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xr:revisionPtr revIDLastSave="456" documentId="8_{C571F8AB-5180-488B-B673-21070B780FA7}" xr6:coauthVersionLast="47" xr6:coauthVersionMax="47" xr10:uidLastSave="{7873AAB4-A185-4FD2-A3CA-5AEC2EC7CA26}"/>
  <workbookProtection workbookAlgorithmName="SHA-512" workbookHashValue="sersxTflQrmNm0rL2cb1HBx4rRlinMahh4q/ooWaNjSMPhQ7CdM/SMOHSwfBdYeOdt+yxbZQlqQ4ZwLD0gNwRA==" workbookSaltValue="mq6pJf9+y8W0jpk21W3HrQ==" workbookSpinCount="100000" lockStructure="1"/>
  <bookViews>
    <workbookView xWindow="57480" yWindow="-120" windowWidth="29040" windowHeight="15720" tabRatio="598" activeTab="2" xr2:uid="{00000000-000D-0000-FFFF-FFFF00000000}"/>
  </bookViews>
  <sheets>
    <sheet name="Class 1" sheetId="4" r:id="rId1"/>
    <sheet name="Class 2" sheetId="1" r:id="rId2"/>
    <sheet name="Class 3" sheetId="2" r:id="rId3"/>
    <sheet name="Active_Agreements 05.06.2026" sheetId="7" r:id="rId4"/>
    <sheet name="Expired Contracts" sheetId="3" state="hidden" r:id="rId5"/>
  </sheets>
  <definedNames>
    <definedName name="_AMO_ContentDefinition_742025496" hidden="1">"'Partitions:18'"</definedName>
    <definedName name="_AMO_ContentDefinition_742025496.0" hidden="1">"'&lt;ContentDefinition name=""C:\Users\rjh561\The University of Newcastle\RP Team - Documents\Internal Reporting\Adhoc\2025\006 - GIPA Grants - Judy Alexander (JH)\gipa_incl_udf.sas7bdat"" rsid=""742025496"" type=""DataSet"" format=""ReportXml"" imgfmt='"</definedName>
    <definedName name="_AMO_ContentDefinition_742025496.1" localSheetId="3" hidden="1">"'""Png"" created=""01/29/2025 16:54:50"" modifed=""10/10/2025 14:05:16"" user="""" apply=""False"" css=""C:\Program Files\SASHome\SASAddinforMicrosoftOffice\8\Styles\AMODefault.css"" range=""C__Users_rjh561_The_University_of_Newcastle_RP_Team___Documen'"</definedName>
    <definedName name="_AMO_ContentDefinition_742025496.1" hidden="1">"'""Png"" created=""01/29/2025 16:54:50"" modifed=""01/29/2025 17:16:12"" user="""" apply=""False"" css=""C:\Program Files\SASHome\SASAddinforMicrosoftOffice\8\Styles\AMODefault.css"" range=""C__Users_rjh561_The_University_of_Newcastle_RP_Team___Documen'"</definedName>
    <definedName name="_AMO_ContentDefinition_742025496.10" hidden="1">"';#xA;  &amp;amp;lt;Delimiter&amp;amp;gt;\&amp;amp;lt;/Delimiter&amp;amp;gt;&amp;amp;#xD;&amp;amp;#xA;  &amp;amp;lt;FullPath&amp;amp;gt;C:\Users\rjh561\The University of Newcastle\RP Team - Documents\Internal Reporting\Adhoc\2025\006 - GIPA Grants - Judy Alexander (JH)\gipa_incl_udf.'"</definedName>
    <definedName name="_AMO_ContentDefinition_742025496.11" hidden="1">"'sas7bdat&amp;amp;lt;/FullPath&amp;amp;gt;&amp;amp;#xD;&amp;amp;#xA;  &amp;amp;lt;RelativePath&amp;amp;gt;C:\Users\rjh561\The University of Newcastle\RP Team - Documents\Internal Reporting\Adhoc\2025\006 - GIPA Grants - Judy Alexander (JH)\gipa_incl_udf.sas7bdat&amp;amp;lt;/Relat'"</definedName>
    <definedName name="_AMO_ContentDefinition_742025496.12" hidden="1">"'ivePath&amp;amp;gt;&amp;amp;#xD;&amp;amp;#xA;  &amp;amp;lt;ParentDNA&amp;amp;gt;&amp;amp;amp;lt;DNA&amp;amp;amp;gt;&amp;amp;#xD;&amp;amp;#xA;  &amp;amp;amp;lt;Type&amp;amp;amp;gt;LocalFolder&amp;amp;amp;lt;/Type&amp;amp;amp;gt;&amp;amp;#xD;&amp;amp;#xA;  &amp;amp;amp;lt;Name&amp;amp;amp;gt;006 - GIPA Grants - Judy Ale'"</definedName>
    <definedName name="_AMO_ContentDefinition_742025496.13" hidden="1">"'xander (JH)&amp;amp;amp;lt;/Name&amp;amp;amp;gt;&amp;amp;#xD;&amp;amp;#xA;  &amp;amp;amp;lt;Version&amp;amp;amp;gt;1&amp;amp;amp;lt;/Version&amp;amp;amp;gt;&amp;amp;#xD;&amp;amp;#xA;  &amp;amp;amp;lt;Assembly /&amp;amp;amp;gt;&amp;amp;#xD;&amp;amp;#xA;  &amp;amp;amp;lt;Factory /&amp;amp;amp;gt;&amp;amp;#xD;&amp;amp;#xA;  '"</definedName>
    <definedName name="_AMO_ContentDefinition_742025496.14" hidden="1">"'&amp;amp;amp;lt;FullPath&amp;amp;amp;gt;C:\Users\rjh561\The University of Newcastle\RP Team - Documents\Internal Reporting\Adhoc\2025\006 - GIPA Grants - Judy Alexander (JH)&amp;amp;amp;lt;/FullPath&amp;amp;amp;gt;&amp;amp;#xD;&amp;amp;#xA;&amp;amp;amp;lt;/DNA&amp;amp;amp;gt;&amp;amp;lt'"</definedName>
    <definedName name="_AMO_ContentDefinition_742025496.15" hidden="1">"';/ParentDNA&amp;amp;gt;&amp;amp;#xD;&amp;amp;#xA;&amp;amp;lt;/DNA&amp;amp;gt;&amp;quot; Name=&amp;quot;C:\Users\rjh561\The University of Newcastle\RP Team - Documents\Internal Reporting\Adhoc\2025\006 - GIPA Grants - Judy Alexander (JH)\gipa_incl_udf.sas7bdat&amp;quot; /&amp;gt;"" /&gt;_x000D_
 '"</definedName>
    <definedName name="_AMO_ContentDefinition_742025496.16" localSheetId="3" hidden="1">"' &lt;param n=""ExcelTableColumnCount"" v=""36"" /&gt;_x000D_
  &lt;param n=""ExcelTableRowCount"" v=""281"" /&gt;_x000D_
  &lt;param n=""DataRowCount"" v=""281"" /&gt;_x000D_
  &lt;param n=""DataColCount"" v=""36"" /&gt;_x000D_
  &lt;param n=""ObsColumn"" v=""false"" /&gt;_x000D_
  &lt;param n=""ExcelFormattin'"</definedName>
    <definedName name="_AMO_ContentDefinition_742025496.16" hidden="1">"' &lt;param n=""ExcelTableColumnCount"" v=""37"" /&gt;_x000D_
  &lt;param n=""ExcelTableRowCount"" v=""490"" /&gt;_x000D_
  &lt;param n=""DataRowCount"" v=""490"" /&gt;_x000D_
  &lt;param n=""DataColCount"" v=""37"" /&gt;_x000D_
  &lt;param n=""ObsColumn"" v=""false"" /&gt;_x000D_
  &lt;param n=""ExcelFormattin'"</definedName>
    <definedName name="_AMO_ContentDefinition_742025496.17" localSheetId="3" hidden="1">"'gHash"" v=""-599407139"" /&gt;_x000D_
  &lt;param n=""ExcelFormatting"" v=""Automatic"" /&gt;_x000D_
  &lt;ExcelXMLOptions AdjColWidths=""True"" RowOpt=""InsertCells"" ColOpt=""InsertCells"" /&gt;_x000D_
&lt;/ContentDefinition&gt;'"</definedName>
    <definedName name="_AMO_ContentDefinition_742025496.17" hidden="1">"'gHash"" v=""1543261448"" /&gt;_x000D_
  &lt;param n=""ExcelFormatting"" v=""Automatic"" /&gt;_x000D_
  &lt;ExcelXMLOptions AdjColWidths=""True"" RowOpt=""InsertCells"" ColOpt=""InsertCells"" /&gt;_x000D_
&lt;/ContentDefinition&gt;'"</definedName>
    <definedName name="_AMO_ContentDefinition_742025496.2" localSheetId="3" hidden="1">"'ts_Internal_Reporting_Adhoc_2025_006___GIPA_Grants___Judy_Alexander__JH__gipa_incl_udf_sas7bdat"" auto=""False"" xTime=""00:00:00.0098675"" rTime=""00:00:00.7644251"" bgnew=""False"" nFmt=""False"" grphSet=""True"" imgY=""0"" imgX=""0"" redirect=""Fa'"</definedName>
    <definedName name="_AMO_ContentDefinition_742025496.2" hidden="1">"'ts_Internal_Reporting_Adhoc_2025_006___GIPA_Grants___Judy_Alexander__JH__gipa_incl_udf_sas7bdat"" auto=""False"" xTime=""00:00:00.0155946"" rTime=""00:00:00.3814247"" bgnew=""False"" nFmt=""False"" grphSet=""True"" imgY=""0"" imgX=""0"" redirect=""Fa'"</definedName>
    <definedName name="_AMO_ContentDefinition_742025496.3" hidden="1">"'lse""&gt;_x000D_
  &lt;files /&gt;_x000D_
  &lt;parents /&gt;_x000D_
  &lt;children /&gt;_x000D_
  &lt;param n=""DisplayName"" v=""C:\Users\rjh561\The University of Newcastle\RP Team - Documents\Internal Reporting\Adhoc\2025\006 - GIPA Grants - Judy Alexander (JH)\gipa_incl_udf.sas7bdat"" /&gt;_x000D_
  &lt;pa'"</definedName>
    <definedName name="_AMO_ContentDefinition_742025496.4" hidden="1">"'ram n=""DisplayType"" v=""Data Set"" /&gt;_x000D_
  &lt;param n=""AMO_Version"" v=""8.3"" /&gt;_x000D_
  &lt;param n=""ServerHostName"" v=""awssasappprd.uncle.newcastle.edu.au"" /&gt;_x000D_
  &lt;param n=""DataSourceType"" v=""SAS DATASET"" /&gt;_x000D_
  &lt;param n=""SASFilter"" v="""" /&gt;_x000D_
  &lt;p'"</definedName>
    <definedName name="_AMO_ContentDefinition_742025496.5" hidden="1">"'aram n=""MoreSheetsForRows"" v=""True"" /&gt;_x000D_
  &lt;param n=""PageSize"" v=""500"" /&gt;_x000D_
  &lt;param n=""ShowRowNumbers"" v=""False"" /&gt;_x000D_
  &lt;param n=""ShowInfoInSheet"" v=""False"" /&gt;_x000D_
  &lt;param n=""CredKey"" v=""C:\Users\rjh561\The University of Newcastle\RP Te'"</definedName>
    <definedName name="_AMO_ContentDefinition_742025496.6" hidden="1">"'am - Documents\Internal Reporting\Adhoc\2025\006 - GIPA Grants - Judy Alexander (JH)\gipa_incl_udf.sas7bdat"" /&gt;_x000D_
  &lt;param n=""ClassName"" v=""SAS.OfficeAddin.DataViewItem"" /&gt;_x000D_
  &lt;param n=""ServerName"" v="""" /&gt;_x000D_
  &lt;param n=""DataSource"" v=""&amp;lt;Sa'"</definedName>
    <definedName name="_AMO_ContentDefinition_742025496.7" hidden="1">"'sDataSource Version=&amp;quot;4.2&amp;quot; Type=&amp;quot;SAS.Servers.Dataset&amp;quot; FilterDS=&amp;quot;&amp;amp;lt;?xml version=&amp;amp;quot;1.0&amp;amp;quot; encoding=&amp;amp;quot;utf-16&amp;amp;quot;?&amp;amp;gt;&amp;amp;lt;FilterTree&amp;amp;gt;&amp;amp;lt;TreeRoot /&amp;amp;gt;&amp;amp;lt;/FilterTree&amp;am'"</definedName>
    <definedName name="_AMO_ContentDefinition_742025496.8" hidden="1">"'p;gt;&amp;quot; ColSelFlg=&amp;quot;0&amp;quot; DNA=&amp;quot;&amp;amp;lt;DNA&amp;amp;gt;&amp;amp;#xD;&amp;amp;#xA;  &amp;amp;lt;Type&amp;amp;gt;LocalFile&amp;amp;lt;/Type&amp;amp;gt;&amp;amp;#xD;&amp;amp;#xA;  &amp;amp;lt;Name&amp;amp;gt;gipa_incl_udf.sas7bdat&amp;amp;lt;/Name&amp;amp;gt;&amp;amp;#xD;&amp;amp;#xA;  &amp;amp;lt;Versi'"</definedName>
    <definedName name="_AMO_ContentDefinition_742025496.9" hidden="1">"'on&amp;amp;gt;1&amp;amp;lt;/Version&amp;amp;gt;&amp;amp;#xD;&amp;amp;#xA;  &amp;amp;lt;Assembly /&amp;amp;gt;&amp;amp;#xD;&amp;amp;#xA;  &amp;amp;lt;Factory /&amp;amp;gt;&amp;amp;#xD;&amp;amp;#xA;  &amp;amp;lt;ParentName&amp;amp;gt;006 - GIPA Grants - Judy Alexander (JH)&amp;amp;lt;/ParentName&amp;amp;gt;&amp;amp;#xD;&amp;amp'"</definedName>
    <definedName name="_AMO_ContentLocation_742025496__A1" hidden="1">"'Partitions:2'"</definedName>
    <definedName name="_AMO_ContentLocation_742025496__A1.0" localSheetId="3" hidden="1">"'&lt;ContentLocation path=""A1"" rsid=""742025496"" tag="""" fid=""0""&gt;_x000D_
  &lt;param n=""_NumRows"" v=""282"" /&gt;_x000D_
  &lt;param n=""_NumCols"" v=""36"" /&gt;_x000D_
  &lt;param n=""SASDataState"" v=""none"" /&gt;_x000D_
  &lt;param n=""SASDataStart"" v=""1"" /&gt;_x000D_
  &lt;param n=""SASDataE'"</definedName>
    <definedName name="_AMO_ContentLocation_742025496__A1.0" hidden="1">"'&lt;ContentLocation path=""A1"" rsid=""742025496"" tag="""" fid=""0""&gt;_x000D_
  &lt;param n=""_NumRows"" v=""491"" /&gt;_x000D_
  &lt;param n=""_NumCols"" v=""37"" /&gt;_x000D_
  &lt;param n=""SASDataState"" v=""none"" /&gt;_x000D_
  &lt;param n=""SASDataStart"" v=""1"" /&gt;_x000D_
  &lt;param n=""SASDataE'"</definedName>
    <definedName name="_AMO_ContentLocation_742025496__A1.1" localSheetId="3" hidden="1">"'nd"" v=""281"" /&gt;_x000D_
&lt;/ContentLocation&gt;'"</definedName>
    <definedName name="_AMO_ContentLocation_742025496__A1.1" hidden="1">"'nd"" v=""490"" /&gt;_x000D_
&lt;/ContentLocation&gt;'"</definedName>
    <definedName name="_AMO_SingleObject_742025496__A1" localSheetId="3" hidden="1">'Active_Agreements 05.06.2026'!$A$2:$AJ$283</definedName>
    <definedName name="_AMO_SingleObject_742025496__A1" hidden="1">#REF!</definedName>
    <definedName name="_AMO_XmlVersion" hidden="1">"'1'"</definedName>
    <definedName name="_xlnm._FilterDatabase" localSheetId="0" hidden="1">'Class 1'!$A$6:$U$81</definedName>
    <definedName name="_xlnm._FilterDatabase" localSheetId="1" hidden="1">'Class 2'!$A$6:$AC$100</definedName>
    <definedName name="Class">#REF!</definedName>
    <definedName name="Payments">#REF!</definedName>
    <definedName name="Tende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25" i="3" l="1"/>
  <c r="M630" i="3"/>
  <c r="M338" i="3"/>
  <c r="M339" i="3"/>
  <c r="M51" i="3"/>
  <c r="M52" i="3"/>
  <c r="L140" i="1"/>
  <c r="L140"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2" authorId="0" shapeId="0" xr:uid="{D68EF94A-6C89-4E83-8C8E-48D0A9E166B1}">
      <text>
        <r>
          <rPr>
            <b/>
            <sz val="9"/>
            <color indexed="81"/>
            <rFont val="Tahoma"/>
            <family val="2"/>
          </rPr>
          <t>INST_NO</t>
        </r>
      </text>
    </comment>
    <comment ref="V2" authorId="0" shapeId="0" xr:uid="{4D467520-38F9-493A-99C3-9075D4B8C833}">
      <text>
        <r>
          <rPr>
            <b/>
            <sz val="9"/>
            <color indexed="81"/>
            <rFont val="Tahoma"/>
            <family val="2"/>
          </rPr>
          <t>P_SIN_45</t>
        </r>
      </text>
    </comment>
    <comment ref="W2" authorId="0" shapeId="0" xr:uid="{BB1A0034-90A0-49A5-A622-6F2490682E57}">
      <text>
        <r>
          <rPr>
            <b/>
            <sz val="9"/>
            <color indexed="81"/>
            <rFont val="Tahoma"/>
            <family val="2"/>
          </rPr>
          <t>P_CHR_16</t>
        </r>
      </text>
    </comment>
    <comment ref="X2" authorId="0" shapeId="0" xr:uid="{1599EAF0-EBE7-4838-B07D-7808145A271A}">
      <text>
        <r>
          <rPr>
            <b/>
            <sz val="9"/>
            <color indexed="81"/>
            <rFont val="Tahoma"/>
            <family val="2"/>
          </rPr>
          <t>BAGR_INST</t>
        </r>
      </text>
    </comment>
    <comment ref="Y2" authorId="0" shapeId="0" xr:uid="{765DE438-0B5C-41B7-8D09-DA0759EE2B9E}">
      <text>
        <r>
          <rPr>
            <b/>
            <sz val="9"/>
            <color indexed="81"/>
            <rFont val="Tahoma"/>
            <family val="2"/>
          </rPr>
          <t>BAGR_DT</t>
        </r>
      </text>
    </comment>
    <comment ref="Z2" authorId="0" shapeId="0" xr:uid="{AAC3B674-D5F9-4FC9-AC25-EEF8EB0EF74F}">
      <text>
        <r>
          <rPr>
            <b/>
            <sz val="9"/>
            <color indexed="81"/>
            <rFont val="Tahoma"/>
            <family val="2"/>
          </rPr>
          <t>BAGRTYPE</t>
        </r>
      </text>
    </comment>
    <comment ref="AA2" authorId="0" shapeId="0" xr:uid="{712E9D86-9DD5-4099-9A66-C9FF9AF81047}">
      <text>
        <r>
          <rPr>
            <b/>
            <sz val="9"/>
            <color indexed="81"/>
            <rFont val="Tahoma"/>
            <family val="2"/>
          </rPr>
          <t>BAGR_FR_DT</t>
        </r>
      </text>
    </comment>
    <comment ref="AB2" authorId="0" shapeId="0" xr:uid="{972B8425-A270-4ABB-8EDC-4F063197E772}">
      <text>
        <r>
          <rPr>
            <b/>
            <sz val="9"/>
            <color indexed="81"/>
            <rFont val="Tahoma"/>
            <family val="2"/>
          </rPr>
          <t>BAGR_TO_DT</t>
        </r>
      </text>
    </comment>
    <comment ref="AC2" authorId="0" shapeId="0" xr:uid="{AC3F86F9-DB91-4867-B381-157D6DB6D774}">
      <text>
        <r>
          <rPr>
            <b/>
            <sz val="9"/>
            <color indexed="81"/>
            <rFont val="Tahoma"/>
            <family val="2"/>
          </rPr>
          <t>AGR_STAT</t>
        </r>
      </text>
    </comment>
    <comment ref="AD2" authorId="0" shapeId="0" xr:uid="{D1C28707-10BA-46FC-B11B-9E2DC92ED747}">
      <text>
        <r>
          <rPr>
            <b/>
            <sz val="9"/>
            <color indexed="81"/>
            <rFont val="Tahoma"/>
            <family val="2"/>
          </rPr>
          <t>P_CHR_29_DESC</t>
        </r>
      </text>
    </comment>
    <comment ref="AE2" authorId="0" shapeId="0" xr:uid="{B50D3E87-8E69-4A0B-82F8-ACDA16BC5883}">
      <text>
        <r>
          <rPr>
            <b/>
            <sz val="9"/>
            <color indexed="81"/>
            <rFont val="Tahoma"/>
            <family val="2"/>
          </rPr>
          <t>P_DATE_2</t>
        </r>
      </text>
    </comment>
    <comment ref="AF2" authorId="0" shapeId="0" xr:uid="{F6205988-5557-45B7-8116-970488665CAE}">
      <text>
        <r>
          <rPr>
            <b/>
            <sz val="9"/>
            <color indexed="81"/>
            <rFont val="Tahoma"/>
            <family val="2"/>
          </rPr>
          <t>P_DATE_3</t>
        </r>
      </text>
    </comment>
    <comment ref="AG2" authorId="0" shapeId="0" xr:uid="{D30158A3-5CD0-4D55-8F47-EDB0BCA0C5FF}">
      <text>
        <r>
          <rPr>
            <b/>
            <sz val="9"/>
            <color indexed="81"/>
            <rFont val="Tahoma"/>
            <family val="2"/>
          </rPr>
          <t>P_DATE_4</t>
        </r>
      </text>
    </comment>
    <comment ref="AH2" authorId="0" shapeId="0" xr:uid="{2EBBFC5C-BF31-4786-9EBD-775331495A43}">
      <text>
        <r>
          <rPr>
            <b/>
            <sz val="9"/>
            <color indexed="81"/>
            <rFont val="Tahoma"/>
            <family val="2"/>
          </rPr>
          <t>P_DATE_5</t>
        </r>
      </text>
    </comment>
    <comment ref="AI2" authorId="0" shapeId="0" xr:uid="{AFADF323-5DF8-48F1-A947-469068602A27}">
      <text>
        <r>
          <rPr>
            <b/>
            <sz val="9"/>
            <color indexed="81"/>
            <rFont val="Tahoma"/>
            <family val="2"/>
          </rPr>
          <t>P_NUM_133</t>
        </r>
      </text>
    </comment>
    <comment ref="AJ2" authorId="0" shapeId="0" xr:uid="{E9E9EFD7-676B-40F8-824C-EF3861B9CEBF}">
      <text>
        <r>
          <rPr>
            <b/>
            <sz val="9"/>
            <color indexed="81"/>
            <rFont val="Tahoma"/>
            <family val="2"/>
          </rPr>
          <t>P_NUM_134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<sst xmlns="http://schemas.openxmlformats.org/spreadsheetml/2006/main" count="37074" uniqueCount="7606">
  <si>
    <t>Please hide date entered and Staff contact before making live.</t>
  </si>
  <si>
    <t>Uncontrolled If Printed</t>
  </si>
  <si>
    <t>Date Entered into Contract Register</t>
  </si>
  <si>
    <t>New Contract or Variation to exisiting Contract 
(New/Variation)</t>
  </si>
  <si>
    <t>Class</t>
  </si>
  <si>
    <t>Contract ID</t>
  </si>
  <si>
    <t>Category</t>
  </si>
  <si>
    <t>Contractors Name</t>
  </si>
  <si>
    <t>Contractors Address</t>
  </si>
  <si>
    <t>The particulars of any related 
body corporate or private sector entity in 
which the contractor has an interest, that 
will be involved in carrying out any of the 
contractor’s obligations or will receive a 
benefit under the contract;</t>
  </si>
  <si>
    <t>Contract Title</t>
  </si>
  <si>
    <t>Particulars of the Project to be undertaken, the goods or services to be provided or the real property to be leased or transferred under the contract</t>
  </si>
  <si>
    <t>Method of Tendering</t>
  </si>
  <si>
    <t>A summary of the criteria against which tenders were assessed</t>
  </si>
  <si>
    <t>Estimated amount payable to the contractor ($/ GST inc)</t>
  </si>
  <si>
    <t>Description of any provisions under which the amount payable to the contractor may be varied</t>
  </si>
  <si>
    <t>Description of any provisions under which it is agreed that the contractor is to receive payment for providing operational or maintenance services</t>
  </si>
  <si>
    <t>Start Date</t>
  </si>
  <si>
    <t xml:space="preserve">Duration </t>
  </si>
  <si>
    <t>End Date</t>
  </si>
  <si>
    <t>Description of any provisions for renegotiation of the contract</t>
  </si>
  <si>
    <t>Staff Contact Name</t>
  </si>
  <si>
    <t>New</t>
  </si>
  <si>
    <t>Class 1</t>
  </si>
  <si>
    <t>2010 / 2013-45</t>
  </si>
  <si>
    <t>Information &amp; Communication Technology</t>
  </si>
  <si>
    <t>Dimension Data Australia Ltd</t>
  </si>
  <si>
    <t>121-127 Harrington Street, The Rocks  NSW  2000</t>
  </si>
  <si>
    <t>N/A</t>
  </si>
  <si>
    <t>Provision of Maintenance Services</t>
  </si>
  <si>
    <t>Request for Proposal - RFP</t>
  </si>
  <si>
    <t>Technical Criteria - Capability and Experience, Infrastructure and Support, Capability and Experience of support Team and Demonstarted effectiveness of support tool.  Commercial - Fixed Pricing</t>
  </si>
  <si>
    <t>1,000,000 - 2,000,000</t>
  </si>
  <si>
    <t>Yes in writing signed by both parties</t>
  </si>
  <si>
    <t>Lump Sum</t>
  </si>
  <si>
    <t>7 Years (plus optional 3 Years)</t>
  </si>
  <si>
    <t xml:space="preserve">Contract has extended year on year based on additional hardware and software povisions from Cisco </t>
  </si>
  <si>
    <t>2016-04  16/1977</t>
  </si>
  <si>
    <t>Corporate Services</t>
  </si>
  <si>
    <t>Staples Australia Pty Limited</t>
  </si>
  <si>
    <t>163 O'Riordan Street, Mascot  NSW  2020</t>
  </si>
  <si>
    <t>Provision of Office &amp; Associated Supplied</t>
  </si>
  <si>
    <t>Provision of a wide range of quality products and brands, including ecological products/solutions and indigenous products; delivery &amp; warehousing; account management; product rationalisation and substitution; sustainability solutions-toner recycling</t>
  </si>
  <si>
    <t>Price,Insurances,Access to products,Key Personnel / Experience in sector,Environmental and social compliance</t>
  </si>
  <si>
    <t>4,800,000 - 5,000,000</t>
  </si>
  <si>
    <t>Yes</t>
  </si>
  <si>
    <t>Schedule of Prices</t>
  </si>
  <si>
    <t>3 Years</t>
  </si>
  <si>
    <t>Linda Murdoch</t>
  </si>
  <si>
    <t>RFP 2016-34</t>
  </si>
  <si>
    <t>Australian OpCo Pty Ltd T/A Campus Travel</t>
  </si>
  <si>
    <t>Southport, 275 Grey Street, South Brisbane QLD 4101</t>
  </si>
  <si>
    <t>Travel Management Services including System Implementation</t>
  </si>
  <si>
    <t>Provision of Travel management services including implementation of a pre-trip approval and online booking tool.</t>
  </si>
  <si>
    <t>The pre-qualification requirements for this request were:  a) AFTA Travel Accreditation Scheme (ATAS) Accreditation; b) On-Campus presence – the TMC will provide the services via a ‘Service Branch’ at Callaghan Campus; and c) Provision of an online boking system that meets University requirements as detailed within the Procurement Plan.  The Technical requirements for this request were: a). System Functional and Non-Functional requirements; b). Proponent experience and capability including references; c). Key personnel; d). Reporting Capability; e). Service Delivery; and f). Implementation Plan and Methodology.</t>
  </si>
  <si>
    <t>Schedule of Rates - Fee for Service               Lump Sum - System Implementation</t>
  </si>
  <si>
    <t>RFP 17-3584</t>
  </si>
  <si>
    <t>Facilities Services &amp; Research</t>
  </si>
  <si>
    <t>APP Corporation Pty Ltd</t>
  </si>
  <si>
    <t>Level 2, 426 King Street, Newcastle NSW 2300</t>
  </si>
  <si>
    <t>Bioresources Facility - Project Manager</t>
  </si>
  <si>
    <t>Provision of project management services for the construction of the bioresources facility</t>
  </si>
  <si>
    <t>Experience, Capability, Proposed team, Project methodology, Price</t>
  </si>
  <si>
    <t>No</t>
  </si>
  <si>
    <t>Fee for Service</t>
  </si>
  <si>
    <t>4 Years</t>
  </si>
  <si>
    <t>Provision of Project Management Services for the construction of Bioresources facility.</t>
  </si>
  <si>
    <t>RFP 16-5768</t>
  </si>
  <si>
    <t>AGA Assistance Australia Pty Ltd T/A Allianz Global</t>
  </si>
  <si>
    <t xml:space="preserve">74 High Street Toowong QLD </t>
  </si>
  <si>
    <t>Overseas Student Health Cover</t>
  </si>
  <si>
    <t>Provision of Overseas Student Health Cover (OSHC)</t>
  </si>
  <si>
    <t>Capability and Experience,Account Management Model,Ease of Use,Implementation and Service Delivery</t>
  </si>
  <si>
    <t>Monthly</t>
  </si>
  <si>
    <t>3 years</t>
  </si>
  <si>
    <t>Variation</t>
  </si>
  <si>
    <t>1 Year</t>
  </si>
  <si>
    <t>RFP 17-1655</t>
  </si>
  <si>
    <t>AARNET Pty Ltd</t>
  </si>
  <si>
    <t>Level 2, Building 1, Binary Centre, 3 Richardson Place, North Ryde NSW 2113</t>
  </si>
  <si>
    <t>Hosting and Support Service Agreement in relation to the Panopto solution</t>
  </si>
  <si>
    <t>To host and support the Panopto lecture capture solution</t>
  </si>
  <si>
    <t>Capability, Experience, Key Personnel, Delivery Plan &amp; Training, Solution</t>
  </si>
  <si>
    <t>Deliverable Instalments</t>
  </si>
  <si>
    <t>3 years (plus optional 1 year)</t>
  </si>
  <si>
    <t>RFP 18-951</t>
  </si>
  <si>
    <t>Mullane Maintenance Pty Ltd</t>
  </si>
  <si>
    <t>16 Old Maitland Road, Sandgate NSW 2304</t>
  </si>
  <si>
    <t>Plumbing and Hydraulic Services</t>
  </si>
  <si>
    <t>Provision of Plumbing and Hydraulic Services across the University's estate</t>
  </si>
  <si>
    <t>Experience, Organisational Chart, Key Personnel, Methodology, Proposed Subcontractors, Price</t>
  </si>
  <si>
    <t>Work Package Rates &amp; Schedule of Rates</t>
  </si>
  <si>
    <t>July 2018</t>
  </si>
  <si>
    <t>RFP 18-1188</t>
  </si>
  <si>
    <t>Wilde and Woollard Pacific Pty Ltd</t>
  </si>
  <si>
    <t>Level 1, 815 Pacific Highway Chatswood NSW 2067</t>
  </si>
  <si>
    <t>STEMM Stage 1 : Cost Management Services</t>
  </si>
  <si>
    <t>To provide Cost Managemenbt Services for the STEMM Stage One project</t>
  </si>
  <si>
    <t>Experience, Capability, Proposed Personnel, Understanding Requirements, Quality Management Information &amp; Price</t>
  </si>
  <si>
    <t>Milestone Instalments til completion of work</t>
  </si>
  <si>
    <t>4 Years 1 Month</t>
  </si>
  <si>
    <t>RFT 18-744</t>
  </si>
  <si>
    <t>TSA Pty Ltd</t>
  </si>
  <si>
    <t>Level 15, 207 Kent Street, Sydney NSW 2000</t>
  </si>
  <si>
    <t>STEMM Stage 1 : Project Management Services</t>
  </si>
  <si>
    <t>To provide Project Management Services for the STEMM Stage One project</t>
  </si>
  <si>
    <t>Request for Tender - RFT</t>
  </si>
  <si>
    <t>Personnel, Experience &amp; Capability, Understanding the requirements, Quality Management System &amp; Price</t>
  </si>
  <si>
    <t>June 2018</t>
  </si>
  <si>
    <t>RFP 18-1541</t>
  </si>
  <si>
    <t>HCCD 1A: Project Management Services</t>
  </si>
  <si>
    <t>To provide Project Management Services for the HCCD 1A</t>
  </si>
  <si>
    <t xml:space="preserve">PreQualification requirements for the EOI were: Project Experience &amp; Capability, Key Personnel, Understanding the Requirements, Insurance Details, WHS management information, Quality Management System. The Requirements for the RFP were Project Personnel, Project Experience &amp; Capability, Understanding the project requirements &amp; methodology, Price. </t>
  </si>
  <si>
    <t>Monthly payment</t>
  </si>
  <si>
    <t>September 2018</t>
  </si>
  <si>
    <t>Heather Kember</t>
  </si>
  <si>
    <t>1 Year 2 Months</t>
  </si>
  <si>
    <t>18-861</t>
  </si>
  <si>
    <t>Computer Systems (Australia) Pty Ltd</t>
  </si>
  <si>
    <t>21 Annie Street, Wickham, NSW, 2293</t>
  </si>
  <si>
    <t>Central Computing Services</t>
  </si>
  <si>
    <t xml:space="preserve">Provision of server monitoring &amp; management services and storage management services </t>
  </si>
  <si>
    <t>Technical - Ability to meet requirements, key personnel, transition in process, service desk solution, compliance with SLR's, organisation experience, security management. Commercial - price</t>
  </si>
  <si>
    <t>Monthly payments and schedule of rates.</t>
  </si>
  <si>
    <t>2 years</t>
  </si>
  <si>
    <t>Emma Garcia Lopez</t>
  </si>
  <si>
    <t>Provision of server monitoring &amp; management services and storage management services</t>
  </si>
  <si>
    <t>Technical &amp; Commercial</t>
  </si>
  <si>
    <t>Technical- Ability to meet requirements, key personnel, transition in process, service desk solution, compliance with SLR's, organization experience, security management.
Commercial - Price</t>
  </si>
  <si>
    <t>Monthly payments and schedule of rates</t>
  </si>
  <si>
    <t>2 Years</t>
  </si>
  <si>
    <t>RFP 18-1581</t>
  </si>
  <si>
    <t>Concept 2 Reality Consulting Pty Ltd</t>
  </si>
  <si>
    <t>Level 1, 48 Alfred Street, Milsons Point NSW 2061</t>
  </si>
  <si>
    <t>HCCD Stage 1A: Cost Management Services</t>
  </si>
  <si>
    <t>To provide Cost Managemenbt Services for the HCCD Stage 1A</t>
  </si>
  <si>
    <t>Experience &amp; Capability, Proposed Personnel, Understanding the Requirements, Quality Management Information, Price</t>
  </si>
  <si>
    <t>Milestone Instalments</t>
  </si>
  <si>
    <t>1 Year 10 Months</t>
  </si>
  <si>
    <t>2016-30 16/5824</t>
  </si>
  <si>
    <t>MSS Security Pty Limited</t>
  </si>
  <si>
    <t>Gateway Business Park, Level 2, 63-79 Parramatta Road, Silverwater NSW 2128</t>
  </si>
  <si>
    <t>Security Outsourcing</t>
  </si>
  <si>
    <t>Provision of Security Services across all UoN Campus's</t>
  </si>
  <si>
    <t>Single Phased RFP, 20 business days in the Market. Product Position was Strategic. 70% Technical Evaluation, evaluating - Experience and Capability of Organisation, Key Personnel Experience and Understanding the Requirement. Commerical Evaluation was weighed 30%.</t>
  </si>
  <si>
    <t>10,000,000 - 10,200,000</t>
  </si>
  <si>
    <t>Nicole Routley</t>
  </si>
  <si>
    <t>18-3367</t>
  </si>
  <si>
    <t>Urbis Pty Ltd</t>
  </si>
  <si>
    <t>Level 23, Darling Park Tower 2, 201 Sussex Street Sydney NSW 2000</t>
  </si>
  <si>
    <t>STEMM1 - Planning Consultant</t>
  </si>
  <si>
    <t>Planning consultant for STEMM1</t>
  </si>
  <si>
    <t>Experience and Capability Personnel Methodology Price</t>
  </si>
  <si>
    <t>Milestone payments</t>
  </si>
  <si>
    <t>November 2018</t>
  </si>
  <si>
    <t>2 Years 2 Months</t>
  </si>
  <si>
    <t>Clare McAuslan</t>
  </si>
  <si>
    <t>ITPD 18-0001</t>
  </si>
  <si>
    <t>Red Energy</t>
  </si>
  <si>
    <t>570 Church Street Cremorne VIC 2090</t>
  </si>
  <si>
    <t>Electricity Supply</t>
  </si>
  <si>
    <t>Retail supply of renewable electricity</t>
  </si>
  <si>
    <t xml:space="preserve">Risk exposure -Solution viability -Additional value that exceeds requirements -Reasonable price and identified costs </t>
  </si>
  <si>
    <t>kWh rates for Peak, Shoulder, and Off Peak periods of consumption</t>
  </si>
  <si>
    <t>18-4349</t>
  </si>
  <si>
    <t>OTIS Elevator Company PTY Ltd</t>
  </si>
  <si>
    <t>Unit 6, 13 Channel Road Mayfield West NSW 2304</t>
  </si>
  <si>
    <t>Lift &amp; Escalator Maintenance Services</t>
  </si>
  <si>
    <t>To perform Lift &amp; Escalator Maintenance Services across all relevant campuses across the UON portfolio of assets for a period of 5 years</t>
  </si>
  <si>
    <t>Organisational Experience, Proposed Personnel, Service Methodology</t>
  </si>
  <si>
    <t>Works Package Rates (Planned) and Schedule of Rates (Reactive)</t>
  </si>
  <si>
    <t>5 years</t>
  </si>
  <si>
    <t>18-4340</t>
  </si>
  <si>
    <t>Wormald Australia Pty Ltd</t>
  </si>
  <si>
    <t>60 Hudson Street, Hamilton NSW 2303</t>
  </si>
  <si>
    <t>Fire Maintenance Services</t>
  </si>
  <si>
    <t>18-3104</t>
  </si>
  <si>
    <t>Richard Crookes Constructions Pty Ltd</t>
  </si>
  <si>
    <t>Suite 1, Level 1, 118a Belford Street, Broadmeadow NSW 2292</t>
  </si>
  <si>
    <t>Bioresources - Principal Contractor</t>
  </si>
  <si>
    <t>Construction works for the Bioresources Building</t>
  </si>
  <si>
    <t>Experience and Capability of the Organisation, Proposed Project Management Team, Understanding of the Requirement and Price</t>
  </si>
  <si>
    <t>18-3674</t>
  </si>
  <si>
    <t>Precise Air Group Pty Ltd</t>
  </si>
  <si>
    <t>2 Hill Road, Homebush NSW 2140</t>
  </si>
  <si>
    <t>Mechanical Services</t>
  </si>
  <si>
    <t>Mechanical Maintenance Services</t>
  </si>
  <si>
    <t>18-4089</t>
  </si>
  <si>
    <t>GB Electrical Pty Ltd</t>
  </si>
  <si>
    <t>1/2 Metal Pit Drive, Mayfield West NSW 2304</t>
  </si>
  <si>
    <t>Electrical Services</t>
  </si>
  <si>
    <t>Electrical Maintenance Services</t>
  </si>
  <si>
    <t>18-4617</t>
  </si>
  <si>
    <t>Enigma Communication Pty Ltd</t>
  </si>
  <si>
    <t>Level 3, 21 Bolton Street, Newcastle NSW 2300</t>
  </si>
  <si>
    <t>Media Buying Agency Services (Domestic)</t>
  </si>
  <si>
    <t>Provision of media buying agency services to meet the University's domestic media buying needs.</t>
  </si>
  <si>
    <t>Experience, capability, expertise, understanding the University requirements, and price.</t>
  </si>
  <si>
    <t>Schedule of rates, media buying charges, retainer</t>
  </si>
  <si>
    <t xml:space="preserve">2 Years + three options of 1 Year each </t>
  </si>
  <si>
    <t>Three extensions of 1 Year each [2022, 2023, 2024] at the sole discretion of the University</t>
  </si>
  <si>
    <t xml:space="preserve">Linda Murdoch </t>
  </si>
  <si>
    <t>RFP 18-3616</t>
  </si>
  <si>
    <t>GHD</t>
  </si>
  <si>
    <t>Level 3, 24 Honeysuckle Drive, Newcastle NSW 2300</t>
  </si>
  <si>
    <t>STEMM Enabling Works Product - Lead Design Consultant</t>
  </si>
  <si>
    <t>Engagement of professional services for the Lead Design Consultant for the delivery of the STEMM Enabling Works Product</t>
  </si>
  <si>
    <t>January 2019</t>
  </si>
  <si>
    <t>2 Years 6 Months</t>
  </si>
  <si>
    <t>18-1247</t>
  </si>
  <si>
    <t>Newpolis Pty Limited</t>
  </si>
  <si>
    <t>Level 3, 246 Bourke St, Melbourne VIC 3000</t>
  </si>
  <si>
    <t>STEMM Stage One: Principal Design Consultant</t>
  </si>
  <si>
    <t>Principal Design Consultant for the STEMM Stage One Precinct</t>
  </si>
  <si>
    <t>Request for Quote - RFQ</t>
  </si>
  <si>
    <t xml:space="preserve">Organisational Experience &amp; Capability Key Personnel Proposed Subcontractors Understanding of the service Concept Design </t>
  </si>
  <si>
    <t>18-4310</t>
  </si>
  <si>
    <t>Origin</t>
  </si>
  <si>
    <t>100 Barangaroo Avenue, Barangaroo NSW 2000</t>
  </si>
  <si>
    <t>Retail Supplt of Gas to UON Sites</t>
  </si>
  <si>
    <t>Gas Supply</t>
  </si>
  <si>
    <t>Price</t>
  </si>
  <si>
    <t>Rate per unit GJ</t>
  </si>
  <si>
    <t>01/01/2019</t>
  </si>
  <si>
    <t>ITPD 18-0002</t>
  </si>
  <si>
    <t>Mace Australia Pty Ltd</t>
  </si>
  <si>
    <t>Level 17, 44 Market Street, Sydney NSW 2000</t>
  </si>
  <si>
    <t>PM Programme and Project Management Services</t>
  </si>
  <si>
    <t>Project Management personnel from an external project management service provider within the IFS team to be involved in the detailed planning, design, procurement and delivery of projects to assist in extracting the greatest value from this program of work from a time, cost and delivery perspective.</t>
  </si>
  <si>
    <t>Mandatory Criteria: - Prince 2 - Engineering or Project Management related degree Technical Criteria: - Proven track record in delivering projects, managing contracts and managing project programmes Commercial Criteria - Contract Pricing</t>
  </si>
  <si>
    <t>Schedule of Rates</t>
  </si>
  <si>
    <t>Craig Lehman</t>
  </si>
  <si>
    <t>RFT 19-846</t>
  </si>
  <si>
    <t>Collaborative Construction Solutions Pty Limited</t>
  </si>
  <si>
    <t>9/7 Teamster Close Tuggerah NSW 2259</t>
  </si>
  <si>
    <t>Shortland Social Space - Building Contractor</t>
  </si>
  <si>
    <t>Create a new Social Space on Callaghan Campus to the east of the Shortland Building</t>
  </si>
  <si>
    <t>Experience and Capability of the Organisation, Key Personnel Experience, Understanding of the Requirements</t>
  </si>
  <si>
    <t>23/07/2019</t>
  </si>
  <si>
    <t>11 Months</t>
  </si>
  <si>
    <t>Sam Scanlan</t>
  </si>
  <si>
    <t>RFP 19-237</t>
  </si>
  <si>
    <t>Honeysuckle City Campus Site 2 Works Project Management Services</t>
  </si>
  <si>
    <t>Engage Project Management Services for the University of Newcastle (UON) Honeysuckle City Campus Development (HCCD) Site Enabling Works, Building B Building D Design &amp; Interconnection spaces within the Public Domain; and Masterplan update.</t>
  </si>
  <si>
    <t>Experience and Capability of the Organisation, Key Personnel Experience, Understanding of University Requirements</t>
  </si>
  <si>
    <t>Other</t>
  </si>
  <si>
    <t>RFQ 19-1185</t>
  </si>
  <si>
    <t>Port Stephens Coaches (Nelson Bay) Pty Limited</t>
  </si>
  <si>
    <t>15a Port Stephens Drive Anna Bay NSW 2316</t>
  </si>
  <si>
    <t>UON Shuttle Bus - Shuttle Service</t>
  </si>
  <si>
    <t>supplier to continue Shuttle Bus Service between Callaghan &amp; Newcastle CBD for 2 years. Hybrid bus &amp; WIFI.</t>
  </si>
  <si>
    <t>Commercial Evaluation, WIFI Capability, Hybrid Bus</t>
  </si>
  <si>
    <t>19-2443</t>
  </si>
  <si>
    <t>BDO East Coast Partnership</t>
  </si>
  <si>
    <t>Level 11, 1 Margaret Street, Sydney New South Wales 2000</t>
  </si>
  <si>
    <t>IT Transformation Consultant</t>
  </si>
  <si>
    <t>Assistance with transitioning IT services to a new Organisation Structure</t>
  </si>
  <si>
    <t>Milestone Payments</t>
  </si>
  <si>
    <t>6 Months</t>
  </si>
  <si>
    <t>Nathan Baker</t>
  </si>
  <si>
    <t>Monthly Payments</t>
  </si>
  <si>
    <t>RFP 19-532</t>
  </si>
  <si>
    <t>Donald Cant Watts Corke &amp; Concept 2 Reality</t>
  </si>
  <si>
    <t>Level 10, 123 Pitt Street, Sydney NSW 2000</t>
  </si>
  <si>
    <t>HCCD Site 2 Works Cost Management Services</t>
  </si>
  <si>
    <t xml:space="preserve">Cost Manager to undertake Cost management of Building B (PBSA + Dendy Cinema) &amp; Building D. </t>
  </si>
  <si>
    <t>Experience and Capability of the Organisation *Experience of the nominated personnel in cost planning of projects of a similar scale, nature, complexity and value *An outline Service Delivery Plan demonstrating a clear understanding of the tasks required and outlining the allocation of appropriate resources to the tasks identified in the proponent’s resource chart</t>
  </si>
  <si>
    <t>19-427</t>
  </si>
  <si>
    <t>Spotless Facility Services Pty Limited</t>
  </si>
  <si>
    <t>Soft Services</t>
  </si>
  <si>
    <t>Engagement of a contractor to perform Soft Services across the University's portfolio of assets</t>
  </si>
  <si>
    <t>Experience of Proponent Proposed Personel Understanding the Requirements - Services Plan, Allocation of Resources, Transition Plan, After hours management</t>
  </si>
  <si>
    <t>5 Years</t>
  </si>
  <si>
    <t>RFT 19-373</t>
  </si>
  <si>
    <t>Daracon Contractors Pty Ltd</t>
  </si>
  <si>
    <t>0 Kullara Close Beresfield NSW 2322</t>
  </si>
  <si>
    <t>STEMM - Enabling Works Building Contractor</t>
  </si>
  <si>
    <t>Engagement of suitably qualified contractor to undertake the construction of the Enabling Works associated with STEMM. The new STEMM Building will be located on the current McMullin Building site. This necessitates complete demolition of McMullin and the relocation of all associated site services within it, including many of which are critical to campus operations.</t>
  </si>
  <si>
    <t xml:space="preserve">*Experience and Capability of the Organisation *Proposed Project Management Team *Understanding the Requirement </t>
  </si>
  <si>
    <t>CR-243</t>
  </si>
  <si>
    <t>Insight Enterprises Australia</t>
  </si>
  <si>
    <t>Locked Bag 5105 Frenchs Forest NSW 208</t>
  </si>
  <si>
    <t>VMWare Consulting</t>
  </si>
  <si>
    <t>VMWare consulting and training credits</t>
  </si>
  <si>
    <t>NA</t>
  </si>
  <si>
    <t xml:space="preserve">Kathy Jennings </t>
  </si>
  <si>
    <t>19-2967</t>
  </si>
  <si>
    <t>RB Solutions (Newcastle) Pty Limited (ta Redback Solutions)</t>
  </si>
  <si>
    <t>Suite 71, Lvl 2, 137 Hunter St, Newcastle NSW 2300</t>
  </si>
  <si>
    <t>Quality Teaching Academy Website</t>
  </si>
  <si>
    <t>Design, marketing and ongoing hosting of a Quality Teaching Academy website, and creation of related digital marketing material.</t>
  </si>
  <si>
    <t>Capability and experience of the provider • Portfolio of previous work • Understanding of the University requirements</t>
  </si>
  <si>
    <t>Lump sum - System implementation, Schedule of rates - additional services</t>
  </si>
  <si>
    <t>2016-05</t>
  </si>
  <si>
    <t>Arthur J. Gallagher &amp; Co (AUS) Limited</t>
  </si>
  <si>
    <t>Level 12, 60 Miller Street, North Sydney NSW  2060</t>
  </si>
  <si>
    <t>General Insurance Broking Services</t>
  </si>
  <si>
    <t>Provision of General Insurance Broking Services</t>
  </si>
  <si>
    <t>Demonstrated sector experience,Key Personnel sector experience,Outline program of services,Familiarity with specialist insurers</t>
  </si>
  <si>
    <t>17-1581</t>
  </si>
  <si>
    <t>Hansen Yuncken Pty Limited</t>
  </si>
  <si>
    <t>Suite 12, 125 Bull Street, Newcastle West NSW 2302</t>
  </si>
  <si>
    <t>HCCD Stage 1A - Principal Contractor</t>
  </si>
  <si>
    <t>Principal contractor for the construction of Stage 1A</t>
  </si>
  <si>
    <t>Project experience, key personnel, understanding the requirements</t>
  </si>
  <si>
    <t>19-2237</t>
  </si>
  <si>
    <t>Rick Andrew Eggins Trading as Tru Blu Laundry Equipment and Supply</t>
  </si>
  <si>
    <t>Unit 16, 25 Narabang Way, Belrose NSW 2101</t>
  </si>
  <si>
    <t>Student Accommodation - Laundry Equipment</t>
  </si>
  <si>
    <t>Supply of washer/dryer stacks for the Student Accommodation Precinct</t>
  </si>
  <si>
    <t>Experience and Capability, Service Delivery</t>
  </si>
  <si>
    <t>19-2284</t>
  </si>
  <si>
    <t>Hunter Custom Building Services</t>
  </si>
  <si>
    <t>Unit 12/6 Frost Drive. Mayfield West NSW 2304</t>
  </si>
  <si>
    <t>Building Services</t>
  </si>
  <si>
    <t xml:space="preserve">To deliver Building Maintenance Services across all relevant campuses across UON portfolio. </t>
  </si>
  <si>
    <t>Relevance, Service Delivery, Quality and Business Continuity</t>
  </si>
  <si>
    <t>RFT 19-3145</t>
  </si>
  <si>
    <t>Reitsma Constructions Pty Ltd</t>
  </si>
  <si>
    <t>Unit 11 / 744 Hunter Street, Newcastle West NSW 2302</t>
  </si>
  <si>
    <t>(HASS) School of Humanities and Social Science Relocation &amp; Prototype W Building – Construction Services</t>
  </si>
  <si>
    <t>Reitsma Constructions to relocate School of Humanities and Social Science (HASS) - part of the Faculty of Education and Arts, the largest faculty at the University of Newcastle, with over 9500 students and more than 350 Higher Degree by Research (HDR) candidates from across the globe. Relocation from the McMulin building (to be demolished) on the University of Newcastle Callaghan campus providing an opportunity for the School to be consolidated into reconfigured and refurbished professional and teaching spaces in the following Buildings : • Behavioural Sciences Building (W) • Social Sciences Building (SR) • CT Building (CT)</t>
  </si>
  <si>
    <t>*Experience and Capability of the Organisation *Key Personnel Experience *Understanding of the requirements</t>
  </si>
  <si>
    <t>18 Weeks</t>
  </si>
  <si>
    <t>Sam Scanlan on behalf of Aidan Kirk</t>
  </si>
  <si>
    <t>RFP 19-949</t>
  </si>
  <si>
    <t>NTT Australia Pty Ltd</t>
  </si>
  <si>
    <t>Tower 3 Darling Park, 201 Sussex Street, Sydney NSW 2000</t>
  </si>
  <si>
    <t>CISCO Network Hardware &amp; Software and Network Hardware &amp; Software Maintenance</t>
  </si>
  <si>
    <t xml:space="preserve">NTT Australia Pty Ltd to provide cost effective solution for CISCO products, maintenance &amp; remediation of CISCO Network Infrastructure for Callaghan, Newspace, Ourimbah &amp; Sydney. </t>
  </si>
  <si>
    <t xml:space="preserve">1. Capabiliity - Organisational Structure and Support Systems + Support Tool Access and Functionality 2. Proposed Personnel - Nominated Service/Support Team </t>
  </si>
  <si>
    <t>9 Months</t>
  </si>
  <si>
    <t>Two options of 12 months each after July 31 2020</t>
  </si>
  <si>
    <t>20-301</t>
  </si>
  <si>
    <t>PricewaterhouseCoopers</t>
  </si>
  <si>
    <t>One International Towers Sydney,Level 17, Watermans Quay, Barangaroo NSW 2000</t>
  </si>
  <si>
    <t>Payroll Systems and Procedures Review</t>
  </si>
  <si>
    <t>Review of the University's payroll systems and procedures to ensure compliance with applicable Modern Awards and associated Enterprise Agreements, Annualised Salary/Guarantee of Annual Earnings Agreements and the Fair Work Act (2009).</t>
  </si>
  <si>
    <t>Request for Information - RFI</t>
  </si>
  <si>
    <t>1. Firm experience and capability 2. Proposed Personnel 3. Understanding of University requirements</t>
  </si>
  <si>
    <t xml:space="preserve">Scheduled payments </t>
  </si>
  <si>
    <t>4 Months</t>
  </si>
  <si>
    <t>Contract may be extended if, as a result of the review, additional work is required.</t>
  </si>
  <si>
    <t>Class 2</t>
  </si>
  <si>
    <t>KPMG Technology Australia Solutions Pty Ltd</t>
  </si>
  <si>
    <t>Level 38, Tower Three, 300 Barangaroo Ave, Barangaroo, NSW 2000</t>
  </si>
  <si>
    <t>20-634</t>
  </si>
  <si>
    <t>Liteco Projects Pty Ltd</t>
  </si>
  <si>
    <t>Suite 42, Level 7, 591 George Street, Sydney, NSW, 2300</t>
  </si>
  <si>
    <t>Phase 1 Shortland Union Project</t>
  </si>
  <si>
    <t>Quality Cost Based Selection (QCBS) 
Mandatory Insurance Levels 
Mandatory Technical Criteria - QMS, EMS, WHS system certification, Experience and capability of the Organisation, Key Personnel, Understanding of the Services, Ability to meet Project Program
Commercial Evaluation of lump sum price</t>
  </si>
  <si>
    <t>3 Months</t>
  </si>
  <si>
    <t>Matt Bullent</t>
  </si>
  <si>
    <t>C00532 00545 ICA &amp; Watching Brief</t>
  </si>
  <si>
    <t>A G COOMBS ADVISORY PTY LTD</t>
  </si>
  <si>
    <t>26 Cochranes Road, Moorabbin Victoria 3189 Australia</t>
  </si>
  <si>
    <t>STEMM Facility - Independent Commissioning Agent and Watching Brief</t>
  </si>
  <si>
    <t>The role of the Watching Brief Consultant (WBC) is to review and interrogate the design and construction works against the Design Brief(s), industry best practice and relevant Standards. The role of the ICA is to provide overarching leadership and direction across the design process to challenge the building services designers to achieve best practice, functionality, commissionable products and clear articulation of the design intent and brief(s).</t>
  </si>
  <si>
    <t>Assessment against the Commercial Schedule, Qualifications and Departures has been undertaken by the Project Team.</t>
  </si>
  <si>
    <t>RFT 20-95</t>
  </si>
  <si>
    <t>9/7 Teamster Close, Tuggerah NSW</t>
  </si>
  <si>
    <t>Conservatorium Upgrade Project - Recording Studio</t>
  </si>
  <si>
    <t>Principal Contractor required to upgrade Conservatorium of Music in Newcastle City Campus</t>
  </si>
  <si>
    <t>*Project Experience
*Experience of Key Personnel
*Understanding of Services
*Ability to meet the project program</t>
  </si>
  <si>
    <t>5 Months</t>
  </si>
  <si>
    <t>Sam Scanlan on behalf of Dominic Twohil</t>
  </si>
  <si>
    <t>c00486</t>
  </si>
  <si>
    <t>Schreiber Hamilton Architecture PTY LTD</t>
  </si>
  <si>
    <t>224 Maitland Road Islington</t>
  </si>
  <si>
    <t>HASS Relocation and Prototype - Principle Design Consultant</t>
  </si>
  <si>
    <t>Design Consultancy for the HASS Prototype Refurb</t>
  </si>
  <si>
    <t>Value for money and understanding of the project</t>
  </si>
  <si>
    <t>1 year 1 month</t>
  </si>
  <si>
    <t>Dominic Twohill</t>
  </si>
  <si>
    <t>RFT 20-300</t>
  </si>
  <si>
    <t>Design Building Repurposing Contractor</t>
  </si>
  <si>
    <t>To engage a qualified Contractor to perform Building Refurbishment and Compliance Upgrade Services to the Design Building.  A number of staff and activity shifts need to occur in order to facilitate the demolition of the McMullin Building and the construction of the new STEMM building.  
The Design Building is intended to consolidate the Information Technology Services (ITS) unit. This unit is currently spread throughout a number of buildings on the Callaghan Campus, namely the CT, SR and McMullin buildings.</t>
  </si>
  <si>
    <t>*Experience and Capability of the Organisation
*Key Personnel
*Understanding of the requirements</t>
  </si>
  <si>
    <t>00801 RFQ 2020-065</t>
  </si>
  <si>
    <t>Barahineban Accomodation Upgrades</t>
  </si>
  <si>
    <t>Refurbishment of 50 student accomodation rooms incl. floor finishes, ceiling/roof finishes, joinery, window coverings, lighting</t>
  </si>
  <si>
    <t>Value of contract and compliance with schedules</t>
  </si>
  <si>
    <t>7 Months</t>
  </si>
  <si>
    <t>Paige Armstrong</t>
  </si>
  <si>
    <t>18-4617(Int)</t>
  </si>
  <si>
    <t>Publisher's Internationale</t>
  </si>
  <si>
    <t>Suite 102, Level 1, 97 Pacific Highway, North Sydney, New South Wales 2060</t>
  </si>
  <si>
    <t>Media Buying Agency Services (International)</t>
  </si>
  <si>
    <t>Provision of media buying agency services to meet the University's international media buying needs.</t>
  </si>
  <si>
    <t>Schedule of rates, management fee</t>
  </si>
  <si>
    <t>2 Years + three options of 1 Year each</t>
  </si>
  <si>
    <t>19-3158</t>
  </si>
  <si>
    <t>Sailpoint Technologies Inc</t>
  </si>
  <si>
    <t>11120 Four Points Drive, Suite 100 Austin, TX 78726        Australian Office: Level 16, 1 Martin Place Sydney, NSW, 2000</t>
  </si>
  <si>
    <t>Indentity Governance and Administration Software</t>
  </si>
  <si>
    <t>Capability of Organisation, Product Functionality, Capability and Support, Application Integration and On-boarding, Partner Eco-system and Local Resources, User Experience and Solution Demonstration, Product Strategy and Roadmap</t>
  </si>
  <si>
    <t>17-3124</t>
  </si>
  <si>
    <t>Ricoh Australia Ltd</t>
  </si>
  <si>
    <t>2 Richardson Place, North Ryde, NSW 2113</t>
  </si>
  <si>
    <t>Managed Print Services</t>
  </si>
  <si>
    <t>Provision of a Managed Print Service (including cloud hosting) for Callaghan, Ourimbah, Newcastle City (excluding NewSpace), and Sydney campuses .</t>
  </si>
  <si>
    <t>Experience and capability, account management, key personnel, delivery plan, proposed solution, pricing.</t>
  </si>
  <si>
    <t>Lump sum (implementation), monthly payments, click rate (usage).</t>
  </si>
  <si>
    <t>5 Years 1 Month</t>
  </si>
  <si>
    <t>00545</t>
  </si>
  <si>
    <t>ABB Power Grid</t>
  </si>
  <si>
    <t>Locked Bag 7315 Liverpool BC NSW 1871 Australia</t>
  </si>
  <si>
    <t>Power factor correction equipment</t>
  </si>
  <si>
    <t>Power Factor Correction equipment, supplied by ABB Power Grid, for STEMM Enabling works</t>
  </si>
  <si>
    <t>Value for money</t>
  </si>
  <si>
    <t>According to contract payment schedule</t>
  </si>
  <si>
    <t>00836 Hunter Future Directions Project Principle Consultancy</t>
  </si>
  <si>
    <t>AECOM Australia Pty Ltd</t>
  </si>
  <si>
    <t>Level 8, 540 WIckham St, Fortitude Valley, QLD 4006</t>
  </si>
  <si>
    <t>RFQ 2020-31 Hunter Building Future Directions Project - Consultant Investigations &amp; Reports and Feasibility Study</t>
  </si>
  <si>
    <t>Principle consultant providing specialist investigations and reports (including options and feasibility information) in relation to the Hunter Building</t>
  </si>
  <si>
    <t>Extension of scope</t>
  </si>
  <si>
    <t>Nil</t>
  </si>
  <si>
    <t>Lynn Herd</t>
  </si>
  <si>
    <t>SOW-202-23</t>
  </si>
  <si>
    <t>Capgemini Australia Pty Ltd</t>
  </si>
  <si>
    <t>Level 7, 77 King St Sydney New South Wales 2000</t>
  </si>
  <si>
    <t>Data Services - Integration development</t>
  </si>
  <si>
    <t>Support the delivery of the myUON roadmap</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</si>
  <si>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</si>
  <si>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7 Months</t>
  </si>
  <si>
    <t>RFP19-CCMSRI</t>
  </si>
  <si>
    <t>CBRE PTY</t>
  </si>
  <si>
    <t>Level 21, 363 George St Sydney NSW 2000</t>
  </si>
  <si>
    <t>Provide project management for the fit-out stage of the Central Coast Medical School &amp; Research Institute.</t>
  </si>
  <si>
    <t>Central Coast Medical School &amp; Research Institute Project Management consultant</t>
  </si>
  <si>
    <t>Engage project management services for the University of Newcastle for the internal fit-out of the Central Coast Medical School &amp; Research Institute.</t>
  </si>
  <si>
    <t>Progress Claims</t>
  </si>
  <si>
    <t>2 Years 3 Months</t>
  </si>
  <si>
    <t>Harry Taylor</t>
  </si>
  <si>
    <t>FP2019-171190</t>
  </si>
  <si>
    <t>MBMpl</t>
  </si>
  <si>
    <t>level 7 68 Pitt St Sydney 2000</t>
  </si>
  <si>
    <t>CCMSRI Contract for Cost Manager</t>
  </si>
  <si>
    <t>Provide cost management services to the Central Cost Medical School &amp; Research Institute fit-out project.</t>
  </si>
  <si>
    <t>RFQ 2020-021</t>
  </si>
  <si>
    <t>NOVOCASTRIAN ELECTRICAL CONTRACTORS PTY.</t>
  </si>
  <si>
    <t>3/31 Camfield Drive Heatherbrae NSW</t>
  </si>
  <si>
    <t>DB Upgrades and Replacements – West Campus</t>
  </si>
  <si>
    <t>The scope of services is to be completed based on the documentation provided and includes but is not limited to
the following:
 For Social Sciences (SR)
o Replace Distribution Board 1B (1001589) and Distribution Board 2B (1039067).
- Both boards are to be formed into a single distribution board.
- Distribution Board 2B submains feed to be removed at distribution board and MSB.
- Feed to new board to use existing Distribution Board 2B submains.
o Replace Distribution Board 2 (1001659).
o Replace Distribution Board 3 (1001723).
o Replace Distribution Board 4 (1001615).
o Replace Distribution Board 5 (1001632).
o Replace Distribution Board 6 (1001699).
 For Engineering B (EB):
o Replace Distribution Board UL (1039055) .
o Replace and relocate Distribution Board F (1047475) to Room EB114 as set out in location plan:
“2020 Engineering B Level”.
o Replace Distribution Board G1 (1046941).
o Replace Distribution Board G2 (1046939).
o Replace Distribution Board G3 (1046934).
o Replace and relocate Distribution Board CRC (1046925) to Room EBLG00 as set out in location plan:
“2020 Engineering B Level Ground”.
- Redundant earth leakage cabling to be removed at MSB.
o Replace Distribution Board B1 (1047508) and Distribution Board Hyd Services (1011386).
- Both boards are to be formed into a single distribution board.
- Distribution Board Distribution Board Hyd Services submains feed to be removed from MSB.
- Feed to new board to use existing Distribution Board B1 submains.
 For Engineering D (ED):
o Replace Distribution Board D7 (1039050) and Distribution Board D8 (1034155) as set out in location
plan: “2020 Engineering D Level Ground”.
- Both boards are to be formed into a single distribution board.
- Maximum demand to be completed on newly installed combined Distribution Board. Existing
submains for Distribution Board D8 (1034155) to be reused if compliant to Australian Standards.
- Proposal to option to supply and install new submains and submains protection. This option
to also include the removal of the existing submains to Distribution Board D7 (1039050) and
Distribution Board D8 (1034155).
o Replace Distribution Board D9 (1048695).
 For Physics (P):
o Replace and relocate Distribution Board 2 (1046270) and Distribution Board 2A (1046276) and
Distribution Board DB G05/G06 (1039428) to Room PG01 as set out in location plan: “2020 Physics
Level Ground”.
- All 3 x boards (DB 2, DB 2A and DB G05/G06) are to be formed into a single distribution board.
- Run new submain and submain breaker to accommodate maximum demand as per Australian
Standards.
- Redundant submains to be removed from MSB.
- Essential section of new Distribution Board must be completely separate to non-essential.
o Delete Distribution Board 3 (1039427) and relocate circuits to existing MSB (1039425).
o Delete Distribution Board 8 (1046321) and relocate circuits to existing DB 1 (1039429).
 For Tunra Annexe (TA):
o Replace Distribution Board 1 (1047565) .</t>
  </si>
  <si>
    <t>Cost/value for money</t>
  </si>
  <si>
    <t>Accepted/approved variations / scope change</t>
  </si>
  <si>
    <t>Progress payments</t>
  </si>
  <si>
    <t>Jade Courtney</t>
  </si>
  <si>
    <t>RFQ 2020-020</t>
  </si>
  <si>
    <t>Stowe Australia</t>
  </si>
  <si>
    <t>8 Stenhouse Drive, Cameron Park, NSW, 2285</t>
  </si>
  <si>
    <t>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</si>
  <si>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</si>
  <si>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Scope change/accepted an approved variations</t>
  </si>
  <si>
    <t>Progress payment</t>
  </si>
  <si>
    <t>5 months</t>
  </si>
  <si>
    <t>As per email correspondence clarifications from Craig Woodlands to Jade Courtney on Friday 3rd April at 10:40am confirming the following boards removed from scope: 
- Design (D) replace Main Switchboard (1044507) $21,103.00
- Design (D) replace Distribution Board 2 (1044509) $5,622.00</t>
  </si>
  <si>
    <t>19-426</t>
  </si>
  <si>
    <t>Gateway Business Park, Level 2, 63-70 Parramatta Road, Silverwater NSW 2128</t>
  </si>
  <si>
    <t>Security Services</t>
  </si>
  <si>
    <t>Security Services to the University of Newcastle</t>
  </si>
  <si>
    <t xml:space="preserve"> Experience and Capability of the Organisation
 Proposed Key Personnel
 Understanding the Requirement ( Service Methodology, Resource and Training, Emergency Management and Business Continuity and Transition In Plan).</t>
  </si>
  <si>
    <t>C00585</t>
  </si>
  <si>
    <t>KONE Elevators</t>
  </si>
  <si>
    <t>226 Macquarie Road Warners Bay 2282</t>
  </si>
  <si>
    <t>Shortland Union Building  Lift Replacement</t>
  </si>
  <si>
    <t>Removal of an existing lift located in the Hunter building. Replacement of the</t>
  </si>
  <si>
    <t>Price, understanding of scope and specification.</t>
  </si>
  <si>
    <t>RFQ2020-072</t>
  </si>
  <si>
    <t>Unit 11/744 Hunter st Newcastle west 2300</t>
  </si>
  <si>
    <t>University House level 3 office renovations</t>
  </si>
  <si>
    <t>builder is to demolish a section of UNH level 3 and refurbish the space into 2 new open plan offices.</t>
  </si>
  <si>
    <t>Price &amp; technical capability</t>
  </si>
  <si>
    <t>Variations to construction works outside of original contract scope.</t>
  </si>
  <si>
    <t>1 Month</t>
  </si>
  <si>
    <t>Interactive Teaching Spaces CAPEX 00796.002.02</t>
  </si>
  <si>
    <t>SOUNDCORP PTY LTD</t>
  </si>
  <si>
    <t>2/570 City Rd, South Melbourne, VIC, 3205</t>
  </si>
  <si>
    <t>RFQ-ITAM 20-22 Sydney Equipment</t>
  </si>
  <si>
    <t>AV Equipment for Sydney Room Upgrades</t>
  </si>
  <si>
    <t>Price.</t>
  </si>
  <si>
    <t>If a product line ordered is discontinued. Prices may vary.</t>
  </si>
  <si>
    <t>Deliverable Installment</t>
  </si>
  <si>
    <t>Danielle Byatt</t>
  </si>
  <si>
    <t>RFQ2019-083-1</t>
  </si>
  <si>
    <t>BWJ CONSTRUCTION &amp; MAINTENANCE PTY LIMIT</t>
  </si>
  <si>
    <t>125 Gordon Ave Hamilton South NSW2303</t>
  </si>
  <si>
    <t>The Forum – Building B cladding replacement</t>
  </si>
  <si>
    <t>The Contract Documents detail the work under Contract to install new cladding to sections of The Forum building B at the UoN Callaghan Campus, NSW.</t>
  </si>
  <si>
    <t>Price only to the detailed design.</t>
  </si>
  <si>
    <t>4 months</t>
  </si>
  <si>
    <t>Mark Clare</t>
  </si>
  <si>
    <t>RFQ2020-036</t>
  </si>
  <si>
    <t>125 Gordon Ave Hamilton South NSW 2303</t>
  </si>
  <si>
    <t>NIER N – Roof Replacement</t>
  </si>
  <si>
    <t>The Contract Documents detail the work under Contract to install new roofing, guttering and nominated items to the NIER N building at the University of Newcastle’s Callaghan Campus.</t>
  </si>
  <si>
    <t>Price only to the detailed design</t>
  </si>
  <si>
    <t>565P2376</t>
  </si>
  <si>
    <t>SPECTRUM AUTOMATION PTY LTD</t>
  </si>
  <si>
    <t>28/9 Hoyle Avenue, Castle Hill, NSW, 2154</t>
  </si>
  <si>
    <t>RFQ02968</t>
  </si>
  <si>
    <t>Supply, install and commissioning of a solar protection system for the Callaghan campus including 4 SIP's and 1 MIP.</t>
  </si>
  <si>
    <t>Procurement of hardware and services for the Solar PV protection network to interface with the Ausgrid network Distribution Network Supply Authority. The design has been completed by Spectrum Automation under RFQ02522. Other contractors were contacted however they expressed reservations about their ability to produce a control system that would comply with Ausgrid requirements. Ausgrid have reviewed and approve of the design by Spectrum Automation to interface the University’s solar network with its high voltage point of connection. Spectrum have completed the design and are the only contractor available to complete the programming, installation and commissioning of the system in accordance with the requirements as detailed and approved by Ausgrid.</t>
  </si>
  <si>
    <t>Nicholas Mills</t>
  </si>
  <si>
    <t xml:space="preserve">Results of any cost-benefit analysis of the contract </t>
  </si>
  <si>
    <t>A description of any provisions for renegotiation of the contract</t>
  </si>
  <si>
    <t>Particulars of future transfers of significant assets to the State at zero, or nominal, cost to the State, including the date of their proposed transfer</t>
  </si>
  <si>
    <t>Particulars of future transfers of significant assets to the contractor, including the date of their proposed transfer</t>
  </si>
  <si>
    <t>Components and quantum of the public sector comparator if used</t>
  </si>
  <si>
    <t>Include if relevant a summary of information used in the contractor's full base case financial model (for example, the pricing formula for tolls or usage charges)?</t>
  </si>
  <si>
    <t>Particulars of how risk, during the construction and operational phases of a contract to undertake a specific project, is to be apportioned between parties, quantified in net present-value terms and specifying the major assumptions involved</t>
  </si>
  <si>
    <t>Particulars of any significant guarantees or undertakings between parties, including any guarantees or undertakings with respect to loan agreements entered into or proposed to be entered into</t>
  </si>
  <si>
    <t>Particulars of any other key elements of the contract</t>
  </si>
  <si>
    <t xml:space="preserve">Staff Contact Name </t>
  </si>
  <si>
    <t>2015-43</t>
  </si>
  <si>
    <t>International SOS (Australasia) Pty Ltd</t>
  </si>
  <si>
    <t>Level 3, 45 Clarence Street,  Sydney NSW 2000</t>
  </si>
  <si>
    <t>Travel Advisor and Travel Case Management Provider</t>
  </si>
  <si>
    <t>The provision of pre-travel advice and case management of emergency overseas incidents for all persons on business travel</t>
  </si>
  <si>
    <t>Direct Negotiation</t>
  </si>
  <si>
    <t>Direct negotiation with incumbent provider. Specalised capability - only 2 providers meet University requirements. Medical partners not as extensive with 2nd supplier.</t>
  </si>
  <si>
    <t>150,000 - 500,000</t>
  </si>
  <si>
    <t>Contract Pricing</t>
  </si>
  <si>
    <t>G1701348</t>
  </si>
  <si>
    <t>Neuroscience Trials Australia</t>
  </si>
  <si>
    <t>Melbourne Brain Centre, 245 Burgundy St, Heidelberg VIC 3084</t>
  </si>
  <si>
    <t>NTA is a division within the Flory Neurosciences Institute, University of Melbourne</t>
  </si>
  <si>
    <t>MIDAS 2 Project Management</t>
  </si>
  <si>
    <t>The project is to support an on going clinical trial, MIDAS 2. Neuroscience Trials Australia will provide management support in the form of dedicated personnel, which will be paid from the University of Newcastle. No property is being leased or transferred.</t>
  </si>
  <si>
    <t>Significant experience in neuroscience trials, particularly stroke. Known and reliable clinical networks with access to patients for clinical trials. Demonstrated the ability to manage and complete clinical trials to a high standard.</t>
  </si>
  <si>
    <t>Installments</t>
  </si>
  <si>
    <t>If the clinical trial needs to continue for a longer period of time, the contract may need to be extended</t>
  </si>
  <si>
    <t>Clinical trials are tightly managed by a large team</t>
  </si>
  <si>
    <t>D17/214659</t>
  </si>
  <si>
    <t>Harbin Engineering University</t>
  </si>
  <si>
    <t>No. 145 Nantong Street, Harbin, China 150001</t>
  </si>
  <si>
    <t>Articulation Agreement</t>
  </si>
  <si>
    <t>Students who successfully complete specific courses at HEU over a period of two years and meet all of the University's entry requirements, will receive 80 units of specified credit into the Bachelor of Business or Bachelor of Commerce at the University of Newcastle.</t>
  </si>
  <si>
    <t>Schedule of Rates - Estimated 150,000 +</t>
  </si>
  <si>
    <t>D17/163789</t>
  </si>
  <si>
    <t>South China Normal University</t>
  </si>
  <si>
    <t>No. 55 Zhongshan Avenue West, Tianhe District, Guangzhou, Guangdong, China 510631</t>
  </si>
  <si>
    <t>A student must have completed the following courses: Organisational Behaviour; Marketing, Business Statistics; Microeconomics, Macroeconomics, Principles of Accounting and Completion of 2 years of study.</t>
  </si>
  <si>
    <t>D17/202494</t>
  </si>
  <si>
    <t>Taihu University of Wuxi</t>
  </si>
  <si>
    <t>No. 68 Qianrong Road, Wuxi, Jiangsu, China 214064</t>
  </si>
  <si>
    <t xml:space="preserve">Students must complete specific courses in the Southern Cross School of Business, Diploma of Business offered at TUW in order to receive 80 units of credit into the Bachelor of Business. </t>
  </si>
  <si>
    <t>D17/203193</t>
  </si>
  <si>
    <t>Xiamen University</t>
  </si>
  <si>
    <t>No. 422, Siming South Road, Xiamen, Fujian Province, 361005, People's Republic of China</t>
  </si>
  <si>
    <t>Upon successful completion of 2 years of study at XMU, students are able to receive 80 units of credit into UON's Bachelor of Business or Bachelor of Commerce programs.</t>
  </si>
  <si>
    <t>D17/176327</t>
  </si>
  <si>
    <t>Guangdong Baiyun University</t>
  </si>
  <si>
    <t>No.1 Xueyuan Road, Jianggao Town, Baiyun District, Guangzhou, Guangdong, China 510450</t>
  </si>
  <si>
    <t>Articulation Agreement 2+2</t>
  </si>
  <si>
    <t>A student must complete a series of mandatory courses in: Marketing, Accounting and Finance; International Business and Human Resource Management.</t>
  </si>
  <si>
    <t>D17/107287</t>
  </si>
  <si>
    <t>D17/107202</t>
  </si>
  <si>
    <t>Articulation Agreement 3 + 1.5</t>
  </si>
  <si>
    <t>D17/203694</t>
  </si>
  <si>
    <t>De La Salle University</t>
  </si>
  <si>
    <t>2401 Taft Avenue, Manila 1004, Philippines</t>
  </si>
  <si>
    <t>The new Articulation Agreement will also provide two pathways for student to enter the University, which will be: by direct entry via the Articulation Program or as an Australian Awards Scholarship student (as the majority of the University's Australia Award students come from DLSU).</t>
  </si>
  <si>
    <t>17/4540</t>
  </si>
  <si>
    <t>This Life Cambodia</t>
  </si>
  <si>
    <t>56, Group 10, Wat Bo Village, Sala Kamreuk, Siem Reap, Cambodia</t>
  </si>
  <si>
    <t>Service Agreement</t>
  </si>
  <si>
    <t>In-country project &amp; research support</t>
  </si>
  <si>
    <t>132118 USD</t>
  </si>
  <si>
    <t>Regular reporting and meetings in relation to milestones</t>
  </si>
  <si>
    <t xml:space="preserve">Sally Goodchap </t>
  </si>
  <si>
    <t>146692 USD</t>
  </si>
  <si>
    <t>2 Years 7 Months</t>
  </si>
  <si>
    <t>D18/30938</t>
  </si>
  <si>
    <t>Grok Education Services LLC</t>
  </si>
  <si>
    <t>535 Dean Street, Suite 916, Brooklyn, New York 11217 USA</t>
  </si>
  <si>
    <t>Master Service Agreement</t>
  </si>
  <si>
    <t>To facilitate the use of embedded in-country recruiters through offshore hosting services. This Master Services Agreement has been prepared and reviewed by Legal Office in conjunction with UON Global staff.</t>
  </si>
  <si>
    <t>Expression of Interest - EOI</t>
  </si>
  <si>
    <t>D18/124737</t>
  </si>
  <si>
    <t>Universities Admissions Centre</t>
  </si>
  <si>
    <t>Quad 2, 6 Parkview Drive, Sydney Olympic Park NSW 2127</t>
  </si>
  <si>
    <t>UAC is a not-for-profit company owned by Uniprojects P/L. Directors of Uniprojects P/L are members of the NSW VCs' Committee. UAC acts for its Member Institutions promoting tertiary education courses &amp; placement of Applicants into courses &amp; programs of education &amp; training</t>
  </si>
  <si>
    <t>General Service Agreement UAC Services</t>
  </si>
  <si>
    <t>Provide admission application processing (together with all relevant communications and IT services)</t>
  </si>
  <si>
    <t xml:space="preserve">Direct Negotiation </t>
  </si>
  <si>
    <t>Sole provider</t>
  </si>
  <si>
    <t>Charges are levied on a Cost-per-offer basis. By default, 50% of the annual charges are billed to the Institution each 6 months on 1 July and on 1 January of the following calendar year. A minimum charge is based on 500 offers</t>
  </si>
  <si>
    <t>Agreement #17. Termination and Extension refers, page 7 - TRIM D18/124737</t>
  </si>
  <si>
    <t>Minimum charge of 500 offers</t>
  </si>
  <si>
    <t>Insight Enterprises Australia Pty Ltd</t>
  </si>
  <si>
    <t>Locked Bag 3333, BROOKVALE, NSW, 2100, AUS</t>
  </si>
  <si>
    <t>Adobe</t>
  </si>
  <si>
    <t>Adobe ETLA Agreement</t>
  </si>
  <si>
    <t>Adobe Enterprise Term License Agreement</t>
  </si>
  <si>
    <t>Contract extension</t>
  </si>
  <si>
    <t>Fixed for term, renewed annually.</t>
  </si>
  <si>
    <t>Annually in advance</t>
  </si>
  <si>
    <t>Caudit clause</t>
  </si>
  <si>
    <t>Kathy Jennings</t>
  </si>
  <si>
    <t>Blackboard Intemational B.V</t>
  </si>
  <si>
    <t>8335 Keystone Crossing, Suite 200 Indianapolis, 
IN 46240
USA</t>
  </si>
  <si>
    <t>Blackboard Agreement</t>
  </si>
  <si>
    <t>Blackboard Term License Agreement</t>
  </si>
  <si>
    <t>Renewed annually</t>
  </si>
  <si>
    <t>Higher Ed Services Pty Ltd (HES)</t>
  </si>
  <si>
    <t>1 Geils Court, 
Deakin ACT 2600
AUS</t>
  </si>
  <si>
    <t>Oracle</t>
  </si>
  <si>
    <t>HES Oracle Annual Support and Top-Up Licensing</t>
  </si>
  <si>
    <t>HES Oracle Annual Support Renewal and Top-Up Licensing</t>
  </si>
  <si>
    <t>1 year support</t>
  </si>
  <si>
    <t>Innovative Interfaces Global Limited</t>
  </si>
  <si>
    <t>9th Floor (Block A) George’s Quay Plaza, George’s Quay, Dublin 2, Ireland</t>
  </si>
  <si>
    <t>MILLENNIUM - Sierra library management system</t>
  </si>
  <si>
    <t xml:space="preserve"> Sierra library management system agreement</t>
  </si>
  <si>
    <t>Oracle Corporation Australia Pty Limited</t>
  </si>
  <si>
    <t>4 Julius Ave, North Ryde NSW 2113</t>
  </si>
  <si>
    <t>PeopleSoft</t>
  </si>
  <si>
    <t>NUSTAR</t>
  </si>
  <si>
    <t>People Soft Enterprise Campus</t>
  </si>
  <si>
    <t>Contract Extension</t>
  </si>
  <si>
    <t>CPQ-31024-1</t>
  </si>
  <si>
    <t>RightNow</t>
  </si>
  <si>
    <t>SAS Institute Australia Pty. Limited</t>
  </si>
  <si>
    <t>300 Burns Bay Road, Lane Cove NSW 2066</t>
  </si>
  <si>
    <t>SAS Education Analytical Suite</t>
  </si>
  <si>
    <t>Analytical Suite</t>
  </si>
  <si>
    <t>Fixed for term</t>
  </si>
  <si>
    <t>Q-125504-1</t>
  </si>
  <si>
    <t>Turnitin (iParadigm LLC)</t>
  </si>
  <si>
    <t>2101 Webster St, Suite 1800 Oakland, CA 94612 US</t>
  </si>
  <si>
    <t>TurnItIn Annual Renewal</t>
  </si>
  <si>
    <t>Service to detect and protect for plagiarism.  Includes interface to Blackboard e-Learning system</t>
  </si>
  <si>
    <t>77271 - 1</t>
  </si>
  <si>
    <t>21 ANNIE STREET, WICKHAM NSW 2293</t>
  </si>
  <si>
    <t>Palo Alto</t>
  </si>
  <si>
    <t>Palo Alto Subscription Renewal</t>
  </si>
  <si>
    <t>Enterprise License Agreement (ELA) for a 3 year term to standardise the subscription licences on all Palo Alto devices, giving all current assets - Threat Protection, URL Filtering, Wild Fire, GlobalProtect, Premium Support</t>
  </si>
  <si>
    <t>Fit for purpose, Price, Value for money</t>
  </si>
  <si>
    <t>Fixed for 3 year term</t>
  </si>
  <si>
    <t>3 years warranty</t>
  </si>
  <si>
    <t>Squiz Australia Pty Ltd</t>
  </si>
  <si>
    <t>Level 1, 435a - 437 Kent St, Sydney NSW 2000</t>
  </si>
  <si>
    <t>Service Level Agreement
Squiz Entaprise 24/7 SLA</t>
  </si>
  <si>
    <t>Matrix WCMS Web Content Management System
Includes Edit+</t>
  </si>
  <si>
    <t>1 year</t>
  </si>
  <si>
    <t>55637-0</t>
  </si>
  <si>
    <t>Sophos</t>
  </si>
  <si>
    <t>Sophos Enduser Protection and Mail</t>
  </si>
  <si>
    <t>Sophos Enduser Protection and Mail - 3 Year Subscription</t>
  </si>
  <si>
    <t>Full in advance</t>
  </si>
  <si>
    <t>D18/158752</t>
  </si>
  <si>
    <t>Nurture HE Group Limited</t>
  </si>
  <si>
    <t>71-75 Shelton Street, Covent Garden London WC2H 9JQ, England</t>
  </si>
  <si>
    <t>Collaboration Agreement, The University of Newcastle and Nuture HE Group Limited</t>
  </si>
  <si>
    <t>UON to offer and deliver a range of business and accounting programs to students in globally situated business schools facilitated through Nurture HE partnerships for the purposes of UON transnational education</t>
  </si>
  <si>
    <t>Economical, Efficient, Effective, Equitable</t>
  </si>
  <si>
    <t>Schedule of Rates - Estimated $150,000+</t>
  </si>
  <si>
    <t>Milestone</t>
  </si>
  <si>
    <t>Based on Recruitment</t>
  </si>
  <si>
    <t>18-1052</t>
  </si>
  <si>
    <t>Kyocera Document Solutions Australia Pty Ltd</t>
  </si>
  <si>
    <t>Level 3/6-10 Talavera Rd, Macquarie Park NSW 2113</t>
  </si>
  <si>
    <t>Rental Agreement</t>
  </si>
  <si>
    <t>Rental of Multi Function Devices for the Library</t>
  </si>
  <si>
    <t>Quarterly Installments</t>
  </si>
  <si>
    <t>Savings due to 36 month renewal</t>
  </si>
  <si>
    <t>D14/53301</t>
  </si>
  <si>
    <t>Hitach iData SystemsAustralia P/L</t>
  </si>
  <si>
    <t>Level 3, 82 Waterloo Road, North Ryde, NSW  2113</t>
  </si>
  <si>
    <t>2 x Quantumi 6000 Tape Libraries Support Services</t>
  </si>
  <si>
    <t>Supply, installation and configuration of data storage equipment</t>
  </si>
  <si>
    <t>Technical Criteria - Capability and Experience, Understanding of the Project, Solution suitability.  Commercial - Fixed Pricing</t>
  </si>
  <si>
    <t>Lowest Price</t>
  </si>
  <si>
    <t>4 Years, 8 Months</t>
  </si>
  <si>
    <t>D18/128694</t>
  </si>
  <si>
    <t>Jilin University of Finance and Economics</t>
  </si>
  <si>
    <t>3699 Jingyue Avenue, Changchun, Jilin, PR China</t>
  </si>
  <si>
    <t>Joint Cooperation Agreement - ELICOS</t>
  </si>
  <si>
    <t>D18/132745</t>
  </si>
  <si>
    <t>Beijing Foreign Studies University</t>
  </si>
  <si>
    <t>2 North Xisanhuan Avenue, Haidian District, Beijing 100089, PR China</t>
  </si>
  <si>
    <t>Articulation Agreement UG 1 +3</t>
  </si>
  <si>
    <t>ZircoDATA</t>
  </si>
  <si>
    <t>ZircoDATA Pty Ltd</t>
  </si>
  <si>
    <t>Level 1, 785 Toorak Road, Hawthorn East, Vicotria VIC 3123</t>
  </si>
  <si>
    <t>Contract for Provision of Secure Document Storage and Destruction Services</t>
  </si>
  <si>
    <t>Secure Document Storage and Destruction Services</t>
  </si>
  <si>
    <t>Direct renewal with incumbent</t>
  </si>
  <si>
    <t>DBC46B40-6E31-4B3B-AFC4-74952DABBC32</t>
  </si>
  <si>
    <t>FutureLearn Limited</t>
  </si>
  <si>
    <t>Chambers Building, Walton Hall, Milton Keynes, MK7 6BT, England</t>
  </si>
  <si>
    <t>Information Technology Services Agreement</t>
  </si>
  <si>
    <t>FutureLearn will provide UON with Establishment Services, Professional Services and access to the FutureLearn Platform. The proprietary software Platform, developed by FutureLearn, enables partners to design, develop and deliver online courses to students and learners globally.</t>
  </si>
  <si>
    <t>Fit for Purpose</t>
  </si>
  <si>
    <t>17-4734</t>
  </si>
  <si>
    <t>JDR Software Pty Ltd</t>
  </si>
  <si>
    <t>Suite 17, 79-83 Hugh Street, Kew, VIC, 3101</t>
  </si>
  <si>
    <t>Student Enrolment Solution</t>
  </si>
  <si>
    <t>Technical - Solution, Delivery and Support, Capability Commerical</t>
  </si>
  <si>
    <t>D18/303818</t>
  </si>
  <si>
    <t>Orient Speech Therapy, China</t>
  </si>
  <si>
    <t>3/F 81 Jing Tian Road, Fuitian, Shenzhen, People's Republic of China</t>
  </si>
  <si>
    <t>Joint Collaboration Agreement</t>
  </si>
  <si>
    <t>Dr Sally Hewat from FEDUA has provided consultancy and QA services to OST in 2017 which mapped OST Speech Therapy Training Programs to UON programs with the intention of providing a pathway for admissions to UON for students from OST wishing to continue their studies.</t>
  </si>
  <si>
    <t>D18/288580</t>
  </si>
  <si>
    <t>HGT Australia LTD, trading as Novaskill</t>
  </si>
  <si>
    <t>148 Lambton Road, Broadmeadow NSW 2292, Australia</t>
  </si>
  <si>
    <t>Articulation Program - Obligations and Payment Terms</t>
  </si>
  <si>
    <t>Novaskill projects to have 300 international students within two years. UON will issue package offers to Novaskill students (similar to NIC). This proposal is an umbrella agreement incorporating commercial terms and payment arrangements</t>
  </si>
  <si>
    <t>190P1608</t>
  </si>
  <si>
    <t>DOMO-TECHNICA PTY LTD</t>
  </si>
  <si>
    <t>106a Adderley Street, Auburn, NSW, 2144</t>
  </si>
  <si>
    <t>PPMS-EC II PPMS BASE SYSTEM WITH 9 TESLA MAGNET &amp; P935A EVERCOOL II DEWAR</t>
  </si>
  <si>
    <t>Sole Supplier - only supplier offering required system</t>
  </si>
  <si>
    <t>25% prepayment with order 35% on delivery and balance upon completion</t>
  </si>
  <si>
    <t>Alisha-Jane Laney</t>
  </si>
  <si>
    <t>ServiceNow Australia Pty Ltd</t>
  </si>
  <si>
    <t>Level 48, 680 George Street Sydney NSW 2000</t>
  </si>
  <si>
    <t>ServiceNOW</t>
  </si>
  <si>
    <t>ServiceNOW licensing</t>
  </si>
  <si>
    <t>Value for Money</t>
  </si>
  <si>
    <t>Lump Sum Annual</t>
  </si>
  <si>
    <t>NeW Education Framework Project ID B.1.2.2</t>
  </si>
  <si>
    <t>Open Learning GLobal Pty Ltd (OLG)</t>
  </si>
  <si>
    <t>Level 2, 332 Kent Street, Sydney 2001</t>
  </si>
  <si>
    <t xml:space="preserve">Licence and Services Agreement </t>
  </si>
  <si>
    <t>Grant of licence to use OLG Online Learning Platform for the term, for the purpose of enabling UON to offer and delivery Courses via the OLG Online Learning Platform to students, and provision of services in relation to delivery of these courses, including functionality of platform and course design</t>
  </si>
  <si>
    <t>Sole provider for the defined purpose</t>
  </si>
  <si>
    <t>Lump sum and milestone payments</t>
  </si>
  <si>
    <t>Renewal term of one year (automatic renewal unless either party provides agreed notice)</t>
  </si>
  <si>
    <t>Funnelback Master Services Agreement</t>
  </si>
  <si>
    <t>D19/39908</t>
  </si>
  <si>
    <t xml:space="preserve">Articulation Agreement </t>
  </si>
  <si>
    <t>Novaskill offers certificates and diploma programs in aged care, business and ELICOS to international students. Novaskill is seeking relevant faculties/schools/departments' recognition of Novaskill's programs as entry to UON's UG degree programs. Novaskill projects to have 300 international students within two years. Novaskill focuses on Latin America which would offer diversity to UON's international student population</t>
  </si>
  <si>
    <t>D19/193756</t>
  </si>
  <si>
    <t>Jilin Business and Technology College</t>
  </si>
  <si>
    <t>No. 1666 Kalun Lake Street, Jiutai Economic Development Zone, Changchun, Jilin, People's Republic of China</t>
  </si>
  <si>
    <t>JLTBTC, is a public key provincial university. They are aware of UON's business and ELICOS programs from JUFE and they are interested in cooperating with UON on a 3+1+1 (study abroad and masters) basis. JLBTC would like to set up a class of 50 in-quota students to start the program. JUFE has already expressed a willingness for JLBTC program students to study ELICOS at JUFE</t>
  </si>
  <si>
    <t>Jayne Freeman</t>
  </si>
  <si>
    <t>D19/179889</t>
  </si>
  <si>
    <t>Chandigarh University</t>
  </si>
  <si>
    <t>NH-95, Chandigarh-Ludhiana Highway, Kharar, Mohali, Punjab, India, Pin Code-140413</t>
  </si>
  <si>
    <t>This proposal is for a 1+2 Articulation Agreement with the Chandigarh University, Bachelor of Business Administration Program into the UON Bachelor of Business or Bachelor of Commerce programs</t>
  </si>
  <si>
    <t>D19/149663</t>
  </si>
  <si>
    <t>Sichuan International Studies University</t>
  </si>
  <si>
    <t>No. 33, Zhuangzhi Road, Lieshimu, Shapinga District, Chongqing, People's Republic of China</t>
  </si>
  <si>
    <t>Agreement of the Sino-Aus Undergraduate Education Program in Business English</t>
  </si>
  <si>
    <t>This is a renewal of the joint program in the Bachelor of Business between UON and SISU that was approved by the Chinese Ministry of Education in 2012 and operated between 2013 and 2017. If approved by the Ministry, the new agreement will commence operation in 2019 and conclude in 2027.</t>
  </si>
  <si>
    <t>D19/177435</t>
  </si>
  <si>
    <t>GLS University</t>
  </si>
  <si>
    <t>GLS Campus, Opp Law Garden, Ellisbridge, Ahmedabad, Gujarat, India, 380006</t>
  </si>
  <si>
    <t>This agreement is for a 1+2 Articulation Agreement into the Bachelor of Business and Bachelor of Commerce programs. GLS University is deemed to be a suitable partner for sourcing pathway and articulation students, in accordance with the Faculty of Business and Laws' International Strategic Plan</t>
  </si>
  <si>
    <t>D19/168109</t>
  </si>
  <si>
    <t>Wuhan University of Technology</t>
  </si>
  <si>
    <t>No. 205 Luoshi Road, Wuhan, Hubei Province, People's Republic of China</t>
  </si>
  <si>
    <t>Cooperation Agreement</t>
  </si>
  <si>
    <t>Upon completion of stipulated courses at WUT, students are granted 120 units' credit exemption and transfer to UON to complete the final 120 units of the commerce degree. Students must satisfy the UON English Language Proficiency Standards for Admission. Upon completion, students will be awarded two degrees which will be legally recognised in China. If a student does not transfer to UON, he or she will receive a single degree from WUT</t>
  </si>
  <si>
    <t>19-1665</t>
  </si>
  <si>
    <t>Ebsco International Inc</t>
  </si>
  <si>
    <t>Level 8, 132 Arthur Street, North Sydney NSw 2060</t>
  </si>
  <si>
    <t>Library Serial Subscription Services</t>
  </si>
  <si>
    <t>Service agreement for the management of the Library's collection of individual print, print + online and online only serial subscriptions</t>
  </si>
  <si>
    <t>Sole supplier</t>
  </si>
  <si>
    <t>Lump sum, No change to fee structure</t>
  </si>
  <si>
    <t>The University has extended for the additional twelve (12) month period to Jul-2020, DOV executed by both parties to amend the Cost Recovery Charge and Handling Charge for 2019/20.</t>
  </si>
  <si>
    <t>Virgin Australia Airlines Pty Ltd</t>
  </si>
  <si>
    <t>56 Edmonstone Road, Bowen Hills QLD 4006</t>
  </si>
  <si>
    <t>Corporate Air Travel Services</t>
  </si>
  <si>
    <t>Provision of Domestic and International Air Travel Services</t>
  </si>
  <si>
    <t>N/A. Contract was a direct negotiation with the University sector. University Sector Agreement negotiated by the AUPN</t>
  </si>
  <si>
    <t>Varied, Discounts across fare structures and travel patterns.</t>
  </si>
  <si>
    <t>Related companies involved: Etihad Airways, Delta Airways</t>
  </si>
  <si>
    <t>FP2019-17190</t>
  </si>
  <si>
    <t>MBMPL Pty Ltd</t>
  </si>
  <si>
    <t>Level 7, 68 Pitt Street, Sydney NSW 2000</t>
  </si>
  <si>
    <t>CCMSRI Fit Out</t>
  </si>
  <si>
    <t>BCA documentation</t>
  </si>
  <si>
    <t>Price and continuity as MBM have already done work for this building.</t>
  </si>
  <si>
    <t>Claims</t>
  </si>
  <si>
    <t>8 months</t>
  </si>
  <si>
    <t>David Quayle</t>
  </si>
  <si>
    <t>Civic West Parking Pty Ltd</t>
  </si>
  <si>
    <t>Unit 2A, 8 Reliance Drive, Tuggerah NSW 2259</t>
  </si>
  <si>
    <t>Civic West Car Parking</t>
  </si>
  <si>
    <t>Lease of car park in Newcastle CBD</t>
  </si>
  <si>
    <t>Lease agreement</t>
  </si>
  <si>
    <t>Beth McDonald</t>
  </si>
  <si>
    <t>CR-230</t>
  </si>
  <si>
    <t>Panopto ANZ Ltd</t>
  </si>
  <si>
    <t xml:space="preserve">Level 14, 5 Martin Place, Sydney, New South Wales 2000 </t>
  </si>
  <si>
    <t xml:space="preserve">Information Technology Agreement dated 17 May 2018 for the provision of Licensed Product Panopto EDU Platform, including Video Content Management System (VCMS), Support and Maintenance Services. </t>
  </si>
  <si>
    <t>CR-217</t>
  </si>
  <si>
    <t>Okta Inc</t>
  </si>
  <si>
    <t>301 Brannan St, 1st Floor, San Francisco, CA 94107</t>
  </si>
  <si>
    <t xml:space="preserve">Multi Factor Authentication </t>
  </si>
  <si>
    <t>Sandbox</t>
  </si>
  <si>
    <t xml:space="preserve">Fixed for Term, Renewed Annually </t>
  </si>
  <si>
    <t>CR-158</t>
  </si>
  <si>
    <t>Zoom Services</t>
  </si>
  <si>
    <t xml:space="preserve">Edu Site Bundle Up to 2500 - 4999 (2500xLM200,50xWeb500, 150xVRC,100xZoomRoom) AARNet is providing this service as a Reseller of the Zoom Service. </t>
  </si>
  <si>
    <t xml:space="preserve">Capability, Experience, Key Personnel, Delivery Plan &amp; Training, Solution </t>
  </si>
  <si>
    <t xml:space="preserve">Annually  </t>
  </si>
  <si>
    <t>CR-135</t>
  </si>
  <si>
    <t>Red Hat Asia Pacific</t>
  </si>
  <si>
    <t>Level 1, 193 North Quay Brisbane QLD 4000</t>
  </si>
  <si>
    <t>Red Hat Server Site Licence</t>
  </si>
  <si>
    <t xml:space="preserve">Red Hat Server Site Licence Annual Support </t>
  </si>
  <si>
    <t>Annual</t>
  </si>
  <si>
    <t>Annual Renewal</t>
  </si>
  <si>
    <t>CR-195</t>
  </si>
  <si>
    <t>Dell Australia</t>
  </si>
  <si>
    <t>Unit 3, 14 Aquatic Drive, Frenchs Forest, NSW 2086</t>
  </si>
  <si>
    <t>VMWare Academic Term License Agreement VMWare CAUDIT Agreement Advanced Bundle</t>
  </si>
  <si>
    <t>VMWare CAUDIT Agreement Advanced Bundle includes below: - Vmware vRealize Suite 2019 Advanced - Vmware NSX Advanced per Processor - VMware vSphere Enterprise Plus - VMware vCenter Server Standard</t>
  </si>
  <si>
    <t>CR-149</t>
  </si>
  <si>
    <t>IT Support Services for the ServiceNow Platform</t>
  </si>
  <si>
    <t>MSA CSA ServiceNow Support</t>
  </si>
  <si>
    <t>ServiceNow have provided a partner that is the only local ServiceNow support services firm. Services are required to be delivered with a local presence to minimise delivery delays and costs.</t>
  </si>
  <si>
    <t>Deliverable Installments</t>
  </si>
  <si>
    <t>Services are required to be delivered with a local presence to minimise delivery delays and costs.</t>
  </si>
  <si>
    <t>Options for 1 + 1 after initial term</t>
  </si>
  <si>
    <t>CR-221</t>
  </si>
  <si>
    <t>Unify Solutions</t>
  </si>
  <si>
    <t>Level 3 50 Grenville Street, Adelaide South Australia 5000</t>
  </si>
  <si>
    <t>Silver Solutions Support Services</t>
  </si>
  <si>
    <t>UNIFYOperate - Managed Services and Support 24x7</t>
  </si>
  <si>
    <t>Fixed for the term</t>
  </si>
  <si>
    <t>12 Month extension</t>
  </si>
  <si>
    <t>D19/336754</t>
  </si>
  <si>
    <t>Aston University</t>
  </si>
  <si>
    <t>Aston Street, Birmingham, B4, 7ET, United Kingdom</t>
  </si>
  <si>
    <t>UON is seeking a comprehensive multi-faculty relationship with Aston University, as per the discussions between the Vice-Chancellors of both universities in late 2018. The Faculty now wishes to enter into a double degree comprising the UON MBA Global and Aston's Masters of Science in Entrepreneurship. This new relationship will both contribute to the reputation of UON in relation to EQUIS Accreditation and will create a new pipeline of students wishing to undertake both an MBA and a specialist degree in Entrepreneurship. Students will spend the first year at UON undertaking the MBA Global and the second year at Aston University undertaking the Masters of Science and Entrepreneurship. This double degree will contribute to the suite of double degrees with MBA Global.</t>
  </si>
  <si>
    <t>CENTRAL-04</t>
  </si>
  <si>
    <t xml:space="preserve">Central Coast Campus Union Ltd </t>
  </si>
  <si>
    <t>10 Chittaway Road, Ourimbah NSW 2258</t>
  </si>
  <si>
    <r>
      <t xml:space="preserve"> </t>
    </r>
    <r>
      <rPr>
        <sz val="9"/>
        <color indexed="8"/>
        <rFont val="Calibri"/>
        <family val="2"/>
      </rPr>
      <t>Deed of Variation to the Agreement for the Provision of Student Services and Amenities</t>
    </r>
  </si>
  <si>
    <t>Provision of services and amenity to students of UON on the Central Coast campus</t>
  </si>
  <si>
    <t>Compliance with the HES Act (Cth), in particular compliance with the SSAF categories</t>
  </si>
  <si>
    <t>Monthly Installments</t>
  </si>
  <si>
    <t>As per annual SSAF survey and bi-annual SFUN surveys</t>
  </si>
  <si>
    <t>Can be varied under a Deed of Variation</t>
  </si>
  <si>
    <t>Trevor Gerdsen</t>
  </si>
  <si>
    <t>NCLE UN-02</t>
  </si>
  <si>
    <t>NUSA Inc</t>
  </si>
  <si>
    <t>NUSA Building, University of Newcastle, University Drive, Callaghan NSW 2308</t>
  </si>
  <si>
    <t>Deed of Variation to the Agreement for the Provision of Student Services and Amenities</t>
  </si>
  <si>
    <t>Provision of services and amenity to students of UON on the Callaghan and City campuses</t>
  </si>
  <si>
    <t xml:space="preserve">New </t>
  </si>
  <si>
    <t>NCLE UN-00</t>
  </si>
  <si>
    <t>NUPSA Inc</t>
  </si>
  <si>
    <t>HA150 Hunter Building, University of Newcastle, University Drive, Callaghan NSW 2308</t>
  </si>
  <si>
    <t>Provision of services and amenity to students of UON on all domestic campuses</t>
  </si>
  <si>
    <t>UNI NCL-03</t>
  </si>
  <si>
    <t>Newcastle University Sport (NUsport)</t>
  </si>
  <si>
    <t>University Drive, Callaghan NSW 2308</t>
  </si>
  <si>
    <t>D19/293395</t>
  </si>
  <si>
    <t>Australian Healthcare Associates Pty. Ltd</t>
  </si>
  <si>
    <t>Level 6, 140 Bourke Street Melbourne VIC 3000</t>
  </si>
  <si>
    <t>Subcontractor agreement between Australian Healthcare Associates and the University of Newcastle</t>
  </si>
  <si>
    <t>Jennifer Lang</t>
  </si>
  <si>
    <t>D20/172452</t>
  </si>
  <si>
    <t>UON is funded to deliver the Rural Pharmacy Liaison Program, the Rural Pharmacy Student Placement Allowance program and the Administrative Support to Pharmacy Schools Scheme through a subcontractor agreement with AHA. AHA administers these programs funded through the Seventh Community Pharmacy Agreement with the Commonwealth Department of Health</t>
  </si>
  <si>
    <t>1 Year 1 Month</t>
  </si>
  <si>
    <t>D20/68404</t>
  </si>
  <si>
    <t>ACIC Pty Ltd</t>
  </si>
  <si>
    <t>Level 5, HSBC Centre
580 George Street
SYDNEY  NSW  2000</t>
  </si>
  <si>
    <t>Education Agent Agreement</t>
  </si>
  <si>
    <t>Marketing Recruitment of International Students</t>
  </si>
  <si>
    <t>Sole supply engagement</t>
  </si>
  <si>
    <t>Schedule of Rates - Estimated $150,000 +</t>
  </si>
  <si>
    <t>Based on Student Recuitment</t>
  </si>
  <si>
    <t xml:space="preserve"> D20/68453</t>
  </si>
  <si>
    <t>Beijing Aoji Education Consulting Co</t>
  </si>
  <si>
    <t>2F Interchina Commercial Building, No 33 Deng Shi Kou Street, Dong Cheng District, Beijing  100006, People's Republic of China</t>
  </si>
  <si>
    <t>D20/68577</t>
  </si>
  <si>
    <t>Beijing New Oriental Vision Overseas Consulting Co Ltd</t>
  </si>
  <si>
    <t>Floor 21, Sino-Steel Plaza,
No 8 Haidian Avenue
Haidian District
Beijing, 100080  China</t>
  </si>
  <si>
    <t>D20/68589</t>
  </si>
  <si>
    <t>Bridge Blue Pty Ltd</t>
  </si>
  <si>
    <t>Suite 801A Level 8
276 Pitt Street
Sydney  NSW  2000</t>
  </si>
  <si>
    <t>Marketing and Recruitment of International Students</t>
  </si>
  <si>
    <t>D19/12250</t>
  </si>
  <si>
    <t>Education International Cooperation (EIC) Group Ltd</t>
  </si>
  <si>
    <t>Unit 12, 21/F Miramar Tower,
132 Nathan Road
Tsim Sha Tsui, Kowloon
Hong Kong</t>
  </si>
  <si>
    <t xml:space="preserve"> D20/68825</t>
  </si>
  <si>
    <t>iae Holdings Inc</t>
  </si>
  <si>
    <t>Pacific Marks Shinjuku
South Gate 7F, 4-2-16 Shinjuku
Shinjuku, Tokyo 160-0022
Japan</t>
  </si>
  <si>
    <t>D19/241709</t>
  </si>
  <si>
    <t>IDP Education Limited</t>
  </si>
  <si>
    <t>Level 8
535 Bourke Street
Melbourne  VIC  3000</t>
  </si>
  <si>
    <t>Student Recruitment Services Agreement</t>
  </si>
  <si>
    <t>D19/351085</t>
  </si>
  <si>
    <t>International Group for Educational Consultancy (IGEC) Pty Ltd</t>
  </si>
  <si>
    <t>Suite 101/451 Pitt Street
Haymarket  NSW  2000</t>
  </si>
  <si>
    <t>D10/318621</t>
  </si>
  <si>
    <t>Inphase Education and Career
Consultants Pvt Ltd</t>
  </si>
  <si>
    <t>SCO 16-17 Sector 9-D
Chandigarh  India 16009</t>
  </si>
  <si>
    <t>D19/341096</t>
  </si>
  <si>
    <t>JJL International Education Exchange Promotion Ltd</t>
  </si>
  <si>
    <t>Floor 4, Willow House,
Cricket Square, Grant Cayman
KY1-112, Cayman Island</t>
  </si>
  <si>
    <t>D19/337510</t>
  </si>
  <si>
    <t>PFL Group International Ltd t/as Preparation for Life</t>
  </si>
  <si>
    <t>Suite 9, Ansuya Estate
Revolution Avenue
Victoria, Seychelles</t>
  </si>
  <si>
    <t>D19/352839</t>
  </si>
  <si>
    <t>Austlink Education Group Pty Ltd</t>
  </si>
  <si>
    <t>Suite 1316 87-89 Liverpool St
Sydney  NSW  2000</t>
  </si>
  <si>
    <t>TEI Group Pty Ltd</t>
  </si>
  <si>
    <t>Suite 29 Chifley Tower
2 Chifley Square
Sydney  NSW  2000</t>
  </si>
  <si>
    <t>Services Agreement</t>
  </si>
  <si>
    <t>19-3680</t>
  </si>
  <si>
    <t>Matthews Sportfields Maintenance Pty Limited</t>
  </si>
  <si>
    <t>6 Silsoe St, Hamilton East NSW 2303</t>
  </si>
  <si>
    <t>Sportsfields Maintenance</t>
  </si>
  <si>
    <t xml:space="preserve">Turf Management of the University's sportfields </t>
  </si>
  <si>
    <t>Varied</t>
  </si>
  <si>
    <t xml:space="preserve">Nicole Routley </t>
  </si>
  <si>
    <t>CR-250</t>
  </si>
  <si>
    <t>Seattle Software Australia</t>
  </si>
  <si>
    <t>Level 24, Three International Towers, 300 Barangaroo Avenue, Sydney, NSW 2000, Australia</t>
  </si>
  <si>
    <t>iServer Business Transformation Platform</t>
  </si>
  <si>
    <t>User license(s) providing access to the core iServer multi-user collaboration platform, including a flexible central repository, enhanced Visio modeling environment, and a range</t>
  </si>
  <si>
    <t>Ascender</t>
  </si>
  <si>
    <t>Level 4, 50 Carrington Street, Sydney NSW 2000</t>
  </si>
  <si>
    <t>UONC - Hosting</t>
  </si>
  <si>
    <t>Ascender Pay V15. Upgrade services to be performed by Ascender on an annual basis and as included in the current ongoing fees</t>
  </si>
  <si>
    <t>Quartely Payments</t>
  </si>
  <si>
    <t>CR-165</t>
  </si>
  <si>
    <t>Telstra</t>
  </si>
  <si>
    <t>Level 6, 400 George Street, Sydney NSW 2000</t>
  </si>
  <si>
    <t>Procure IT Agreement: Telecommunications as a Service (Fixed Voice Services and Mobile Services and Data Services)</t>
  </si>
  <si>
    <t>Telecommunications as a Service</t>
  </si>
  <si>
    <t>Monthly Usage Based</t>
  </si>
  <si>
    <t>CR-007</t>
  </si>
  <si>
    <t>Locked Bag 5105, Frenchs Forest NSW 2086</t>
  </si>
  <si>
    <t xml:space="preserve">Microsoft </t>
  </si>
  <si>
    <t>Microsoft CAUDIT</t>
  </si>
  <si>
    <t>CR-002</t>
  </si>
  <si>
    <t>Technology One Pty Ltd</t>
  </si>
  <si>
    <t>Level 11, TechnologyOne HQ, 540 Wickham Street, Fortitude Valley QLD 4006</t>
  </si>
  <si>
    <t>Annual Software Support and Maintenance Services - TechnologyOne</t>
  </si>
  <si>
    <t>Support and Maintenance for TechnologyOne Software</t>
  </si>
  <si>
    <t>20/1344</t>
  </si>
  <si>
    <t>Mid North Coast Local Health District</t>
  </si>
  <si>
    <t>Wrights Road, Port Macquarie, NSW 2444</t>
  </si>
  <si>
    <t>Teaching and Supervision Agreement - Midwifery</t>
  </si>
  <si>
    <t>Education, supervision and support of midwifery students</t>
  </si>
  <si>
    <t>Variation in writing by both parties.</t>
  </si>
  <si>
    <t>Relevant Nurses and Midwives Award</t>
  </si>
  <si>
    <t>Jodi Smallmon</t>
  </si>
  <si>
    <t>20/1341</t>
  </si>
  <si>
    <t>Hunter New England Local Health District</t>
  </si>
  <si>
    <t>Outlook Road, New Lambton Heights, NSW 2308</t>
  </si>
  <si>
    <t>Coordination, teaching and clinical supervision.</t>
  </si>
  <si>
    <t>Agreement can be varied in writing by both parties.</t>
  </si>
  <si>
    <t>shared per terms of agreement</t>
  </si>
  <si>
    <t>Coffs Harbour UONDRH- Student Accommodation Lease</t>
  </si>
  <si>
    <t>Coffs Harbour Property Management, t/as First National Property Management Coffs Harbour</t>
  </si>
  <si>
    <t>386 Coffs Harbour Drive, Coffs Harbour Jetty NSW 2450</t>
  </si>
  <si>
    <t xml:space="preserve">Residential Property Lease- University of Newcastle Department of Rural Health </t>
  </si>
  <si>
    <t xml:space="preserve"> Residential Property Lease for 24 months UONDRH student accommodation at the following address from 31st December 2018- 31st December 2020 - ; Unit 3/ 22 Park Beach Road Coffs Harbour Unit 4/ 22 Park Beach Road Coffs Harbour Unit 5/ 22 Park Beach Road Coffs Harbour Unit 8/ 22 Park Beach Road Coffs Harbour Unit 9/ 22 Park Beach Road Coffs Harbour Unit 10/ 22 Park Beach Road Coffs Harbour</t>
  </si>
  <si>
    <t>Lease</t>
  </si>
  <si>
    <t>Monthly Schedule of Rates, which increases with CPI every 12 months from 1st of September each year.</t>
  </si>
  <si>
    <t>Contracts will be re-negotiated at the end of lease arrangement in December 2020, subject to UONDRH funding contract arrangement</t>
  </si>
  <si>
    <t>Alison Hammond</t>
  </si>
  <si>
    <t>191P0472</t>
  </si>
  <si>
    <t>Conviron Asia Pacific Pty Ltd</t>
  </si>
  <si>
    <t>4/22 Essington Street Grovedale, Victoria 3216, Australia</t>
  </si>
  <si>
    <t>Plant Growth Cabinets</t>
  </si>
  <si>
    <t>Supply of 4 x FLEX Plant Growth Cabinets and 1 x GEN 2000 Plant Growth Cabinet</t>
  </si>
  <si>
    <t>Sole supplier - Technical</t>
  </si>
  <si>
    <t>25% invoiced upon receipt of order, 65% invoiced upon delivery, 10% invoiced on customer acceptance.</t>
  </si>
  <si>
    <t>8 Months</t>
  </si>
  <si>
    <t>N/A - bound by PO terms as a creditor with UON.</t>
  </si>
  <si>
    <t>Anthony Martin</t>
  </si>
  <si>
    <t>Project Number: 6.55.01-19/20 (G Number: G1901138)</t>
  </si>
  <si>
    <t>Agilent Technologies Australia Pty Ltd.</t>
  </si>
  <si>
    <t>Locked Bag 810, Blackburn, VIC, 3130</t>
  </si>
  <si>
    <t>Analytical Equipment for GCER - University of Newcastle Labs</t>
  </si>
  <si>
    <t>Supply one unit of Ultra-Performance Liquid Chromatographic (UPLC) system with tandem mass spectrometric detectors Quadrupole-Time-of-Flight (Q-TOF).</t>
  </si>
  <si>
    <t xml:space="preserve">1. Cost Effectiveness Analysis (CE Analysis). This approach involves the evaluation of two or more alternatives, based on the relative costs and outcomes (effects), in reaching a particular goal. It can be used when comparing programs that aim to achieve the same goal. It cannot, however, compare alternatives with different goals, nor make an overall assessment of whether a program is worthwhile in an absolute sense. 2. Cost Utility Analysis (CU Analysis). This type of evaluation takes two or more alternatives and compares their costs to their value. It is most commonly used when the evaluator needs to consider individual preferences. A CU analysis can result in a large number of potential outcomes. However, results are often difficult to reproduce among different evaluators because of the sometimes conflicting methodologies used to estimate importance weights. 3. Cost Benefit Analysis. A cost benefit analysis is an evaluation of alternatives by identifying the cost and benefits of each alternative in money terms, and adjusting for time. This method can be used to identify if a course of action is worthwhile in an absolute sense; that is, whether the costs outweigh the benefits. It is best used when the majority of benefits can be converted to monetary values or when those that cannot be converted are unimportant or are similar among the alternatives considered. Conducting a cost benefit analysis requires considerable specialist skills. 4. Social Return on Investment (SROI). This approach involves measuring social, environment, and economic costs and benefits. Like Cost Benefit Analysis, SROI can be used when comparing programs with different goals or in different sectors. A limitation of this method is that cost data can be disputed as different evaluators may use conflicting methodologies to derive value. Data collection and analysis is very time consuming, so it is best done as a discrete evaluation approach rather than within a mixed method approach. 5. Rank correlation of cost vs impact. This approach allows for the relative measurement of value for money across a portfolio of initiatives. This method can help determine a comparison between alternatives with different objectives. It can be useful to multi-unit programs and can contribute to participatory decision-making as stakeholders are called upon to identify and value program outcomes. 6. Basic Efficiency Resource Analysis (BER analysis). A BER analysis provides a framework for evaluating complex programs by comparing impact to resources and offering a relative perspective on performance where units analysed are judged in comparison to other peer units. This approach simplifies complex information and should not be relied on alone. It should be used in conjunction with other data and never as the only analytical approach. </t>
  </si>
  <si>
    <t>Jordan Rowe</t>
  </si>
  <si>
    <t>268.NSW.CM.19</t>
  </si>
  <si>
    <t>Siemens Healthcare</t>
  </si>
  <si>
    <t>885 Mountain Highway, Bayswater, VIC 3153</t>
  </si>
  <si>
    <t>Annual Service Contract</t>
  </si>
  <si>
    <t>Annual service contract for Magnetom Prisma - 3T MRI scanner located at HMRI.</t>
  </si>
  <si>
    <t>Sole supplier for specialised equipment</t>
  </si>
  <si>
    <t>Under negotiation and dependent on limiting coverage.</t>
  </si>
  <si>
    <t>Monthly and on-call servicing and maintenance of faults or issues with sundry equipment</t>
  </si>
  <si>
    <t>Reviewed and negotiated annually to keep costs down.  Level of cover assessed annually, e.g. wear and tear of coils, software upgrades.</t>
  </si>
  <si>
    <t>Sole supplier of specialised equipment.  Siemens Healthcare provided and installed the magnet and maintain/service accordingly.</t>
  </si>
  <si>
    <t>Shirley Savy</t>
  </si>
  <si>
    <t>CR-006</t>
  </si>
  <si>
    <t>Hearne Scientific Software Pty Ltd</t>
  </si>
  <si>
    <t>Suite 3, 200 Toorak Road,  South Yarra VIC 3141</t>
  </si>
  <si>
    <t>IBM SPSS Multi-platform Licence</t>
  </si>
  <si>
    <t>Annual License Fee</t>
  </si>
  <si>
    <t>KATANA 1 Pty Ltd</t>
  </si>
  <si>
    <t>1/1 BARRACK STREET, Sydney NSW 2000</t>
  </si>
  <si>
    <t>Splunk Enterprise License</t>
  </si>
  <si>
    <t>CR-251</t>
  </si>
  <si>
    <t>INTALOCK TECHNOLOGIES</t>
  </si>
  <si>
    <t>Level 7, 60 Edward St Brisbane QLD 4000</t>
  </si>
  <si>
    <t>MIMECAST</t>
  </si>
  <si>
    <t>Software License/Support and Maintenance</t>
  </si>
  <si>
    <t>RFQ02903</t>
  </si>
  <si>
    <t xml:space="preserve">Allied Scientific </t>
  </si>
  <si>
    <t>89 McClure Road KENSINGTON VIC 3031 AUSTRALIA</t>
  </si>
  <si>
    <t xml:space="preserve">Bioresources Project </t>
  </si>
  <si>
    <t xml:space="preserve">Supply of x1 Hydropac Pouch Machine (AWS2500) Hydropac MasterCarton 4 x 36 rolls of hydro-seal pouch film Includes freight, training, and installation </t>
  </si>
  <si>
    <t xml:space="preserve">Must be compatible with existing research equipment Model specific to researches needs </t>
  </si>
  <si>
    <t>6 months</t>
  </si>
  <si>
    <t>Michael Stafford</t>
  </si>
  <si>
    <t>565P1448</t>
  </si>
  <si>
    <t xml:space="preserve">Point of Care Diagnostics </t>
  </si>
  <si>
    <t>GPO BOX 9969 SYDNEY NSW 2001 AUSTRALIA</t>
  </si>
  <si>
    <t xml:space="preserve">Researchers needs and requirements - Equipment must be compatible with existing equipment and services - Leadtime and availability of the item - Quality - Warranty - Servicing Intervals </t>
  </si>
  <si>
    <t xml:space="preserve">Payment in full once goods have been received. </t>
  </si>
  <si>
    <t xml:space="preserve">Meets all requirements of assessment criteria. </t>
  </si>
  <si>
    <t>D19/229730</t>
  </si>
  <si>
    <t>1202-D Orchard Enclave CHS Ltd, Nahar Amrit Shakti, Chandivali, Mumbai, Maharashtra 400072, India</t>
  </si>
  <si>
    <t>Consultancy Agreement</t>
  </si>
  <si>
    <t>Drive the development and implementation of the University's strategic imperatives with respect to engagement within India and South Asia with a focus on: student recruitment, alumni engagement, research engagement, industry engagement, articulation arrangements, media and marketing footprint; Provide strategic advice across the widest possible contingency within the University, and provide a valued, service-centred, proactive service to all schools, faculties and divisions within the University; Build a professional offshore service in support of the internationalisation goals of the University.</t>
  </si>
  <si>
    <t>If UON engages the contractor to provide additional services then UON would seek to vary the contract</t>
  </si>
  <si>
    <t>20/1754</t>
  </si>
  <si>
    <t>Lookout Drive, New Lambton 2305</t>
  </si>
  <si>
    <t>Systematic review of simulation facilities across the Hunter Clinical School</t>
  </si>
  <si>
    <t>Payable amount is fixed.</t>
  </si>
  <si>
    <t>Agreement may be extended as agreed in writing by both parties</t>
  </si>
  <si>
    <t>Direct negotiation based on relevant payment structures at HNELHD.</t>
  </si>
  <si>
    <t>Liability apportioned.</t>
  </si>
  <si>
    <t>CR-106</t>
  </si>
  <si>
    <t>Caeerhub</t>
  </si>
  <si>
    <t>Unit 1/ 694 Ann Street, Fortitude Valley BRISBANE QLD 4006 AUSTRALIA</t>
  </si>
  <si>
    <t>Software License/Support and Maintenance, Vendor (third-party) Agreement</t>
  </si>
  <si>
    <t>Lump Sum Annual in Advance</t>
  </si>
  <si>
    <t>Purchase Order 565P1306</t>
  </si>
  <si>
    <t>Hansen Yuncken</t>
  </si>
  <si>
    <t>Suite 12/125 Bull St, Newcastle West NSW 2302</t>
  </si>
  <si>
    <t>Glasshouse Rectification</t>
  </si>
  <si>
    <t>Hansen Yuncken have been asked to undertake the rectification of outstanding issues related to the Glasshouse not performing as originally intended. these include the rebuild of sections of the glasshouse and installation of new roof section.</t>
  </si>
  <si>
    <t>The direct negotiations were part of emergency procurement approved by Strategic Procurement</t>
  </si>
  <si>
    <t>The installation of a new roof section over the mechanical plant which was advised a recommended solution to fixing some of the problems experienced by the facility</t>
  </si>
  <si>
    <t>The Glasshouse will be fully compliant and operational</t>
  </si>
  <si>
    <t>Adam Masterson</t>
  </si>
  <si>
    <t>CR-110</t>
  </si>
  <si>
    <t>Ex Libris (Australia)</t>
  </si>
  <si>
    <t>Level 2, 229 Greenhill Rd, Dulwich SA 5065</t>
  </si>
  <si>
    <t>CampusM : Subscription Enterprise</t>
  </si>
  <si>
    <t>CR-010</t>
  </si>
  <si>
    <t>Microsoft Pty Ltd</t>
  </si>
  <si>
    <t>LEVEL 9 WATERFRONT PLACE 1 EAGLE STREET BRISBANE QLD 4000 AUSTRALIA</t>
  </si>
  <si>
    <t>Microsoft Enterprise Services Work Order</t>
  </si>
  <si>
    <t>Microsoft Premier Support. University Enrollment Schedule</t>
  </si>
  <si>
    <t>CR-201</t>
  </si>
  <si>
    <t>Oracle Premier Support for Systems</t>
  </si>
  <si>
    <t>Hardware Technical Support Services Oracle Premier Support for Systems Support Service Number: 8030376</t>
  </si>
  <si>
    <t>NCLE UNSA-01</t>
  </si>
  <si>
    <t>UNSA Ltd</t>
  </si>
  <si>
    <t>Callaghan Campus</t>
  </si>
  <si>
    <t>Agreement for the Provision of Student Services and Amenities</t>
  </si>
  <si>
    <t>Provision of non-academic services and amenity to students of the University of Newcastle</t>
  </si>
  <si>
    <t>Variation of Student Services and Amenities and SSAF Service Fees (Clause 6 and as described in a revised Schedule)</t>
  </si>
  <si>
    <t>Included in associated Schedule 1 - Student Services and Amenities to be provided by The University of Newcastle Students' Association Ltd</t>
  </si>
  <si>
    <t>As per annual SSAF survey and SFUN surveys</t>
  </si>
  <si>
    <t>1 Year 6 Months</t>
  </si>
  <si>
    <t>Linda Behera</t>
  </si>
  <si>
    <t>CR-035</t>
  </si>
  <si>
    <t>Cyon Knowledge Computing Pty Ltd</t>
  </si>
  <si>
    <t>Suite 7.06 / 247 Coward Street Mascot NSW 2020  Australia</t>
  </si>
  <si>
    <t>Annual Maintenance and Support Service Agreement (Syllabus Plus)</t>
  </si>
  <si>
    <t>Syllabus Plus 3 year agreement
Annual Subscription and Support Fees</t>
  </si>
  <si>
    <t>CR-160</t>
  </si>
  <si>
    <t>SAP Australia</t>
  </si>
  <si>
    <t>Level 7, 168 Walker Street North Sydney, NSW 2060 Australia</t>
  </si>
  <si>
    <t>SAP Cloud Service Order</t>
  </si>
  <si>
    <t>Cloud Service Order
SAP SFSF Recruiting
SAP SFSF Onboarding
SAP SFSF Performance &amp; Goals
SAP SFSF Succession &amp; Development</t>
  </si>
  <si>
    <t>CR-070</t>
  </si>
  <si>
    <t>Eloqua Subscription</t>
  </si>
  <si>
    <t>Marketing Cloud All Access Education Pass Eloqua Marketing Standard Cloud Service</t>
  </si>
  <si>
    <t>CR-063</t>
  </si>
  <si>
    <t>MuleSoft, LLC</t>
  </si>
  <si>
    <t>50 Fremont Street, Suite 300, San Francisco, CA 94105</t>
  </si>
  <si>
    <t>Mulesoft - Subscription</t>
  </si>
  <si>
    <t>2017-07-Muswellbrook Shire Council Lease</t>
  </si>
  <si>
    <t>Muswellbrook Shire Council</t>
  </si>
  <si>
    <t>Lease for Premises at 87 Hill St, Muswelbrook  NSW</t>
  </si>
  <si>
    <t>Lease for part folio identifier lot 3/11221 premises being the whole of level 2 and room FF.02 on level 1 of 87 Hill St, Muswellbrook  NSW</t>
  </si>
  <si>
    <t>Suitability and fit for purpose</t>
  </si>
  <si>
    <t>7 Years</t>
  </si>
  <si>
    <t>At the completion of the lease term, there exists an option for a further term of 3 Years.</t>
  </si>
  <si>
    <t>2020-01-Unifood 3 Hub Cafe Lease</t>
  </si>
  <si>
    <t>Unifood Newcastle Pty Ltd</t>
  </si>
  <si>
    <t>Retail Lease for Premises known as Hub Cafe, rooms 304, 305 and 306, Shortland Building, Callaghan 2308</t>
  </si>
  <si>
    <t>Option lease for part folio identifier 1/1188100 premises being rooms 304, 305, and 306, Shortland Union Building, University Drive, Callaghan 2308</t>
  </si>
  <si>
    <t>Not applicable - option lease</t>
  </si>
  <si>
    <t>Annual CPI Review throughout the lease term</t>
  </si>
  <si>
    <t>Upon completion of the lease a further option for 2 years, 3 months and 1 day.</t>
  </si>
  <si>
    <t>Bank Guarantee in the amount of 3 months base rent</t>
  </si>
  <si>
    <t>2020-01-Unifood 1</t>
  </si>
  <si>
    <t>Retail Lease of premises known as Mamadukes, rooms 231 and 237, Shortland Union Building, University Drive, Callaghan 2308</t>
  </si>
  <si>
    <t>Option lease for part folio identifier 1/1188100 premises being rooms 231 and 237, Shortland Union Building, University Drive, Callaghan 2308</t>
  </si>
  <si>
    <t>Option Lease</t>
  </si>
  <si>
    <t>Annual CPI Review over term of the lease agreement</t>
  </si>
  <si>
    <t>Upon completion of lease term there is a further option of 2 years, 3 months and 1 day</t>
  </si>
  <si>
    <t>Bank Guarantee in the amount of 3 months rent provided by Lessee</t>
  </si>
  <si>
    <t>2020-01-Unifood 2 McLarty Dining Lease</t>
  </si>
  <si>
    <t>Retail Lease for Premises known as McLarty Dining, rooms 236, 236a, 238, 238a, 239, 240, 241, 242, 243, 243a, 244, 245, 246, 247, 248, 249, 250, 253, 254 and 265, Shortland Building Callaghan</t>
  </si>
  <si>
    <t>Option lease for part folio identifier 1/1188100 premises being rooms 236, 236a, 238, 238a, 239, 240, 241, 242, 243, 243a, 244, 245, 246, 247, 248, 249, 250, 253, 254 and 265, Shortland Union Building, University Drive, Callaghan 2308</t>
  </si>
  <si>
    <t>Annual CPI Review throughout term of the lease</t>
  </si>
  <si>
    <t>Upon completion of the lease, a further option of 2 years, 3 months and 1 day</t>
  </si>
  <si>
    <t>Saorise Investments Pty Ltd</t>
  </si>
  <si>
    <t>Lease for premises being Levels 1 and 2, 376 Hunter St, Newcastle  NSW  2300</t>
  </si>
  <si>
    <t>Lease for Part folio identifier Lot 125/1082022 premises being Levels 1 and 2, 376 Hunter St, Newcastle  NSW  2300</t>
  </si>
  <si>
    <t>At the Completion of the Lease term a further option of 3 years is available.</t>
  </si>
  <si>
    <t>Bank Guarantee in the amount of $10,431.67 should the University fail to meet obligations under the lease</t>
  </si>
  <si>
    <t>2017-08 Williamtown I2N</t>
  </si>
  <si>
    <t>WAC Holdings Pty Ltd</t>
  </si>
  <si>
    <t>1 Hartley Dr, Thornton  NSW  2322</t>
  </si>
  <si>
    <t>Lease for premises being Unit 2.03 Building E, 1 Technology Place, Williamtown  NSW</t>
  </si>
  <si>
    <t>Lease of Part folio identifier 1/1213338, premises being unit 2.03, Building E, 1 Technology Place, Williamtown  NSW</t>
  </si>
  <si>
    <t>Upon completion of the lease term, a further option of 3 years is available</t>
  </si>
  <si>
    <t>Bank Guarantee in the amount of $18,711 (being 3 months base rent) has been provided and can be claimed if the University fails to meet obligations under the lease.</t>
  </si>
  <si>
    <t>Engadin Sontag Pty Ltd</t>
  </si>
  <si>
    <t>Lease for Suites 212 and 213, 343 Pacific Highway, Coffs Harbour  NSW</t>
  </si>
  <si>
    <t>Lease for premises being Suites 212 and 213, Specialist Medical Centre, 343 Pacific Highway, Coffs Harbour  NSW</t>
  </si>
  <si>
    <t>At the completion of the lease term, there is an additional option of 3 years.</t>
  </si>
  <si>
    <t>2017-09-Unifood 4</t>
  </si>
  <si>
    <t>108 Russell Rd, New Lambton  NSW 2305</t>
  </si>
  <si>
    <t>Lease for premises - Sino Foods on Hunter, Level B Hunter Building, Callaghan Campus</t>
  </si>
  <si>
    <t>Lease of part folio identifier, Lot 1, DP 216528, premises being Hunter Tenancy B, Hunter Building, Callaghan Campus</t>
  </si>
  <si>
    <t>$290,576 payable to the University</t>
  </si>
  <si>
    <t>An initial term of 5 years and one additional option term of 2 years</t>
  </si>
  <si>
    <t>A Bank Guarantee in the amount of $9,625 in favour of the University of Newcastle</t>
  </si>
  <si>
    <t>2017-02-A</t>
  </si>
  <si>
    <t>Dryandra Pty Ltd</t>
  </si>
  <si>
    <t>Unit 2, 18 Peel Rd, O'Connor  WA 6163</t>
  </si>
  <si>
    <t>Lease of Premises Aroma Cafe, Hunter Building</t>
  </si>
  <si>
    <t>Lease of Premises, part folio identifier Lot 1, DP 216528, premises being Tenancy A, Level B, Hunter Building, Callaghan Campus</t>
  </si>
  <si>
    <t>$468,955 payable to the University</t>
  </si>
  <si>
    <t>Bank Guarantee in the amount of $15,400 in favour of the University of Newcastle</t>
  </si>
  <si>
    <t>2017-07-F</t>
  </si>
  <si>
    <t>Fast Fuel Pty Ltd</t>
  </si>
  <si>
    <t>141-143 Darby St, Newcastle  NSW 2300</t>
  </si>
  <si>
    <t>Lease for premises, Fast Fuel NU Space Cafe, 409 Hunter St, Newcastle</t>
  </si>
  <si>
    <t>Lease of part folio identifier Lot 1, 1188877, premises being the Retail Tenancy number 1, NU Space Cafe, 409 Hunter St, Newcastle  NSW  2300</t>
  </si>
  <si>
    <t>$441,939 payable to the University</t>
  </si>
  <si>
    <t xml:space="preserve">9 Years </t>
  </si>
  <si>
    <t>Security Amount of $11,000 held as cash in favour of the University</t>
  </si>
  <si>
    <t>2019-08-F</t>
  </si>
  <si>
    <t>Lease for Premises, The Hive Cafe, Callaghan Campus</t>
  </si>
  <si>
    <t>Lease of part folio identifier lot 1, DP 1188100 premises being room G01, VE building, Callaghan Campus</t>
  </si>
  <si>
    <t>$313,028 payable to the University</t>
  </si>
  <si>
    <t>6 Years</t>
  </si>
  <si>
    <t>3 year initial term, option term of an additional 3 years</t>
  </si>
  <si>
    <t>2017-02-B</t>
  </si>
  <si>
    <t>Boost Juice Pty Ltd</t>
  </si>
  <si>
    <t>C/- Retail Zoo Level 1, Tower 2, Chadstone Place 1341 Dandenong Road Chadstone VIC 3148</t>
  </si>
  <si>
    <t>Lease for premises, Boost Juice, Hunter Building, Callaghan Campus</t>
  </si>
  <si>
    <t>Lease of part folio identifier lot 1, DP 216528, premises being Hunter Tenancy C, Level B Hunter Building, Callaghan Campus</t>
  </si>
  <si>
    <t>Bank Guarantee in the amount of $11,000 in favour of the University</t>
  </si>
  <si>
    <t>SOW-269-008</t>
  </si>
  <si>
    <t>Deloitte Consulting</t>
  </si>
  <si>
    <t>Level 9, 225 George Street,  Sydney NSW 2000</t>
  </si>
  <si>
    <t>Cloud Optimisation</t>
  </si>
  <si>
    <t>Organise and optimise the existing cloud landscape</t>
  </si>
  <si>
    <t>2018-08-B</t>
  </si>
  <si>
    <t>Fresh Food Express Pty Ltd</t>
  </si>
  <si>
    <t>26A Flowers Drive, Catherine Hill Bay  NSW</t>
  </si>
  <si>
    <t>Lease for Premises - Fresh Food Express, Uni Bakehouse, Callaghan Campus</t>
  </si>
  <si>
    <t>Lease of part folio identifier Lot 1, 1188100, premises being Room 143, 143A and part 140, Level 1, Shortland Union Building, Callaghan Campus</t>
  </si>
  <si>
    <t>Suitability and Fit for purpose</t>
  </si>
  <si>
    <t>$230,528 payable to the University</t>
  </si>
  <si>
    <t>Initial Term of 3 years, followed by one option term of 3 years</t>
  </si>
  <si>
    <t>1999-12-D</t>
  </si>
  <si>
    <t>Mr David Beer</t>
  </si>
  <si>
    <t>136-140 Hudson Parade, Clareville  NSW</t>
  </si>
  <si>
    <t>Lease for premises, 136-140 Hudson Pde, Clareville NSW</t>
  </si>
  <si>
    <t>Lease of folio identifier, whole of lot 10, 1236122, premises being 136-140 Hudson Parade. Clareville NSW 2107</t>
  </si>
  <si>
    <t>Suitability</t>
  </si>
  <si>
    <t>30 Years</t>
  </si>
  <si>
    <t>CR-014</t>
  </si>
  <si>
    <t>iQ3</t>
  </si>
  <si>
    <t>165 Walker St North Sydney, NSW 2060</t>
  </si>
  <si>
    <t>NetWorker Managed Service</t>
  </si>
  <si>
    <t>Operational Backup &amp; Recovery Services to deliver the scope of work and iQ3 responsibilities detailed in the agreement</t>
  </si>
  <si>
    <t>2018-07-C</t>
  </si>
  <si>
    <t>Commonwealth Bank of Australia</t>
  </si>
  <si>
    <t>Group Property, Level 10, 35 Tumbalong boulevard, Haymarket  NSW  2000</t>
  </si>
  <si>
    <t>CBA Lease of Premises</t>
  </si>
  <si>
    <t>Lease of Part folio identifier, Lot 1, DP 216528 premises being part of the Commonwealth Bank Building as per plan, Callaghan Campus</t>
  </si>
  <si>
    <t>Suitability &amp; Fit for Purpose</t>
  </si>
  <si>
    <t>$710,901 payable to the University</t>
  </si>
  <si>
    <t>3 years initial term plus 2 options of 3 years each.</t>
  </si>
  <si>
    <t>2019-09-T</t>
  </si>
  <si>
    <t>Trindigo Pty Ltd</t>
  </si>
  <si>
    <t>2A Oystercatcher St, Aberglasslyn  NSW 2320</t>
  </si>
  <si>
    <t>Lease for premises - Newy Convenience, Shortland Building</t>
  </si>
  <si>
    <t>Lease for part folio identifier Lot 1, DP 1188100, premises being rooms 222 and 223b, Shortland Union Building, Callaghan  NSW  2308</t>
  </si>
  <si>
    <t>Assignment</t>
  </si>
  <si>
    <t>$229,400 payable to the University</t>
  </si>
  <si>
    <t>An initial term of 1 year 10 months and one additional option term of 2 years</t>
  </si>
  <si>
    <t>A Bank Guarantee of $13,931.83 in favour of the University</t>
  </si>
  <si>
    <t>2018-07-Hoddinot</t>
  </si>
  <si>
    <t>The Business and Investment Centre Pty Ltd</t>
  </si>
  <si>
    <t>1 Chittaway Rd, Ourimbah  NSW  2258</t>
  </si>
  <si>
    <t>Lease for premises, The Business and Investment Centre, BE Building Ourimbah  NSW 2258</t>
  </si>
  <si>
    <t>Lease of part folio identifier Lot 1, 837937, premises being rooms 101, 101a, 102, 102b, 103, 104, 105, 106, 107, 108, 109, 110, 111, 112, 113 and 118 in the BE Building, Ourimbah Campus, Chittaway Rd, Ourimbah  NSW  2258</t>
  </si>
  <si>
    <t>10 Years</t>
  </si>
  <si>
    <t>An initial term of 5 years with one additional option of 5 years</t>
  </si>
  <si>
    <t>Service Agreement - UON and Hunter Radiology and Nuclear Medicine P/L</t>
  </si>
  <si>
    <t>Hunter Radiology and Nuclear Medicine P/L</t>
  </si>
  <si>
    <t>1/710 Hunter St Newcastle 2300</t>
  </si>
  <si>
    <t>Hunter Radiology</t>
  </si>
  <si>
    <t>Radiologist reads of MRI scans</t>
  </si>
  <si>
    <t>Provide full radiologist services and a team of support radiologists when principal is unavailable.</t>
  </si>
  <si>
    <t>Provision for 30% of the amounts paid to UON in connection to the services.</t>
  </si>
  <si>
    <t>The facility previously hired it's own Radiologist for the same services at $3000 p/week.  This annual contract provides a saving in comparison.</t>
  </si>
  <si>
    <t>Ongoing funding of the Facility and cost comparison to the 2020 contract.  Consideration will also be given to adequate radiologist services to meet the needs of the facility.</t>
  </si>
  <si>
    <t>A reduction in specialist radiologist rates.</t>
  </si>
  <si>
    <t>Refer to service agreement.</t>
  </si>
  <si>
    <t>CR-140</t>
  </si>
  <si>
    <t>Managed Databases Services</t>
  </si>
  <si>
    <t>Providing proactive monitoring, alerting and issuing resolution for Database assets covered by the contract.</t>
  </si>
  <si>
    <t>Outsourced Database Management Services</t>
  </si>
  <si>
    <t>RFQ2019-119</t>
  </si>
  <si>
    <t>JET Charge Pty Ltd</t>
  </si>
  <si>
    <t>91 Munster Terrace NORTH MELBOURNE VIC 3051 AUSTRALIA</t>
  </si>
  <si>
    <t>Callaghan EV Charging</t>
  </si>
  <si>
    <t>The Contract Documents detail the work under Contract to install Electric Vehicle charging stations to Parking Lot 4 and Parking Lot 6 at the University of Newcastle Callaghan Campus, NSW.</t>
  </si>
  <si>
    <t>Price only to the detailed scope of work.</t>
  </si>
  <si>
    <t>Commercial Agreement</t>
  </si>
  <si>
    <t>Supply and installation risks were detailed and agreed prior to the commencement of construction.</t>
  </si>
  <si>
    <t>Two BG's were agreed upon as part of the Contract terms - one for construction and one for the defects liability period (DLP).
Construction BG has been returned.
DLP BG is withheld for the period of time nominted in the contract.</t>
  </si>
  <si>
    <t>RFQ02870-1</t>
  </si>
  <si>
    <t>HERITAGE TANKS (INDUSTRIAL) PTY LTD</t>
  </si>
  <si>
    <t>11-13 Raymond Avenue, Bayswater WA 6053</t>
  </si>
  <si>
    <t>University of Newcastle – Rain Water Collection Tank/s</t>
  </si>
  <si>
    <t>Supply and installation of 2 x 1.1ML rainwater tanks</t>
  </si>
  <si>
    <t>To ensure the procurement achieved efficiency, effectiveness and value for money, several suppliers were contacted during the hydraulic scoping process to assess functional and physical fit to the project, quality of product, and cost of equipment.</t>
  </si>
  <si>
    <t>Supply, delivery and installation of the asset was agreed between the parties prior to finalising the agreement.</t>
  </si>
  <si>
    <t>Class 3     PDF Contract</t>
  </si>
  <si>
    <t>Why the Provision have not been shown in the Contract</t>
  </si>
  <si>
    <t>Will these Provisions be available at a later date?</t>
  </si>
  <si>
    <t>What type of Provisions have not been included?</t>
  </si>
  <si>
    <t>Class 3</t>
  </si>
  <si>
    <t>Dexus CPA Pty Ltd</t>
  </si>
  <si>
    <t>Level 25, 264 George Street, Sydney NSW 2000</t>
  </si>
  <si>
    <t>Level 1, Suite 2.02, Level 2 and Elizabeth Street Stair Foyer, 60 Castlereagh Street, Sydney NSW 2000</t>
  </si>
  <si>
    <t>General Commercial offices and/or tertiary education facility</t>
  </si>
  <si>
    <t>Request for Proposal</t>
  </si>
  <si>
    <t>Lease Agreement</t>
  </si>
  <si>
    <t>7,000,000 - 8,000,000</t>
  </si>
  <si>
    <t>Annual adjustment increased by 4%</t>
  </si>
  <si>
    <t>Dexus Lease Agreement</t>
  </si>
  <si>
    <t>Commercial Activities</t>
  </si>
  <si>
    <t>Commercial Sensitive information, Personal Names</t>
  </si>
  <si>
    <t>Facilities Management Arrangement</t>
  </si>
  <si>
    <t>Hunter Medical Research Institute</t>
  </si>
  <si>
    <t>LOCKED BAG NO 1000 HRMC NSW 2310</t>
  </si>
  <si>
    <t>HMRI Building - Facilities Management</t>
  </si>
  <si>
    <t xml:space="preserve">Occupation of commercial office space and contribution to the facilities management and operating costs </t>
  </si>
  <si>
    <t>Over $41,000,000</t>
  </si>
  <si>
    <t xml:space="preserve">Amount can vary based on % of floor space occupied </t>
  </si>
  <si>
    <t xml:space="preserve">The University agreed to contribute to the facilities management costs of the HMRI building, on a “proportional head count” basis. </t>
  </si>
  <si>
    <t>No fix end date</t>
  </si>
  <si>
    <t>No Fix end date</t>
  </si>
  <si>
    <t>EXPIRED CONTRACTS</t>
  </si>
  <si>
    <t>Type</t>
  </si>
  <si>
    <t>Date Entered into
Contract Register</t>
  </si>
  <si>
    <t>2016-18</t>
  </si>
  <si>
    <t>Infrastructure and Facilities Services</t>
  </si>
  <si>
    <t>Coffey (Australia) Pty Ltd</t>
  </si>
  <si>
    <t>Lot 101, 19 Warabrook Boulevard, Warabrook NSW  2304</t>
  </si>
  <si>
    <t>Maths TEAL Spaces &amp; Campus Entry</t>
  </si>
  <si>
    <t>Project Management of Maths TEAL Spaces and Campus Entry</t>
  </si>
  <si>
    <t>Single Phased RFP, 20 business days in the Market. Product Position was Strategic. 60% Technical Evaluation, evaluating - Experience and Proposed Project Managerment Team. Commerical Evaluation was weighed 40%.</t>
  </si>
  <si>
    <t>Period of Works</t>
  </si>
  <si>
    <t>Completion of Work</t>
  </si>
  <si>
    <t>LEK CON-00</t>
  </si>
  <si>
    <t>L.E.K. Consulting PTE. LTD</t>
  </si>
  <si>
    <t>50 Raffles Place, #32-01, Singapore Land Tower, Singapore 048623</t>
  </si>
  <si>
    <t>The consultant will provide high level strategic expertise in targeted international student recruitment projects</t>
  </si>
  <si>
    <t>Unique strategic skills and expertise in the purpose of the project.</t>
  </si>
  <si>
    <t>Helen Cameron</t>
  </si>
  <si>
    <t>56 Edmondstone Road, Bowen Hills QLD 4006</t>
  </si>
  <si>
    <t>University Sector Agreement negotiated by the AUPN</t>
  </si>
  <si>
    <t>N/A. Contract was a direct negotiation with the University sector</t>
  </si>
  <si>
    <t>100,000 - 500,000</t>
  </si>
  <si>
    <t>Discounts compared to current across fare structures and travel patterns</t>
  </si>
  <si>
    <t>Related Companies involved: Etihad Airways, Delta Airways, Air New Zealand</t>
  </si>
  <si>
    <t>2016-26 16/3216</t>
  </si>
  <si>
    <t>Level 8, 132 Arthur Street, North Sydney NSW 2060</t>
  </si>
  <si>
    <t xml:space="preserve">Service agreement for the management of the Library’s collection of individual print, print + online and online only serial subscriptions </t>
  </si>
  <si>
    <t>N/A. Services were due to be tendered when incumbent sold business which resulted in a sole supplier in Australia</t>
  </si>
  <si>
    <t>700,000 - 800,000</t>
  </si>
  <si>
    <t>1 year        plus Optional 1 Year executed</t>
  </si>
  <si>
    <t>The University has extended for the additional twelve (12) month period to Jul-2018; DOVexecuted by both parties to amend the Cost Recovery Charge for 2018.</t>
  </si>
  <si>
    <t>Over-arching management fee of 4.5% in accordance with previous fee charged by previous incumbent (i.e. no change to fee structure)</t>
  </si>
  <si>
    <t>Management Fee (4.5%)</t>
  </si>
  <si>
    <t>18-783</t>
  </si>
  <si>
    <t>The University has extended for the additional twelve (12) month period to Jul-2019; DOV executed by both parties to amend the Cost Recovery Charge for 2018/19.</t>
  </si>
  <si>
    <t>No change to fee structure</t>
  </si>
  <si>
    <t>D18/84422</t>
  </si>
  <si>
    <t>Cordiner King &amp; Co Pty Ltd</t>
  </si>
  <si>
    <t>Level 2, 90 Collins Street, Melbourne VIC 3000</t>
  </si>
  <si>
    <t>Senior Recruitment Services Agreement</t>
  </si>
  <si>
    <t>Recruitment of a new Vice-Chancellor</t>
  </si>
  <si>
    <t>Expression of Interest</t>
  </si>
  <si>
    <t>Understanding of the brief, Track record, Network listing, Ability to deliver in accordance with Council timelines, Level of client service</t>
  </si>
  <si>
    <t>12 months</t>
  </si>
  <si>
    <t>Till completion</t>
  </si>
  <si>
    <t>18-4617A</t>
  </si>
  <si>
    <t>7 months</t>
  </si>
  <si>
    <t>Value For Money assessment undertaken</t>
  </si>
  <si>
    <t>RFP 17-4883</t>
  </si>
  <si>
    <t>O'Donnell &amp; Hanlon Pty Ltd</t>
  </si>
  <si>
    <t>38 South Street Kempsey NSW 2440</t>
  </si>
  <si>
    <t>Ct Refurbishment - Level 1 and CT202</t>
  </si>
  <si>
    <t>Refurbishment for office space on level 1 and CT202 lecture theatre</t>
  </si>
  <si>
    <t xml:space="preserve">Request for Tender </t>
  </si>
  <si>
    <t>Experience, Capability, Key Personnel, Understanding of the Requirement, Price</t>
  </si>
  <si>
    <t>D18/115</t>
  </si>
  <si>
    <t>Gleeson Civil Engineering Pty Ltd</t>
  </si>
  <si>
    <t>34-38 Roberts Street, Wickham NSW 2293</t>
  </si>
  <si>
    <t>Glasshouse Relocation - Civil and Site Prep</t>
  </si>
  <si>
    <t>Civil and site prep required for construction of a glasshouse facilitiy</t>
  </si>
  <si>
    <t>Request for Quote</t>
  </si>
  <si>
    <t>Lump Sum Price</t>
  </si>
  <si>
    <t>RFQ01239 - 00473</t>
  </si>
  <si>
    <t>Infrastructure &amp; Facilities Services</t>
  </si>
  <si>
    <t>Camatic</t>
  </si>
  <si>
    <t>93 Lewis Road Wantirna South VIC 3152</t>
  </si>
  <si>
    <t>CT202 Procurement - Camatic Chairs</t>
  </si>
  <si>
    <t>Supply &amp; installation of lecture theatre seating</t>
  </si>
  <si>
    <t xml:space="preserve">BCA Compliance, Past performance at UoN Sites, Price &amp; Suppliers lead times </t>
  </si>
  <si>
    <t>Lower prices</t>
  </si>
  <si>
    <t>GC21 - Mini Minor Works</t>
  </si>
  <si>
    <t>Agreement Number 2</t>
  </si>
  <si>
    <t>QS Enrolment Solutions (Formerly Hobsons Solutions)</t>
  </si>
  <si>
    <t>Level 2, 452 Flinders Street, Melbourne, VIC, 3000 (PO Box 13158 Law Courts PO Melbourne 8010</t>
  </si>
  <si>
    <t>Hobsons Contract (QS Enrolment Solutions)</t>
  </si>
  <si>
    <t>3 year contract for Hobsons to provide "Enquiry Management and Follow Up Services for the Post Graduate Degree offerings"</t>
  </si>
  <si>
    <t>Central Coast Campus Union Ltd (t.a. Yourimbah)</t>
  </si>
  <si>
    <t>Agreement for the Provision of Student Services and Amenities dated 1 January 2013 for provision of services, amenities and/or facilities to students as agreed as varied by Deed of Variation dated 1 January 2018</t>
  </si>
  <si>
    <t>Provision of student support, sport and social services, and delivery of certain food and beverage services as requested by the University from time to time</t>
  </si>
  <si>
    <t>Compliance with Student Services and Amenities Fee (SSAF) legislation</t>
  </si>
  <si>
    <t>Monthly Payment, Annual review and negotiation, informed by student consultation and survey of students</t>
  </si>
  <si>
    <t>Renewal by Deed of Variation</t>
  </si>
  <si>
    <t>2013-28</t>
  </si>
  <si>
    <t>Spotless Facility Services (ta Alliance Catering)</t>
  </si>
  <si>
    <t>5/476 Victoria Road, Gladesville NSW 2111</t>
  </si>
  <si>
    <t>Halls Catering</t>
  </si>
  <si>
    <t>Provision of catering services for the University Halls of Residence at the Callaghan Campus</t>
  </si>
  <si>
    <t>Variation to existing contract</t>
  </si>
  <si>
    <t>1,000,000 +</t>
  </si>
  <si>
    <t>1year</t>
  </si>
  <si>
    <t>Combination of fixed annual charges and variable (consumption based on per meal served) charges. Takes up the option of additional exteded term of 12 months</t>
  </si>
  <si>
    <t xml:space="preserve">Updated fee schedule </t>
  </si>
  <si>
    <t>18-3043</t>
  </si>
  <si>
    <t>Spotless Facility Services Pty Ltd (t/a Alliance Catering)</t>
  </si>
  <si>
    <t>549 St Kilda Rd, Melbourne VIC 3004</t>
  </si>
  <si>
    <t>Variation based on previous contract</t>
  </si>
  <si>
    <t>Estimated $150,000 +</t>
  </si>
  <si>
    <t>Schedule of rates, Combination of fixed annual charges and variable consumption (consumption based on per meal served) charges.</t>
  </si>
  <si>
    <t>Newcastle University Students Association (NUSA)</t>
  </si>
  <si>
    <t>Provision of student support and social services</t>
  </si>
  <si>
    <t>Newcastle University Postgraduate Students Association (NUPSA)</t>
  </si>
  <si>
    <t>Newcastle University Sport (Nusport)</t>
  </si>
  <si>
    <t>Provision of student sporting and recreational services and support</t>
  </si>
  <si>
    <t>36 month renewal resulting in annual savings of $34,000</t>
  </si>
  <si>
    <t>RFQ 17-1269</t>
  </si>
  <si>
    <t>Port Stephens Coaches [Nelson Bay] Limited</t>
  </si>
  <si>
    <t>15a Port Stephens Drive, Anna Bay  NSW  2316</t>
  </si>
  <si>
    <t>UON City Shuttle Bus</t>
  </si>
  <si>
    <t>Shuttle bus services between Callaghan Campus and Newcastle CBD - NeW Space</t>
  </si>
  <si>
    <t>Exact Pro</t>
  </si>
  <si>
    <t>PO box 7884, Baulkham Hills NSW 2153</t>
  </si>
  <si>
    <t>Ourimbah CCTV</t>
  </si>
  <si>
    <t>Supply and Install CCTV at Ourimbah</t>
  </si>
  <si>
    <t>3 months</t>
  </si>
  <si>
    <t>Michael Randle</t>
  </si>
  <si>
    <t>RFQ-02113</t>
  </si>
  <si>
    <t>Monteath and Powys</t>
  </si>
  <si>
    <t>Po Box Newcastle NSW 2300</t>
  </si>
  <si>
    <t>STEMM Survey</t>
  </si>
  <si>
    <t>Preferred Supplier</t>
  </si>
  <si>
    <t>Damian Burke</t>
  </si>
  <si>
    <t>RFQ 2018-034</t>
  </si>
  <si>
    <t>East Coast Air</t>
  </si>
  <si>
    <t>PO Box 184, East Maitland NSW 2323</t>
  </si>
  <si>
    <t>GICAN Mechanical Works</t>
  </si>
  <si>
    <t>Installation of mechanical system to new labs in ATC</t>
  </si>
  <si>
    <t>RFQ - Request for Quote</t>
  </si>
  <si>
    <t>Price, meeting requirements of the scope</t>
  </si>
  <si>
    <t>2 months</t>
  </si>
  <si>
    <t>RFQ 2018-041</t>
  </si>
  <si>
    <t>Engie</t>
  </si>
  <si>
    <t>PO Box 6345, Silverwater NSW 1811</t>
  </si>
  <si>
    <t>PRC Teachers and Teaching - Installation of Rooftop Package units</t>
  </si>
  <si>
    <t>Supply and installation of HVAC units to the Hunter Building.</t>
  </si>
  <si>
    <t>Value for money, performance history</t>
  </si>
  <si>
    <t>1 month</t>
  </si>
  <si>
    <t>RFQ 2019-021</t>
  </si>
  <si>
    <t>Reitsma Construction</t>
  </si>
  <si>
    <t>Unit 11/744 Hunter Street, Newcastle West NSW 2302</t>
  </si>
  <si>
    <t>Demolition of the Stations</t>
  </si>
  <si>
    <t>Demolish existing stations and remove landscape afterwards.</t>
  </si>
  <si>
    <t>Price, understanding of scope, mandatory walk around.</t>
  </si>
  <si>
    <t>Michael Bugeja</t>
  </si>
  <si>
    <t>RFQ 2019-055</t>
  </si>
  <si>
    <t>Procon Building</t>
  </si>
  <si>
    <t>110 Crebert Street, Mayfield NSW 2304</t>
  </si>
  <si>
    <t>MS202 Lecture Theatre Refurbishment</t>
  </si>
  <si>
    <t>Refurbishment of existing fixtures and space in MS202</t>
  </si>
  <si>
    <t>Darrell Chapman</t>
  </si>
  <si>
    <t>RFQ 2018-012</t>
  </si>
  <si>
    <t>A/C Equipment Installation McMullin Data Centre</t>
  </si>
  <si>
    <t>Replacement of AC equipment</t>
  </si>
  <si>
    <t>2015-44</t>
  </si>
  <si>
    <t>Sydney Heritage Stonemasons Pty Ltd</t>
  </si>
  <si>
    <t>5 Sawyer Close, Green Point  NSW  2251</t>
  </si>
  <si>
    <t>University House Façade Restoration</t>
  </si>
  <si>
    <t>Restoration of the University House Facade</t>
  </si>
  <si>
    <t>Single Phased RFT, 50 business days in the Market. Product Position was Strategic. 60% Technical Evaluation, evaluating - Experience and Capability of the Organisation, Key Personnel Experience and Understanding the Requirements. Commerical Evaluation was weighed 40%.</t>
  </si>
  <si>
    <t>10 Months</t>
  </si>
  <si>
    <t>Est  31-Dec-16</t>
  </si>
  <si>
    <t>2016-18A</t>
  </si>
  <si>
    <t>Geyer Pty Limited</t>
  </si>
  <si>
    <t>Level 7, 24 York Street, Sydney  NSW  2000</t>
  </si>
  <si>
    <t>Maths TEAL Spaces &amp; Campus Entry - Principle Design Consultance Services</t>
  </si>
  <si>
    <t>Principle Design Consultant for Maths TEAL Spaces and Campus Entry</t>
  </si>
  <si>
    <t>Single Phased RFP, 20 business days in the Market. Product Position was Strategic. 60% Technical Evaluation, evaluating - Experience and Proposed Project Managerment Team, Proposed Design Team and Understanding the Requirements. Commerical Evaluation was weighed 40%.</t>
  </si>
  <si>
    <t>16/5862</t>
  </si>
  <si>
    <t>Patterson Building Group Pty Limited</t>
  </si>
  <si>
    <t>Unit 3, Level 2, 691 Gardners Road, Mascot NSW 2020</t>
  </si>
  <si>
    <t>Lower Ground Floor Biology Building Refurbishment</t>
  </si>
  <si>
    <t>Works to refurbish the lower ground floor biology space into generic research laboratories and associated facilities</t>
  </si>
  <si>
    <t>Request for Tender</t>
  </si>
  <si>
    <t>Single Phased RFT in the market for 20 business days. 60% Technical Evaluation, Evaluating - Experience and Capability of Organisation, Key Personnel Experience and Understanding the Requirement. Commercial Evaluation was weighted 40%.</t>
  </si>
  <si>
    <t>1,800,000 - 1,900,000</t>
  </si>
  <si>
    <t>20 Weeks</t>
  </si>
  <si>
    <t>2016-19 17/1475</t>
  </si>
  <si>
    <t>MARS Building Pty Limited</t>
  </si>
  <si>
    <t>7 Yilen Close, Beresfield NSW 2322</t>
  </si>
  <si>
    <t>Chancellery East Wing Early Works</t>
  </si>
  <si>
    <t>Design, supply and installation of mechanical services and refurbishment of sections of the East Wing of The Chancellery.</t>
  </si>
  <si>
    <t>Based on lowest price</t>
  </si>
  <si>
    <t>Completion of Works</t>
  </si>
  <si>
    <t>16/6094</t>
  </si>
  <si>
    <t>Johnstaff Projects NSW Pty Limited</t>
  </si>
  <si>
    <t>Level 12, 70Pitt Street, Sydney NSW 2000</t>
  </si>
  <si>
    <t>New Futures Business Case - Project Management Services</t>
  </si>
  <si>
    <t>Project Manage, prepare, document and deliver the business cases for a number of targeted developments in 2017</t>
  </si>
  <si>
    <t>The strategy was a single phased Request for Proposal released to the market for 20 business days. The product position was Strategic with weightings of 40% Commercial and 60% Technical. Evaluation consisted of a two envelope system and evaluated the Commercial responses including price. A Technical Evaluation Panel evaluated the Technical proposal responses.</t>
  </si>
  <si>
    <t>IFS RFQ2017-001</t>
  </si>
  <si>
    <t>Stowe Electrical Pty Ltd</t>
  </si>
  <si>
    <t>2 Portside Crescent, Wickham  NSW  2293</t>
  </si>
  <si>
    <t>Pedestrian Crossing Lighting</t>
  </si>
  <si>
    <t xml:space="preserve">Light Pole installation across 16 pedestrian crossings at Callaghan Campus. Electrical design work, Excavation and general foundation works, Erection and fixing of poles and making good any disrupted sites.  {Excluding rag bolt cages, light poles and light fittings. These items were procured prior to this contract] </t>
  </si>
  <si>
    <t>Based on total lump sum pricing</t>
  </si>
  <si>
    <t>RFQ 17/2568</t>
  </si>
  <si>
    <t>Northern Contract Cleaning Pty Ltd</t>
  </si>
  <si>
    <t>Suite 142/2-18 Buchanan Street, Balmain NSW 2041</t>
  </si>
  <si>
    <t>Cleaning Services - NeW Space</t>
  </si>
  <si>
    <t>Cleaning of the NeW Space Building</t>
  </si>
  <si>
    <t xml:space="preserve">Request for Quote </t>
  </si>
  <si>
    <t>RFT 17-4370</t>
  </si>
  <si>
    <t>The Chancellery - New Meeting Rooms, Chancellors Office &amp; East Wing Office Upgrade</t>
  </si>
  <si>
    <t>Refurbishment of Level 2 East Wing, 3 new meeting rooms and a new Chancellors office</t>
  </si>
  <si>
    <t>Experience, Capability, Expertise, Understanding Requirements &amp; Price</t>
  </si>
  <si>
    <t>RFT 17-4270</t>
  </si>
  <si>
    <t>Scape Constructions Pty Ltd</t>
  </si>
  <si>
    <t>Suite 1, 16 Church Street, Terrigal NSW 2260</t>
  </si>
  <si>
    <t>Auchmuty Outdoor Learning Lounge</t>
  </si>
  <si>
    <t xml:space="preserve">Refresh &amp; reconfigure existing outdoor spaces adjacent to Auchmuty Library through provision of active informal outdoor learning spaces, incidental-meeting spaces, and accessible routes to existing buildings and better legibility to the Shortland precinct pedestrian spine. </t>
  </si>
  <si>
    <t>RFT 17-3308</t>
  </si>
  <si>
    <t>Collaborative Construction Solutions Pty Ltd</t>
  </si>
  <si>
    <t>9/7 Teamster Close, Tuggerah NSW 2259</t>
  </si>
  <si>
    <t>Ourimbah Covered Outdoor Learning Area</t>
  </si>
  <si>
    <t>Construction of multi use court and covered outdoor recreation area at the Ourimbah campus</t>
  </si>
  <si>
    <t>RFP 17-3307</t>
  </si>
  <si>
    <t>Eckford Johnson Partners Pty Ltd</t>
  </si>
  <si>
    <t>412 King Street, Newcastle  NSW  2300</t>
  </si>
  <si>
    <t>Chemisty Building Compliance Upgrade &amp; Chemistry Building Laboratories and Offices Upgrade - PDC</t>
  </si>
  <si>
    <t xml:space="preserve">PDC for the Chemistry Building. </t>
  </si>
  <si>
    <t>RFQ 17-3183</t>
  </si>
  <si>
    <t xml:space="preserve">Shortland Function Rooms Refurbishment Stage 1 - Head Contractor </t>
  </si>
  <si>
    <t xml:space="preserve">Refurb of Tree House function room, lobby area &amp; adjacent toilet facilities </t>
  </si>
  <si>
    <t>RFP 17-3580</t>
  </si>
  <si>
    <t>Origin Energy</t>
  </si>
  <si>
    <t>45, 264- 278 George Street, Sydney NSW 2000</t>
  </si>
  <si>
    <t>Electricity + 10% Green Power - Large Sites</t>
  </si>
  <si>
    <t>Supply of retail electricity for the University's large sites</t>
  </si>
  <si>
    <t>Single Phased RFP. Market is already prequalified and selected on capability to supply natural gas to a large site. 100% Commercial Offering</t>
  </si>
  <si>
    <t>RFT 17-3346</t>
  </si>
  <si>
    <t>Grosvenor Engineering Group</t>
  </si>
  <si>
    <t>Unit R 132 Garden Grove Parade, Adamstown NSW 2289</t>
  </si>
  <si>
    <t>Chancellery Mechanical Upgrade Project</t>
  </si>
  <si>
    <t>Upgrade of the mechanical system within the Chancellery Building</t>
  </si>
  <si>
    <t>RFT 17-4084</t>
  </si>
  <si>
    <t>Graph Build Pty Ltd</t>
  </si>
  <si>
    <t>57 Fletcher Street, Adamstown NSW 2289</t>
  </si>
  <si>
    <t>Edwards Hall Upgrade</t>
  </si>
  <si>
    <t>Refresh the current state of Edwards Hall whilst improving sercurity in some areas. This upgrade is much needed and will considerably improve the aesthetic of the building, which is particularly aged and outdated. This upgrade will result in increased resident satisifaction and engagement, whilst also securing University revenue and projected budgets for the remainder of the assets life.</t>
  </si>
  <si>
    <t>Experience, Capability, Key Personnel, Project Program, Price</t>
  </si>
  <si>
    <t>RFT 17-4704</t>
  </si>
  <si>
    <t>NIER A Level 9 Office Refurbishment</t>
  </si>
  <si>
    <t>Design &amp; refurb of L9 offices, which also include the addition of amenities, breakout &amp; kitchen areas</t>
  </si>
  <si>
    <t>Experience, Capability, Key Personnel, Understanding Requirements &amp; Price</t>
  </si>
  <si>
    <t>Til completion</t>
  </si>
  <si>
    <t>RFT 17-1583B</t>
  </si>
  <si>
    <t>Maths building external spaces and asset upgrade works</t>
  </si>
  <si>
    <t xml:space="preserve">Contract services to complete the Maths building and external spaces upgrade including a new lift, major roof works, external landscaping and a new café. </t>
  </si>
  <si>
    <t>Feb 2018</t>
  </si>
  <si>
    <t>Oct 2018</t>
  </si>
  <si>
    <t>RFT 17-4684</t>
  </si>
  <si>
    <t>Graph Builders Pty Ltd</t>
  </si>
  <si>
    <t>Unit 3, Level 2, 57 Fletcher Street, Adamstown NSW 2289</t>
  </si>
  <si>
    <t>Engineering Precinct Upgrade</t>
  </si>
  <si>
    <t>Upgrade of the Engineering Precinct including establishment of TEAL teaching spaces, increase in higher degree by research office space &amp; external breakout spaces.</t>
  </si>
  <si>
    <t>Sept 2018</t>
  </si>
  <si>
    <t>RFQ 18-1217</t>
  </si>
  <si>
    <t>Pacific Integration Pty Ltd</t>
  </si>
  <si>
    <t>27 Murray Street, Hamilton NSW 2303</t>
  </si>
  <si>
    <t>Mathematics Building (V) refurbishment – AVT Works</t>
  </si>
  <si>
    <t>Audio Visual (AV) equipment for the Mathematics building teaching spaces</t>
  </si>
  <si>
    <t>Till Completion</t>
  </si>
  <si>
    <t>RFQ 2016-44A</t>
  </si>
  <si>
    <t>MCM Manufacturing Pty Ltd</t>
  </si>
  <si>
    <t>1 Warabrook Blvd, Warabrook NSW 2304</t>
  </si>
  <si>
    <t>Chemical Looping Reactor</t>
  </si>
  <si>
    <t>To fabricate and install the mechanical elements of the K Block fluid be upgrade</t>
  </si>
  <si>
    <t xml:space="preserve">Price </t>
  </si>
  <si>
    <t>26 weeks</t>
  </si>
  <si>
    <t>RFT 18-745</t>
  </si>
  <si>
    <t>Intrec Management Pty Ltd</t>
  </si>
  <si>
    <t>73 Reserve Road, Atarmon NSW 2064</t>
  </si>
  <si>
    <t>C Building: Laboratories and Offices Upgrade</t>
  </si>
  <si>
    <t>Upgrade of the laboratories and Offices within the C Building</t>
  </si>
  <si>
    <t>Experience, Capability, Key Personnel, Understanding the Requirement &amp; Price</t>
  </si>
  <si>
    <t>May 2018</t>
  </si>
  <si>
    <t>RFT 18-733</t>
  </si>
  <si>
    <t>UONDRH Accommodation Tamworth Education Centre</t>
  </si>
  <si>
    <t>Construction of student residential building</t>
  </si>
  <si>
    <t xml:space="preserve">Experience, Key Personnel, Proposed team, Site Management Methodology, Quality Management System, Program/IR /WHS Management &amp; Environmental Management information  </t>
  </si>
  <si>
    <t>RFT 18-2113</t>
  </si>
  <si>
    <t>University House Upgrade</t>
  </si>
  <si>
    <t>D&amp;C of exhibition, teaching and office space on Ground Floor, Level 1 &amp; 3 of the existing University House Building located at 300 Auckland Street, Newcastle</t>
  </si>
  <si>
    <t>Experience, Personnel, Proposed subcontractors and consultants, Site Management Methodology, Design and documentation resources, Price</t>
  </si>
  <si>
    <t>December 2018</t>
  </si>
  <si>
    <t>RFT 18-1983</t>
  </si>
  <si>
    <t>Speech Pathology Clinic - Construction Works</t>
  </si>
  <si>
    <t>To engage a suitably qualified contractor to undertake the refurbishment of the SR Building to accommodate the Speech Pathology Clinic</t>
  </si>
  <si>
    <t>Porject experience, Key personnel, proposed subcontractors/consultants, Site management methodology, Design &amp; Document resources, Price.</t>
  </si>
  <si>
    <t>RFT 18-3197</t>
  </si>
  <si>
    <t>North Construction and Building Pty Limited</t>
  </si>
  <si>
    <t>Level 5, Suite 501, 1 Bryant Dr, Tuggerah NSW 2259</t>
  </si>
  <si>
    <t>Callaghan Pathways Precinct - General Purpose Building</t>
  </si>
  <si>
    <t>Refurbishment of the General Purpose Building</t>
  </si>
  <si>
    <t>Organisational Experience Key Personnel Understanding of the Requirements</t>
  </si>
  <si>
    <t>August 2018</t>
  </si>
  <si>
    <t>RFP 17-3581</t>
  </si>
  <si>
    <t>ISS Facility Services Ltd</t>
  </si>
  <si>
    <t>Level 6, 1 Thomas Halt Drive Macquarie Park NSW 2113</t>
  </si>
  <si>
    <t>Cleaning &amp; Pest Control Services</t>
  </si>
  <si>
    <t>Provision of Cleaning &amp; Pest Control Services for all campuses across the UON portfolio</t>
  </si>
  <si>
    <t>Personnel, Org Chart, Service Methodology, Proposed subcontractors &amp; local industry particpation &amp; Price</t>
  </si>
  <si>
    <t xml:space="preserve">No </t>
  </si>
  <si>
    <t>Monthly payments</t>
  </si>
  <si>
    <t>17-5439</t>
  </si>
  <si>
    <t>MCM Manufacturing Pty Limited</t>
  </si>
  <si>
    <t>34 Munibung Road, Cardiff</t>
  </si>
  <si>
    <t>Stonedust Looping Project</t>
  </si>
  <si>
    <t>Construction and operation of a dual fluid bed pilot-plant to demonstrate the stone dust looping process.</t>
  </si>
  <si>
    <t>Til Completion</t>
  </si>
  <si>
    <t>RFT 19-984</t>
  </si>
  <si>
    <t>MSBW Surgical Skills and Freezer Farm</t>
  </si>
  <si>
    <t>Organisational Experience Key Personnel Understanding the Requirements</t>
  </si>
  <si>
    <t>16-1976</t>
  </si>
  <si>
    <t>Hays Specialist Recruitment Pty Ltd</t>
  </si>
  <si>
    <t>Suite C, Level 4, 251 Wharf Road, Newcastle NSW 2300</t>
  </si>
  <si>
    <t>Grounds Maintenance Labour Hire</t>
  </si>
  <si>
    <t>Supply of Grounds maintenance staff labour to work under the direction of UON staff in the delivery of Services.</t>
  </si>
  <si>
    <t>Pre-existing contract 16-1976</t>
  </si>
  <si>
    <t>Hourly Rates</t>
  </si>
  <si>
    <t>D16/225618</t>
  </si>
  <si>
    <t>Australian Bioresources Pty Limited</t>
  </si>
  <si>
    <t>9-11 Lackey Road, Moss Vale  NSW 2577</t>
  </si>
  <si>
    <t>ABR Service Agreement-Animal Breeding &amp; Assoc Services</t>
  </si>
  <si>
    <t>Provision of animal breeding and associated services</t>
  </si>
  <si>
    <t>1,400,000 +</t>
  </si>
  <si>
    <t>This is a sole supply contract renewal involving breeding services for the University's Research activities with genetically manipulated laboratory mice</t>
  </si>
  <si>
    <t>Legal teams from both parties negotiated relevant terms and conditions. Animals to be bred under 'Australian Code' which means the 'Care and Use of Animals'</t>
  </si>
  <si>
    <t>Termination for convenience upon provison of 90 days written notice. Commitment to minimum numnber of animals</t>
  </si>
  <si>
    <t>17/1271</t>
  </si>
  <si>
    <t xml:space="preserve">Cox Architecture Pty Limited </t>
  </si>
  <si>
    <t>Level 6, 155 Clarence Street, Sydney  NSW  2000</t>
  </si>
  <si>
    <t>New Futures Business Cases - City Development - Honeysuckle, Newcastle CBD</t>
  </si>
  <si>
    <t>Master-Planning, Development Planning and Concept design services Consultancy to prepare and document the Honeysuckle City Development Masterplan and development planning and concept design brief.</t>
  </si>
  <si>
    <t>The RFP failed measurable interest, therefore it was Direct Negotiated with COX Architecture who have extensive experience in University master-planning</t>
  </si>
  <si>
    <t>The Fee Proposal from Cox Architecture Pty Limited was reviewed by the Director, New Futures Capital Investment Program and Strategic Procurement  which is within the budget allocation of this project.</t>
  </si>
  <si>
    <t>In summary, Cox Architecture is best suited to meet the Request requirements and represents the best determined Value for Money</t>
  </si>
  <si>
    <t>C-001</t>
  </si>
  <si>
    <t>Grosvenor Engineering Group Pty Ltd</t>
  </si>
  <si>
    <t>Unit R/132 Garden Grove Parade Adamstown NSW 2289</t>
  </si>
  <si>
    <t>Deed of Amendment and Novation Engineering Services Subcontract</t>
  </si>
  <si>
    <t>fixed price and Schedule of rates</t>
  </si>
  <si>
    <t>24 months</t>
  </si>
  <si>
    <t>Original 12 month contract was extended for a further 12 months</t>
  </si>
  <si>
    <t>DEED OF AMENDMENT AND NOVATION PLUMBING SERVICES SUBCONTRACT</t>
  </si>
  <si>
    <t>Terry Keelans Plumbing</t>
  </si>
  <si>
    <t>16 Boatmans Row, Eleebana, NSW 2282</t>
  </si>
  <si>
    <t>PLUMBING SERVICES SUBCONTRACT</t>
  </si>
  <si>
    <t>Service delivery of preventative, statutory and reactive maintenance</t>
  </si>
  <si>
    <t>Request for Price - RFP</t>
  </si>
  <si>
    <t>Invoice on successful completion of works</t>
  </si>
  <si>
    <t>13 months</t>
  </si>
  <si>
    <t>DEED OF AMENDMENT AND NOVATION ELECTRICAL SERVICES SUBCONTRACT</t>
  </si>
  <si>
    <t>GB electrical</t>
  </si>
  <si>
    <t>Unit 1, 2 Metal Pit Drive, Mayfield West NSW 2304</t>
  </si>
  <si>
    <t>the delivery of Electrical Services across all University sites</t>
  </si>
  <si>
    <t>Novated Contract from Maintenance Head Contract</t>
  </si>
  <si>
    <t>on successful delivery of completed Services</t>
  </si>
  <si>
    <t>M23/18</t>
  </si>
  <si>
    <t>Particle and Surface Sciences</t>
  </si>
  <si>
    <t>PO Box 1936 Gosford NSW 2250</t>
  </si>
  <si>
    <t>Purchase of Research Equipment</t>
  </si>
  <si>
    <t>Purchase of Research Equipment. 3 Flex 3500 Chemi Surface Analyser InstrumentOff Eng CAPEX funds</t>
  </si>
  <si>
    <t>Sole Supplier, large discounted price</t>
  </si>
  <si>
    <t>50% with PO, 50% upon delivery/installation</t>
  </si>
  <si>
    <t>-</t>
  </si>
  <si>
    <t>DEED OF AMENDMENT AND NOVATION ELEVATOR SERVICES SUBCONTRACT</t>
  </si>
  <si>
    <t>KONE</t>
  </si>
  <si>
    <t>226 Macquarie Road, Warners Bay 2282</t>
  </si>
  <si>
    <t>Elevator Services Subcontract</t>
  </si>
  <si>
    <t>the delivery of Elevator Services across all University sites</t>
  </si>
  <si>
    <t>Novated Contract from BRS Maintenance Head Contract</t>
  </si>
  <si>
    <t>Lump Sum &amp; Schedule of Rates</t>
  </si>
  <si>
    <t xml:space="preserve">Original contract has already been extended. N/A for further renegotiation </t>
  </si>
  <si>
    <t>DEED OF AMENDMENT AND NOVATION FIRE SERVICES SUBCONTRACT</t>
  </si>
  <si>
    <t>Wormald</t>
  </si>
  <si>
    <t>46 South Street, Rydalmere NSW 2116</t>
  </si>
  <si>
    <t>Fire Services Subcontract</t>
  </si>
  <si>
    <t>the delivery of Fire Services across all University sites</t>
  </si>
  <si>
    <t>1 year 11 months</t>
  </si>
  <si>
    <t>304/4/2019</t>
  </si>
  <si>
    <t>2015-22A</t>
  </si>
  <si>
    <t>4 Julius Avenue, North Ryde  NSW  2113</t>
  </si>
  <si>
    <t>Online Admissions Project - Licences</t>
  </si>
  <si>
    <t>Development of a new online Admissions System for direct admissions - Licences</t>
  </si>
  <si>
    <t>Mandatory Early Tender Involvement workshops for 8 Proponenets, then a second round was optional and only 4 out of 8 Proponenets attended. Technical evaluation was weighted 65% and Commercial 35%.</t>
  </si>
  <si>
    <t>2013-03</t>
  </si>
  <si>
    <t>Hitachi Data Systems Australia P/L</t>
  </si>
  <si>
    <t xml:space="preserve">Enterprise Data Storage and Switching Replacement  </t>
  </si>
  <si>
    <t>Installation of hardware and software -including ongoing remote support</t>
  </si>
  <si>
    <t>1,400,000 - 1,500,000</t>
  </si>
  <si>
    <t>79727 - 0</t>
  </si>
  <si>
    <t>Computer Systems Australia Pty Ltd</t>
  </si>
  <si>
    <t>21 ANNIE STREET WICKHAM NSW 2293</t>
  </si>
  <si>
    <t>VMWare</t>
  </si>
  <si>
    <t>VMWare CAUDIT agreement</t>
  </si>
  <si>
    <t>Renewal of the VMware site license CAUDIT Agreement</t>
  </si>
  <si>
    <t>CAUDIT negotiation and reseller RFQ - 3 quotes</t>
  </si>
  <si>
    <t>Commercials</t>
  </si>
  <si>
    <t>CAU2017UONY4VF</t>
  </si>
  <si>
    <t>Amendment to Microsoft CAUDIT Renewal</t>
  </si>
  <si>
    <t>In October 2017 Microsoft and CAUDIT concluded negotiations in relation to the terms and conditions of the Microsoft Agreement for Microsoft products on behalf of Universities. In addition, the parties also negotiated revised pricing.</t>
  </si>
  <si>
    <t>500,000 - 1,000,000</t>
  </si>
  <si>
    <t>14/2743</t>
  </si>
  <si>
    <t>University of New England</t>
  </si>
  <si>
    <t>Armidale, NSW 2350</t>
  </si>
  <si>
    <t>Delivery of Teaching and Supervision to JMP students in the RCTS Program</t>
  </si>
  <si>
    <t>UNE are charged with supporting up to 16 students for a full year of clinical placement in Armidale, in line with the RCTS component of the RHMT program, funded by the Commonwealth Department of Health</t>
  </si>
  <si>
    <t>Milestone payments in line with reporting requirements of the RHMT program</t>
  </si>
  <si>
    <t>TBA</t>
  </si>
  <si>
    <t>SpencerStuart</t>
  </si>
  <si>
    <t>Level 33, Gateway, 1 Macquarie Place, Sydney NSW 2000</t>
  </si>
  <si>
    <t>Measuring Institutional Culture at UO</t>
  </si>
  <si>
    <t>Implement a framework to measure Institutional Culture at UON based on best practice, with the aim to explore how sub-cultures within UON currently operate.</t>
  </si>
  <si>
    <t>A credible and fit for purpose cultural measurement framework solution that has been identified as the framework to meet our strategic objectives and cultural KPIs outlined in the NeW Futures Strategic Plan.</t>
  </si>
  <si>
    <t>Upon cancellation the professional fees and expenses are considered earned and due as billed</t>
  </si>
  <si>
    <t>Spencer Stuart would work with UON, in the pilot phase, to facilitate the cultural alignment framework assessments, undertake data analysis and findings and help UON develop the internal capability to manage culture assessments for the whole of University representing a significant cost savings.</t>
  </si>
  <si>
    <t>D19-1185 UON City Shuttle Bus</t>
  </si>
  <si>
    <t>Port Stephens Coaches</t>
  </si>
  <si>
    <t>15 Port Stephens Drive, Anna Bay NSW 2316</t>
  </si>
  <si>
    <t>19-1185 UON City Shuttle Bus</t>
  </si>
  <si>
    <t>The University of Newcastle (UON) sought a supplier to continue delivering the shuttle bus service between Callaghan Campus and Newcastle CBD. The current bus service has been operating for a period of 2 years. PURPOSE The bus service is a requirement to satisfy the State Significant Development (SSD) conditions for occupation on the New Space Precinct/building in the CBD of Newcastle. The previous procurement for this activity went out to market to 5 bus operators within the Newcastle/Hunter Region. Three responses were received and the Contract was awarded to Port Stephens Coaches. The requirement of this service is for the bus provider to be able to supply a Hybrid Vehicle and WiFi access</t>
  </si>
  <si>
    <t>The strategy for this activity is to conduct Direct Negotiation with the current supply for a 2 year contract This is a result of market analysis that indicated that out of the 3 respondents that responded the last time the market was approached only the current incumbent is able to provide a Hybrid Vehicle and WiFi Access</t>
  </si>
  <si>
    <t>16/1976</t>
  </si>
  <si>
    <t>Chandler Macleod Group Limited</t>
  </si>
  <si>
    <t>Level 5, 345 George Stree, Sydney NSW 2000</t>
  </si>
  <si>
    <t>Recruitment Agency Panel - Temporary Labour and Recruitment Services</t>
  </si>
  <si>
    <t>The objective of the Recruitment Agency Panel is to provide professional, responsive, innovative and cost effective solution to the provision of 
Temporary Labour and Recruitment Services. Procurement of labour and other recruitment services via a Panel Provider minimises the risk of 
engaging low calibre candidates that have not been subjected to appropriate employment screening.</t>
  </si>
  <si>
    <t>Experience,capability and Fees</t>
  </si>
  <si>
    <t>2,500,000 (across all panel members)</t>
  </si>
  <si>
    <t>Yes - based on Schedule of Rate</t>
  </si>
  <si>
    <t>GWG Partners Pty Ltd</t>
  </si>
  <si>
    <t>Level 6, 456-460 Hunter Street, Newcastle NSW 2300</t>
  </si>
  <si>
    <t>Hudson Global Resources</t>
  </si>
  <si>
    <t>Level 19, 20 Bond Street, Sydney NSW 2000</t>
  </si>
  <si>
    <t xml:space="preserve">Puro Partners </t>
  </si>
  <si>
    <t>Suite 2, Level 5, 55 Hunter Street, Newcastle NSW 2300</t>
  </si>
  <si>
    <t>RFP 17- 2370</t>
  </si>
  <si>
    <t>Grace Worldwide (Australia) Pty Ltd</t>
  </si>
  <si>
    <t>4 Tucks Road, Seven Hills NSW 2147</t>
  </si>
  <si>
    <t>Relocation Services</t>
  </si>
  <si>
    <t>To support recruitment of global candidates, Human Resources Services proposes to establish a preferred supplier agreement with three (3) Relocation Service Providers. The Relocation Service Provider(s) will act as a single point of contact for removal, immigration, relocation, mobility, tax, expense and travel services for new appointments to the University.</t>
  </si>
  <si>
    <t>Global coverage, experience &amp; capability, Account management &amp; Service delivery &amp; implementation</t>
  </si>
  <si>
    <t>Kent Relocation Group Pty Ltd</t>
  </si>
  <si>
    <t>30 Duerdin St, Clayton VIC 3168</t>
  </si>
  <si>
    <t xml:space="preserve">Wridgways Pty Ltd T/A Santa Fe Relocations </t>
  </si>
  <si>
    <t>26-40 Nina Link, Dandenong South VIC 3175</t>
  </si>
  <si>
    <t>18-3593</t>
  </si>
  <si>
    <t>Flagstaff Partners Pty Ltd</t>
  </si>
  <si>
    <t>Level 20, 101 Collins St, Melbourne VIC 3000</t>
  </si>
  <si>
    <t>External Financing and Capital Structure Advisor</t>
  </si>
  <si>
    <t>Preparation, planning and possible sourcing of external funding/debt</t>
  </si>
  <si>
    <t>RFQ 2018-029</t>
  </si>
  <si>
    <t>Control &amp; Electric Pty Ltd</t>
  </si>
  <si>
    <t>11 Bayldon Road, Queenbeyan NSW 2620</t>
  </si>
  <si>
    <t>STEMM Enabling Glasshosues - Building Monitoring and Control System</t>
  </si>
  <si>
    <t>The purpose of this Request for Tender is to engage a suitably qualified Building Monitoring and Control System (BMCS) specialist contractor for the Design and Construction of the BMCS system for the new Integrated Glasshouse facility at the University of Newcastle Callaghan Campus.</t>
  </si>
  <si>
    <t>VMO</t>
  </si>
  <si>
    <t>Nuvation Pty Ltd</t>
  </si>
  <si>
    <t>37 Dickson Street, Lambton NSW 2299</t>
  </si>
  <si>
    <t>Senior Enterprise Architect Consultancy</t>
  </si>
  <si>
    <t>Skill Requirements</t>
  </si>
  <si>
    <t>Fixed Hourly Rate</t>
  </si>
  <si>
    <t>9 months</t>
  </si>
  <si>
    <t>19-1422</t>
  </si>
  <si>
    <t>Deloitte Risk Advisory Pty Ltd</t>
  </si>
  <si>
    <t>Level 1, Grosvenor Pl, 225 George St, Sydney NSW 2000</t>
  </si>
  <si>
    <t>Identity and Access Management Strategy &amp; Roadmap</t>
  </si>
  <si>
    <t>Development of a strategy and roadmap to assist the University in developing capability in Identity and Access Management</t>
  </si>
  <si>
    <t>Techical (experience and capability, key personnel, solution delivery program) Commercial (price)</t>
  </si>
  <si>
    <t>RFQ 2019-008</t>
  </si>
  <si>
    <t xml:space="preserve">GB Electrical </t>
  </si>
  <si>
    <t>PO Box 302, Hunter Regional Mail Centre, Mayfield West NSW 2304</t>
  </si>
  <si>
    <t>Switchboard Upgrade &amp; RCD Protection - West</t>
  </si>
  <si>
    <t>Upgrade of 10 x electrical switchboards across Computing &amp; Info Sciences, Language Centre, Life Sciences. Circuit breaker upgrade in Psychology.</t>
  </si>
  <si>
    <t>Singapore Airlines</t>
  </si>
  <si>
    <t>Level 20, 66 Goulburn Street, Sydney NSW 2000</t>
  </si>
  <si>
    <t>SIA Corporate Travel Programme</t>
  </si>
  <si>
    <t>Provision of Air Travel Services</t>
  </si>
  <si>
    <t>Value for money (discounts)</t>
  </si>
  <si>
    <t>Related companies involved: SilkAir, Scoot</t>
  </si>
  <si>
    <t>DEED OF AMENDMENT AND NOVATION BUILDING SERVICES SUBCONTRACT</t>
  </si>
  <si>
    <t>5/5 Metro Court, Gateshead NSW 2290</t>
  </si>
  <si>
    <t>Building Services Subcontract</t>
  </si>
  <si>
    <t>the delivery of Building Services across all University sites</t>
  </si>
  <si>
    <t>Variation??</t>
  </si>
  <si>
    <t>lease- 13 Wynter Street, Taree</t>
  </si>
  <si>
    <t>Adam &amp; Tenielle Beattie</t>
  </si>
  <si>
    <t>c/- LJ Hooker, Taree NSW 2350</t>
  </si>
  <si>
    <t>Lease of units 1-3/ 13 Wynter Street Taree NSW 2350</t>
  </si>
  <si>
    <t>3 villas are leased for students undertaking clinical placement in the Taree area. Villas are located approximately two blocks from the Manning Education Centre.</t>
  </si>
  <si>
    <t>location, market value</t>
  </si>
  <si>
    <t>Lease payments</t>
  </si>
  <si>
    <t>Sam Knight</t>
  </si>
  <si>
    <t>Mahara International Pty Ltd</t>
  </si>
  <si>
    <t>464 High Street, Maitland NSW 2320</t>
  </si>
  <si>
    <t>Shop 1 Ground Floor, 301 High Street, Maitland</t>
  </si>
  <si>
    <t>Delivery of Music Programs</t>
  </si>
  <si>
    <t>19/3179</t>
  </si>
  <si>
    <t>Lookout Road New Lambton NSW 2305</t>
  </si>
  <si>
    <t>Clinical supervision of midwifery students</t>
  </si>
  <si>
    <t>Pam Zorn</t>
  </si>
  <si>
    <t>24.1 Emailed Pam, Casey Linklater advised it will be updated</t>
  </si>
  <si>
    <t>19/3180</t>
  </si>
  <si>
    <t>Morton Street PORT MACQUARIE NSW 2444</t>
  </si>
  <si>
    <t>Supervision of Midwifery students on placement</t>
  </si>
  <si>
    <t>D16/166198</t>
  </si>
  <si>
    <t>Mylinda Booth?</t>
  </si>
  <si>
    <t>D16/198302</t>
  </si>
  <si>
    <t>Aoji Enrolment Centre of International Education</t>
  </si>
  <si>
    <t>Room 903, 9F Golden Gate Commercial Building
136-138 Austin Road
Tsim Sha Tsui,Kowloon,
Hong Kong</t>
  </si>
  <si>
    <t>D16/176777</t>
  </si>
  <si>
    <t>D16/206037</t>
  </si>
  <si>
    <t>2 Years, 6 Months</t>
  </si>
  <si>
    <t>D16/196113</t>
  </si>
  <si>
    <t>D16/202333</t>
  </si>
  <si>
    <t>Gostralia!</t>
  </si>
  <si>
    <t>Jaegerstrasse 53, STUTTGART, 70174 GERMANY</t>
  </si>
  <si>
    <t>D16/197384</t>
  </si>
  <si>
    <t>3 Years, 6 Months</t>
  </si>
  <si>
    <t>D16/182272</t>
  </si>
  <si>
    <t>D16/233018</t>
  </si>
  <si>
    <t>D16/193851</t>
  </si>
  <si>
    <t>3 Years, 5 Months</t>
  </si>
  <si>
    <t>D15/2618</t>
  </si>
  <si>
    <t>D16/274243</t>
  </si>
  <si>
    <t>Macherson Education Services</t>
  </si>
  <si>
    <t>Unit 28, 8 Munro Street
McMahons Point
NSW 2000</t>
  </si>
  <si>
    <t>D16/202312</t>
  </si>
  <si>
    <t>New Field Education Group Pty Ltd</t>
  </si>
  <si>
    <t>Suite 2103
31 Market Street
Sydney  NSW  2000</t>
  </si>
  <si>
    <t>D16/212253</t>
  </si>
  <si>
    <t>Overseas Educational Services</t>
  </si>
  <si>
    <t>No 112, First Floor
Barton Centre
M.G. Road, Bengaluru
Kamataka, India</t>
  </si>
  <si>
    <t>D16/244053</t>
  </si>
  <si>
    <t>D16/233046</t>
  </si>
  <si>
    <t>D17/57416</t>
  </si>
  <si>
    <t>3 Years, 3 Months</t>
  </si>
  <si>
    <t>D16/207293</t>
  </si>
  <si>
    <t>Vietnam Professional Consultancy Company</t>
  </si>
  <si>
    <t>No 111 Nguyen Binh Kiem St
DaKao Precinct, District 1
Ho Chi Minh City, Vietnam</t>
  </si>
  <si>
    <t>D18/192010</t>
  </si>
  <si>
    <t>Caper Company Ltd</t>
  </si>
  <si>
    <t>Unit 303, 3/F, KT336, 334-336 Kwun Tong Road, Kwun Tong, Kowloon, Hong Kong</t>
  </si>
  <si>
    <t>The Consultant will provide high level advice on and facilitate major and transformative, targeted international student recruitment projects in the People's Republic of China that address the strategic objectives of the University's Global Partnership Plan 2.0 (2019-2025).</t>
  </si>
  <si>
    <t>D20/68626</t>
  </si>
  <si>
    <t>D10/337535</t>
  </si>
  <si>
    <t>D19/374602</t>
  </si>
  <si>
    <t>D19/343264</t>
  </si>
  <si>
    <t>DELL AUSTRALIA</t>
  </si>
  <si>
    <t>"VMWare Academic Term License Agreement VMWare CAUDIT Agreement Advanced Bundle"</t>
  </si>
  <si>
    <t xml:space="preserve">VMWare CAUDIT Agreement Advanced Bundle includes below - vCenter Server vSphere Ent + vRealize Suite Advanced NSX Advanced for 23,890 Students </t>
  </si>
  <si>
    <t>18-4376</t>
  </si>
  <si>
    <t>BFG Daracon Pty Limited</t>
  </si>
  <si>
    <t>33 Jura Street, Heatherbrae NSW 2324</t>
  </si>
  <si>
    <t>Honeysuckle City Campus Development - Mine Rectification</t>
  </si>
  <si>
    <t>Mine Rectification for Honeysuckle City Campus Development</t>
  </si>
  <si>
    <t>Experience of Organisation - Key Personnel - Understanding of the Requirements</t>
  </si>
  <si>
    <t>RFQ 2019-013</t>
  </si>
  <si>
    <t>Conservatorium Auditorium AHU</t>
  </si>
  <si>
    <t>Replace existing HVAC system with 2 x 75kWr water cooled chillers and convert existing infrastructure to accommodate new system in the Conservatorium</t>
  </si>
  <si>
    <t>ERROR</t>
  </si>
  <si>
    <t>CR-202</t>
  </si>
  <si>
    <t>Level 7, 77 King St Sydney</t>
  </si>
  <si>
    <t>IT Data Services Panel</t>
  </si>
  <si>
    <t xml:space="preserve">Consulting, technology, and outsourcing services for the building of a modern data and information technology environment to support staff, researchers, students and partner organisations' information needs. This will include, but is not limited to: -Systems architecture and design; -Solutions delivery; -Technology modernisation; and -Ongoing support and maintenance. </t>
  </si>
  <si>
    <t>TechnologyOne Limited</t>
  </si>
  <si>
    <t>Level 11, TechnologyOne HQ, 540 Wickham Street , Fortitude Valley QLD 4006</t>
  </si>
  <si>
    <t>TechOne Financials - Corporate Finance System</t>
  </si>
  <si>
    <t>RFQ 2018-027</t>
  </si>
  <si>
    <t>Jane Irwin Landscape Architecture</t>
  </si>
  <si>
    <t>Studio 203, 61 Marlborough Street, Surry Hills NSW 2010</t>
  </si>
  <si>
    <t>00590 Shortland Social Space PDC</t>
  </si>
  <si>
    <t xml:space="preserve">PDC Landscape Architectural Design, Documentation and Constructon Stage Services for the Shortland Social Space Project. </t>
  </si>
  <si>
    <t>Value for Money, Experience &amp; Expertise, Understand project and Resourcing</t>
  </si>
  <si>
    <t>16 Months</t>
  </si>
  <si>
    <t>Stephen Merchant</t>
  </si>
  <si>
    <t>363P3328</t>
  </si>
  <si>
    <t>570 CITY ROAD SOUTH MELBOURNE VIC 3205</t>
  </si>
  <si>
    <t xml:space="preserve">AV Equipment for Semester 2 Teaching space upgrades </t>
  </si>
  <si>
    <t>PO for supply of av equipment only - E-Procure process followed</t>
  </si>
  <si>
    <t xml:space="preserve">AV Supply equipment only BOM sent to all suppliers cheapest price won </t>
  </si>
  <si>
    <t xml:space="preserve">lump sum price - price per item supplied </t>
  </si>
  <si>
    <t>once Equipment arrives on the order can take up to 3 months 
Supply of goods only</t>
  </si>
  <si>
    <t>Emma Murphy</t>
  </si>
  <si>
    <t>M&amp;C - Web Transformation Project</t>
  </si>
  <si>
    <t>Mudbath Digital</t>
  </si>
  <si>
    <t>8/710 Hunter St, Newcastle NSW 2300</t>
  </si>
  <si>
    <t>Consultancy Agreement The University of Newcastle and Mudbath Digital</t>
  </si>
  <si>
    <t>The Web Transformation Project aims to enhance the University's website through analysis of the channel's existing Information Architecture, WCMS and the channel's overall alignment to university strategy. Mudbath digital will undertake requirements gathering, research, analysis and design work to help inform a scope of works for the project.</t>
  </si>
  <si>
    <t>Tenders were assessed against: Understanding of project requirements Ability to deliver User Experience and High-Fidelity Prototyping Agency location and ability to work closely with internal resources Previous experience in the higher education sector</t>
  </si>
  <si>
    <t>25 Weeks</t>
  </si>
  <si>
    <t>Ben Shelton</t>
  </si>
  <si>
    <t>Publishers Internationale</t>
  </si>
  <si>
    <t>North Sydney</t>
  </si>
  <si>
    <t>Delivery of international media to promote UON in international markets.</t>
  </si>
  <si>
    <t>This went through the tender process, however, PI were identified as the only supplier that could deliver the services required</t>
  </si>
  <si>
    <t>See contract</t>
  </si>
  <si>
    <t>Refer to contract.</t>
  </si>
  <si>
    <t>Haylie West</t>
  </si>
  <si>
    <t>Mulesoft Inc</t>
  </si>
  <si>
    <t>50 Fremont Street, Suite 300 San Francisco, CA 94105</t>
  </si>
  <si>
    <t>Procure IT</t>
  </si>
  <si>
    <t xml:space="preserve">Additional Pre-Production Core Additional Production Core Anypoint Platform Base Subscription Production Core Pre-Production Core Platinum Subscription </t>
  </si>
  <si>
    <t xml:space="preserve">Fit for purpose, Price, Value for money </t>
  </si>
  <si>
    <t>NO</t>
  </si>
  <si>
    <t>Eloqua</t>
  </si>
  <si>
    <t xml:space="preserve">Marketing Cloud All Access Education Pass Eloqua Marketing Standard Cloud Service </t>
  </si>
  <si>
    <t>Annually in Advance</t>
  </si>
  <si>
    <t xml:space="preserve">Hardware Technical Support Services Oracle Premier Support for Systems Support Service Number: 8030376 </t>
  </si>
  <si>
    <t>IT-CR-140</t>
  </si>
  <si>
    <t>Dimension Data</t>
  </si>
  <si>
    <t>Tower 3 Darling Park, 201 Sussex Street, Sydney NSW 2000, Australia</t>
  </si>
  <si>
    <t>IT Operational Services Agreement - Managed Databases Services</t>
  </si>
  <si>
    <t>DBA Management</t>
  </si>
  <si>
    <t>Lump Sum, Deliverable Installments</t>
  </si>
  <si>
    <t>Ex Libris CampusM Services Agreement</t>
  </si>
  <si>
    <t>CampusM - 3 Year Subscription</t>
  </si>
  <si>
    <t>Implementation Fee plus Lump Sum p/a</t>
  </si>
  <si>
    <t>U4660298</t>
  </si>
  <si>
    <t>Accounts Receivable, Finance Dept, Po Box 91, SYDNEY, AUS</t>
  </si>
  <si>
    <t>Microsoft Premiere One CAUDIT Agreement (2 year term 21/5/18 - 20/5-20)</t>
  </si>
  <si>
    <t>CR-244</t>
  </si>
  <si>
    <t>KPMG</t>
  </si>
  <si>
    <t>Tower 3, International Towers, 300 Barangaroo Ave, Barangaroo New South Wales 2000</t>
  </si>
  <si>
    <t>Information Technology Agreement</t>
  </si>
  <si>
    <t xml:space="preserve">Advancement CRM </t>
  </si>
  <si>
    <t>RFQ02614 - HV Switchgear</t>
  </si>
  <si>
    <t>SCHNEIDER ELECTRIC IT AUSTRALIA PTY LTD</t>
  </si>
  <si>
    <t>78 Waterloo Road, Macquarie Park, NSW, 2113</t>
  </si>
  <si>
    <t>HV Switchgear</t>
  </si>
  <si>
    <t>Supply and installation of HV Switchgear</t>
  </si>
  <si>
    <t>Lump sum</t>
  </si>
  <si>
    <t>QUO-13616-Y9G6C6</t>
  </si>
  <si>
    <t>3/200 Toorak Road, South Yarra VIC 3141</t>
  </si>
  <si>
    <t>IBM</t>
  </si>
  <si>
    <t>IBM SPSS Multi-platform Licence Annual License</t>
  </si>
  <si>
    <t>IBM SPSS Multi-platform Licence
Statistical software package used by researchers and academics in Australia</t>
  </si>
  <si>
    <t>RFT 19-2547</t>
  </si>
  <si>
    <t>Unit 9/ 7 Teamster Close Tuggerah, 2259</t>
  </si>
  <si>
    <t>Ourimbah TEAL Upgrade Works - Building Contractor</t>
  </si>
  <si>
    <t>Building Contractor required to upgrade the Technology Enabled Active Learning (TEAL) space at Ourimbah Campus</t>
  </si>
  <si>
    <t>*Experience &amp; Capability of the Organisation *Experience of Key Personnel *Understanding of University requirements</t>
  </si>
  <si>
    <t>RFP 19-1331</t>
  </si>
  <si>
    <t>Securcom Pty Ltd</t>
  </si>
  <si>
    <t>2/8 Kilcoy Drive, Tomago, NSW 2322</t>
  </si>
  <si>
    <t xml:space="preserve">Security Upgrade Program – Perimeter Electronic Access Control Contractor </t>
  </si>
  <si>
    <t xml:space="preserve">This project is for a contractor, to supply and install Gallagher Electronic Access Control (EAC) on perimeter doors to interface with the existing Gallagher EAC system. The scope of works is to include all cabling, building, services and any other associated works required to supply, install and commission the system across 8 buildings on the Callaghan campus </t>
  </si>
  <si>
    <t>• Experience and Capability of the Organisation • Key Personnel Experience • Understanding of the Requirements</t>
  </si>
  <si>
    <t>3 Months 3 Days</t>
  </si>
  <si>
    <t>CR-236</t>
  </si>
  <si>
    <t>21 Annie Street, Wickham NSW 2293</t>
  </si>
  <si>
    <t>Cloud Migration Project</t>
  </si>
  <si>
    <t xml:space="preserve">A minimum of 2 Cloud Architecture (Consultant Engineer) resources, 4 days a week to assist with Comute and storage services in the cloud </t>
  </si>
  <si>
    <t>CR-004</t>
  </si>
  <si>
    <t>NTT</t>
  </si>
  <si>
    <t>Uptime</t>
  </si>
  <si>
    <t>AU Uptime Administration</t>
  </si>
  <si>
    <t>RFQ 19/2184</t>
  </si>
  <si>
    <t>INTREC MANAGEMENT PTY LTD</t>
  </si>
  <si>
    <t>73 RESERVE ROAD, ARTARMON NSW</t>
  </si>
  <si>
    <t>STEMM Network Room Contractor</t>
  </si>
  <si>
    <t>The engagement of a suitably qualified contractor, to undertake the construction of the Network Room associated with the Enabling Works and STEMM Facility.</t>
  </si>
  <si>
    <t>*Commercial Schedule *Technical Schedule</t>
  </si>
  <si>
    <t>8 Months 5 Days</t>
  </si>
  <si>
    <t>18-4148</t>
  </si>
  <si>
    <t>Daracon Contractors Pty Limited</t>
  </si>
  <si>
    <t>20 Kullara Close, Beresfield NSW 2322</t>
  </si>
  <si>
    <t>Honeysuckle City Campus Development - Enabling Works</t>
  </si>
  <si>
    <t xml:space="preserve">Qualified contractor to undertake Enabling Works at Honeysuckle City Campus Development </t>
  </si>
  <si>
    <t>Experience of Organisation Key Peronnel Understanding the Requirements</t>
  </si>
  <si>
    <t>18-2116</t>
  </si>
  <si>
    <t>KPMG Australia Technology Solution Pty Ltd</t>
  </si>
  <si>
    <t>L38, International Towers Sydney 3, 300 Barangaroo Ave, Sydney NSW 2000</t>
  </si>
  <si>
    <t>International Student CRM</t>
  </si>
  <si>
    <t>Development, implementation and management of a Customer Relationship Management solution</t>
  </si>
  <si>
    <t>Proponent experience Personnell experience Software proposal Implementation proposal Managed services proposal Price</t>
  </si>
  <si>
    <t>Once off implementation fees and ongoing annual management fees</t>
  </si>
  <si>
    <t>Two 12 month options to extend at the University's discretion</t>
  </si>
  <si>
    <t>19-2215</t>
  </si>
  <si>
    <t>DELOITTE CONSULTING PTY LTD</t>
  </si>
  <si>
    <t>Level 9 Grosvenor Place, 225 George Street, Sydney, NSW, 2000</t>
  </si>
  <si>
    <t>Finance System Review Consultant</t>
  </si>
  <si>
    <t>Review and assessment of the current state environment leading to a strategy, road map and phased implementation plan for the delivery of a clear vision and appropriate fit-for-purpose solution for the overarching Financial Management systems environment.</t>
  </si>
  <si>
    <t>Compliance and Disclosure Requirements 
The compliance and disclosure requirements for this request were:
a). Insurance Details 
b). Statement of Departures, Alternatives and Substitutions
c). Conflicts of Interest and Fair Dealing
d). Threatened or Pending Litigation
e). Supplier Code of Conduct
f). Ethical Due Diligence Questionnaire
g). Statement of Compliance
h). Supplier Sustainability
Technical Requirements 
The Technical requirements for this request were:
a) Relevant Proponent Experience &amp; Capability
b) Key Project Personnel
c) Outline Service Delivery Plan 
Commercial Requirements 
The Commercial requirements for this request were:
a) Lump Sum</t>
  </si>
  <si>
    <t>18-1177</t>
  </si>
  <si>
    <t>Unit 3, Level 2, 291 Gardners Road Mascot NSW 2020</t>
  </si>
  <si>
    <t>STEMM Enabling Glasshouses</t>
  </si>
  <si>
    <t>Design completion and construction of a new Integrated Plant Growth Facility</t>
  </si>
  <si>
    <t>Technical - Organisation Experience, Key Personnel, Understanding the Requirement Commercial - Price</t>
  </si>
  <si>
    <t>363P3311</t>
  </si>
  <si>
    <t xml:space="preserve">Purchase Order for AV Equipment for Design Building </t>
  </si>
  <si>
    <t>Goods only av equipment for upgrade</t>
  </si>
  <si>
    <t xml:space="preserve">E-Procure followed - BBOM submitted to suppliers cheapest prices for goods won </t>
  </si>
  <si>
    <t xml:space="preserve">Lump sum price per item on BOM </t>
  </si>
  <si>
    <t>125504-1</t>
  </si>
  <si>
    <t>IQ3 PTY LTD</t>
  </si>
  <si>
    <t>Ground Floor, 165 Walker Street, North Sydney NSW 2060</t>
  </si>
  <si>
    <t>EMC NetWorker</t>
  </si>
  <si>
    <t xml:space="preserve">EMC SAN Software support for Data Domains
Hardware support </t>
  </si>
  <si>
    <t>Premium Software and Hardware Support</t>
  </si>
  <si>
    <t>RFQ01433</t>
  </si>
  <si>
    <t>The Village of Useful Pty Ltd</t>
  </si>
  <si>
    <t>559 Hunter St, Newcastle, New South Wales, 2300</t>
  </si>
  <si>
    <t>IT Service Agreement</t>
  </si>
  <si>
    <t xml:space="preserve">To create a streamlined responsive web platform that integrates our existing popular and research based dietary assessment tools, the Healthy Eating Quiz (HEQ) and the Australian Eating Survey (AES). </t>
  </si>
  <si>
    <t xml:space="preserve">Value for Money (Economy, Efficiency, Effectiveness and Equity). </t>
  </si>
  <si>
    <t xml:space="preserve">Opex/Capex </t>
  </si>
  <si>
    <t xml:space="preserve">Lump Sum in advance </t>
  </si>
  <si>
    <t>Consultancy Agreement #11
CR-246</t>
  </si>
  <si>
    <t>Deloitte Consulting Pty Ltd</t>
  </si>
  <si>
    <t>level 9, 225 George Street, Sydney NSW 2000</t>
  </si>
  <si>
    <t>The University of Newcastle (University) is in the process of migrating its IT environment from physical data centre situated on the University's Callaghan campus to a cloud solution. Deloitte have been engaged as the migration partner</t>
  </si>
  <si>
    <t>SOW 1 paid in full at conclusion of 30th August deliverables Application Migration Plan and associate artefacts value $627,568.92. Remainder of $3.78 after deducting SOW 1 equates to 10 monthly equal payments of $315,243.10</t>
  </si>
  <si>
    <t>24 months MSA duration. Work as defined in the SOW 2 is due to complete 30 May 2020.</t>
  </si>
  <si>
    <t>In accordance with the MSA</t>
  </si>
  <si>
    <t>William Christie</t>
  </si>
  <si>
    <t>18-1152</t>
  </si>
  <si>
    <t>412 King Street, Newcastle NSW 2300</t>
  </si>
  <si>
    <t>HCCD 1A Principal Design Consultant</t>
  </si>
  <si>
    <t>Development of concept plans, detailed drawings and specifications required for the solicitation of construction management services for stage 1A of the Honeysuckle City Campus Development.</t>
  </si>
  <si>
    <t>Technical, Commercial, Concept Design</t>
  </si>
  <si>
    <t>00554</t>
  </si>
  <si>
    <t>Ethos Urban</t>
  </si>
  <si>
    <t>173 Sussex Street Sydney NSW 2000</t>
  </si>
  <si>
    <t>Honeysuckle City Campus Development town planner</t>
  </si>
  <si>
    <t>Concept plan revision and SSD post lodgement support</t>
  </si>
  <si>
    <t>Value for money, technical evaluation</t>
  </si>
  <si>
    <t>Schedule of rates</t>
  </si>
  <si>
    <t>Curio Projects</t>
  </si>
  <si>
    <t>5 Blackfriars Street, Chippendale NSW 2008</t>
  </si>
  <si>
    <t>Honeysuckle Stage 1 Enabling works heritage consultant</t>
  </si>
  <si>
    <t>Porvide heritage archaelogy services during excavation</t>
  </si>
  <si>
    <t>173-15</t>
  </si>
  <si>
    <t>Cognizant Technology Solutions Australia Pty Ltd</t>
  </si>
  <si>
    <t>Level 6, 15 William Street, Melbourne VIC 3000</t>
  </si>
  <si>
    <t>Information Core (EDW) Project</t>
  </si>
  <si>
    <t>Support for the delivery of Information Core project phase 1 - Student Performance and Satisfaction</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</si>
  <si>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</si>
  <si>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3 months</t>
  </si>
  <si>
    <t xml:space="preserve">Any scope changes will be mutually discussed and agreed upon by both parties </t>
  </si>
  <si>
    <t>UNINCL-889890</t>
  </si>
  <si>
    <t>Reitsma Constructions</t>
  </si>
  <si>
    <t>Unit 11 / 744 Hunter Street, Newcastle West NSW 2300</t>
  </si>
  <si>
    <t>University Merchandising Store Fit Out - Shortland Union</t>
  </si>
  <si>
    <t>The aim of this project is to fit out the new University Merchandising Store located within the recently completed Licensed Post Office within the Shortland University (US) – Room US221.</t>
  </si>
  <si>
    <t>Variation through accepted scope change</t>
  </si>
  <si>
    <t>RFQ 2020-025</t>
  </si>
  <si>
    <t>Reliable Office Services</t>
  </si>
  <si>
    <t>127c Morrison Avenue Wombarra NSW 2515</t>
  </si>
  <si>
    <t>FFE Supply and Install for Design Building</t>
  </si>
  <si>
    <t>Supply and install of furniture fixtures and equipment</t>
  </si>
  <si>
    <t>Value for Money and compliance with documents</t>
  </si>
  <si>
    <t>RFQ 2020-028</t>
  </si>
  <si>
    <t>Commercial Maintenance and Construction</t>
  </si>
  <si>
    <t>113 Stenhouse Drive, Cameron Park New South Wales 2285</t>
  </si>
  <si>
    <t>Exercise Science Refurbishment</t>
  </si>
  <si>
    <t>Demolition of existing walls, carpet tiles, vinyl, joinery and other fixtures. Install new flooring, paint and patch ceiling, construct new walls, provide adequate lighting and fit out of new services along with standardised furniture for the Exercise Science Office in EXSB204. Addition painting and furnishes were completed for the RHD student space across the hall of the building</t>
  </si>
  <si>
    <t>Value for money and compliance with RFQ documents</t>
  </si>
  <si>
    <t>Variation 1 - Painting Kitchenette $1301.74
Variation 2 - Ceiling Grid Height $3243.46
Variation 3 - Dual socket outlet $359.28
Variation 4 - Windows $1,875.50
Variation 5 - Alternate Light Fittings and Frames $1084.15</t>
  </si>
  <si>
    <t>RFQ2019-022</t>
  </si>
  <si>
    <t>Lahz Nimmo Architects</t>
  </si>
  <si>
    <t>3 Gladstone Street Newtown NSW 2042</t>
  </si>
  <si>
    <t>PDC services Design Building</t>
  </si>
  <si>
    <t>Coordinate all architecture and services for Design Building refurb</t>
  </si>
  <si>
    <t xml:space="preserve"> 11 Months </t>
  </si>
  <si>
    <t>VFM Doc 18/09/19-1</t>
  </si>
  <si>
    <t>Principle Project Management</t>
  </si>
  <si>
    <t>PO Box 32 The Junction 2291</t>
  </si>
  <si>
    <t>Project Management Services Design Building</t>
  </si>
  <si>
    <t>Provide Project Management Services Design Building</t>
  </si>
  <si>
    <t>CR-120</t>
  </si>
  <si>
    <t>21 Annie Street Wickham NSW 2293</t>
  </si>
  <si>
    <t xml:space="preserve">HP Hardware Support Renewal </t>
  </si>
  <si>
    <t xml:space="preserve">HP Hardware Support Renewal HP 24 x 7 x 4 Foundation Care Service Support </t>
  </si>
  <si>
    <t>20-2388</t>
  </si>
  <si>
    <t>IGA Solution Implementation</t>
  </si>
  <si>
    <t>Implementation partner for IGA Solution</t>
  </si>
  <si>
    <t>Price Only</t>
  </si>
  <si>
    <t>20-1756</t>
  </si>
  <si>
    <t>The Aquatic Centre - Amenities Refurbishment</t>
  </si>
  <si>
    <t>Early works component of the project to refurbish the amenities within the Aquatic Centre</t>
  </si>
  <si>
    <t>Experience and Capability of the Organistaion
Key Personnel Experience
Detailed Program
Understanding the Requirements</t>
  </si>
  <si>
    <t>Travel Management Services</t>
  </si>
  <si>
    <t>Provision of Travel management services including a pre-trip approval and online booking tool.</t>
  </si>
  <si>
    <t>Schedule of Rates - Fee for Service</t>
  </si>
  <si>
    <t>Annual software support</t>
  </si>
  <si>
    <t>OKTA</t>
  </si>
  <si>
    <t>301 Brannan St, 1 st Floor San Francisco, CA 94107 United States</t>
  </si>
  <si>
    <t>Multi Factor Authentication</t>
  </si>
  <si>
    <t>Contract Renewal</t>
  </si>
  <si>
    <t>Annual Payment</t>
  </si>
  <si>
    <t>1 Year 9 Months</t>
  </si>
  <si>
    <t>2 Months</t>
  </si>
  <si>
    <t>Order number 565P2495/0, C00584 00809 NIER C145 lab refurbishment</t>
  </si>
  <si>
    <t>Intrec Management pty ltd</t>
  </si>
  <si>
    <t>73 Reserve road Artarmon NSW</t>
  </si>
  <si>
    <t>RFQ 2020-070 Building Works NIER C145 Lab Relocation</t>
  </si>
  <si>
    <t>Building Works NIER C145 Lab Relocation</t>
  </si>
  <si>
    <t>Lump sum pricing for Gas works and Mechanical works</t>
  </si>
  <si>
    <t>Technical - Ability to meet requirements, key personnel, transition in process, service desk solution, compliance with SLR's, organisation experience, security</t>
  </si>
  <si>
    <t>Philip Chun BC NSW Pty Ltd</t>
  </si>
  <si>
    <t>Suite 404, 44 Hampden Road, Artarmon, NSW 2064</t>
  </si>
  <si>
    <t>Private Certifying Authority</t>
  </si>
  <si>
    <t>Philip Chun will issue the Crown Occupation Verification Certificate for the STEMM Building</t>
  </si>
  <si>
    <t>RFQ 2020-060 - Science Building Teaching Lab Refurbishment</t>
  </si>
  <si>
    <t>Update and modernise the current Science Building laboratories (SB106 and SB107) and preparation room (SB105).</t>
  </si>
  <si>
    <t>RFQ process via Tenderlink
Assessed compliance with RFQ scope.
Total lump sum price</t>
  </si>
  <si>
    <t>Validated and agreed scope changes.</t>
  </si>
  <si>
    <t>As per Post Communication via eProcure clarification for the extra-over cost for TP26D3 chairs of $3,467.20 (inclGST)</t>
  </si>
  <si>
    <t>RFQ2019-126</t>
  </si>
  <si>
    <t>Umwelt</t>
  </si>
  <si>
    <t>75 York st, Teralba, 2284</t>
  </si>
  <si>
    <t>Honeysuckle City Campus Stage 2 Enabling Works; Heritage and Archaeology Consultant</t>
  </si>
  <si>
    <t>Heritage and Archaeology consulting services for Honeysuckle Stage 2 works</t>
  </si>
  <si>
    <t>Technical and commercial evaluation</t>
  </si>
  <si>
    <t>RFT 19-3274</t>
  </si>
  <si>
    <t>Level 1, 118A Belford Street, Broadmeadow NSW 2292</t>
  </si>
  <si>
    <t>Central Coast Clinical School and Research Institute (CCCSRI) Construction Contractor for Fit-out Works</t>
  </si>
  <si>
    <t>Construction Contractor to undertake the works for the Fit-out of the Central Coast Clinical School and Research Institute (CCCSRI).</t>
  </si>
  <si>
    <t>a) Experience &amp; Capability of the Organisation
b) Key personnel 
c) Work methodology &amp; Service Outline Plan
d) Understanding the Requirements</t>
  </si>
  <si>
    <t>RFQ2019-125</t>
  </si>
  <si>
    <t>Coffey Services</t>
  </si>
  <si>
    <t>16 Callistemon Close, Warabrook, 2304</t>
  </si>
  <si>
    <t>Honeysuckle City Campus Stage 2 Enabling Works; Geotechnical and Environmental Consultant</t>
  </si>
  <si>
    <t>Provide the Honeysuckle Stage 2 Enabling Works Geotechnical and Environmental Engineering services</t>
  </si>
  <si>
    <t>As per contract</t>
  </si>
  <si>
    <t>Monthly claims</t>
  </si>
  <si>
    <t>20-1174</t>
  </si>
  <si>
    <t>Level 38, Tower Three, 300 Barangaroo Avenue Barangaroo NSW 2000</t>
  </si>
  <si>
    <t>Enterprise CRM</t>
  </si>
  <si>
    <t>time and materials IT staff augmentation services to work alongside existing University IT staff and reach six key objectives within its Enterprise CRM program</t>
  </si>
  <si>
    <t>Experience and capability in delivering the service, Key Personnel, Service Delivery Model</t>
  </si>
  <si>
    <t>n/a</t>
  </si>
  <si>
    <t>363P3550_RFQ-20-22_eProcure # 26259_Sydney AV Equipment Upgrades</t>
  </si>
  <si>
    <t>UNIT 2 570 CITY ROAD SOUTH MELBOURNE VIC 3205</t>
  </si>
  <si>
    <t>Sydney University AV Equipment Room Upgrades</t>
  </si>
  <si>
    <t>If quoted items are a discontinued stock. if stock is unavailable, or a similar item may be a better alternative.</t>
  </si>
  <si>
    <t>Deliverable installments. Payment on Delivery of goods only.</t>
  </si>
  <si>
    <t>If the price or GST on supplied order does not match your quote/invoice price or if all items cannot be supplied at the specified price please contact UoN Contact: immediately to resolve prior to the supply of any goods or service.</t>
  </si>
  <si>
    <t>RFQ-03172 - The University of Newcastle Infoblox Replacement</t>
  </si>
  <si>
    <t>Software and Maintenance for The University of Newcastle EOL Infoblox Replacement</t>
  </si>
  <si>
    <t>Best Price</t>
  </si>
  <si>
    <t>If goods become unavailable and replacement goods alternative price differs. Delivery price increase.</t>
  </si>
  <si>
    <t>Scott Granelli</t>
  </si>
  <si>
    <t>Healthscope Operations Ltd</t>
  </si>
  <si>
    <t>D20/98779</t>
  </si>
  <si>
    <t>14 Lookout Road New Lambton Heights NSW 2305</t>
  </si>
  <si>
    <t>Clinical Placement Agreement</t>
  </si>
  <si>
    <t>Facilitation (education/supervision) of Bachelor of Nursing student clinical placements/professional experience.</t>
  </si>
  <si>
    <t>the fees will rise (or fall) pro rata with placement numbers</t>
  </si>
  <si>
    <t>Invoiced Monthly</t>
  </si>
  <si>
    <t>Casey Linklater</t>
  </si>
  <si>
    <t>Deed of variation No 1, Community Pharmacy Program</t>
  </si>
  <si>
    <t>Delivery of the Rural Pharmacy Liaison Program delivered through the University of Newcastle Department of Rural Health, in conjunction with the Rural Health Multidisciplinary Training Program (RHMT)</t>
  </si>
  <si>
    <t>Experience delivering the program previously. Was previously managed through the Pharmacy Guild of Australia but management of the program has now moved to AHA. Program is funded by the Commonwealth Department of Health</t>
  </si>
  <si>
    <t>If reports and documentation are not delivered in line with schedule. paid in instalments in accordance with variation milestone</t>
  </si>
  <si>
    <t>subject to funding by the Commonwealth department of health</t>
  </si>
  <si>
    <t>RFQ 2020-096</t>
  </si>
  <si>
    <t>Reitsma</t>
  </si>
  <si>
    <t>Unit 11/744 Hunter St, Newcastle West NSW 2302</t>
  </si>
  <si>
    <t>Bowman Carpark Upgrade</t>
  </si>
  <si>
    <t>Reinstate the Bowman Lane carpark</t>
  </si>
  <si>
    <t>Commercial Price</t>
  </si>
  <si>
    <t>G1900347</t>
  </si>
  <si>
    <t>Gilimbaa PTY LTD</t>
  </si>
  <si>
    <t>89 Grey St South Brisbane</t>
  </si>
  <si>
    <t>Tendered Services Agreement The University of Newcastle and Gilimbaa PTY LTD</t>
  </si>
  <si>
    <t>Initial strategy session with iSISTAQUIT team and University team to be held within the first month of commencement at Newcastle or Coffs Harbour or by teleconference. The University of Newcastle will reimburse the Supplier for all travel costs it incurs to attend this session.
- The Supplier will hold internal diagnostic sessions from April to June 2020 to develop the strategy
and project plan.
- The Supplier will develop brand and marketing materials between June and July 2020.
- Between April and May research workshops to be conducted by the Supplier at five locations, where each location will correspond to the filming locations outlined in the point below; Travel costs to be quoted separately once locations are confirmed and the University of Newcastle will reimburse the supplier for all travel related costs.
- Between August and September, the Supplier will produce a total of eight videos across five
different locations as advised by the University, in its absolute discretion. The locations may include
remote communities across Australia for example communities in Torres Strait Islands, Wagga Wagga and South Australia.. Videos are to promote smoking cessation among Aboriginal and Torres Strait Islander pregnant women; Of the eight videos there must be:
o at least one from each of the five locations;
o one with a length of up to 10 minutes for the purpose of showing on YouTube/online;
o one with a length of 2 minutes for the purpose of showing on YouTube/online;
o six with a length of 15 seconds for the purpose of showing on YouTube and online.
Video lengths described above are flexible provided that the total length of all videos is within the allocated minutes of filming.
- A video will also be produced by September 2020 to support health providers in smoking cessation care for Aboriginal and Torres Strait Islander pregnant women; The video must have a length of 3 minutes for the purpose of showing on YouTube/online. Videos to include flexible option so that a 3 minute video may become a one minute video and a 2 minute video for example. Additional editing costs will apply for creation of a 1 or 2 minute option. Travel costs to be quoted separately and the University of Newcastle will reimburse the supplier for all travel related costs
- Video production to include content development, pre-production, two days filming per location, two videographers, Director, IX Director, sound production, production manager, post-production and travel to remote, regional and urban communities. Travel costs to be quoted separately once locations are confirmed and the University of Newcastle will reimburse the supplier for all travel related costs.
- Gilimbaa will disseminate social media campaign in partnership with IndigenousX by September
2020. Social Media campaign to include Facebook, Instagram, twitter and measurement of impact.
- IndigenousX will deliver a comprehensive and targeted social media strategy, using the campaign
creative (content) and branding.
- The strategy will be developed in direct collaboration with the iSISTAQUIT team.
- The strategy will be underpinned by three pillars:
• Grow the brand: Awareness - these metrics highlight potential audiences. Metrics: followers, shares, etc
• Turn viewers into advocates: Engagement - these metrics show how audiences interact with the campaign content. Metrics: comments, likes, @mentions, etc
• Drive leads and awareness: Conversions - these metrics demonstrate the effectiveness of social engagement.
Metrics: website clicks, email sign-ups, etc.
- This strategy will outline all the necessary steps required for the successful management and moderation of the iSISTAQUIT campaign social media assets. To assist with content publishing, IndigenousX will provide the iSISTAQUIT team with a calendar/schedule to guide the team on when to post which content.
- IndigenousX will provide training to the iSISTAQUIT team to ensure they are fully equipped to effectively manage and moderate the social media accounts
- Measurement impact report highlighting key findings and metrics, as noted in proposal, to be provided by Supplier to University by October 2021.
- Copies of final videos will be provided to the University in a compatible format approved by the University.
- Gilimbaa must co-operate and collaborate with the University at every stage of the video production process, and comply with any directions of the University with respect to the content of the videos.
- The University will have final editing approval on all videos.
- The nature of these unique times [due to COVID19] dictates that, without limiting the parties’ rights and obligations in clause 3.2, any variation to the Scope of Services requires joint governance and decision-making. The Supplier agrees that any variation to the Scope of Services will</t>
  </si>
  <si>
    <t>Significant experience in Aboriginal projects, impact of the video message, innovative design, photography and polish, and high end production.</t>
  </si>
  <si>
    <t>Variation of Services
(a) The University may at any time vary the Services, and any such variation may be to:
(i) increase or decrease the extent of Services;
(ii) omit Services, including having those same Services carried out by another or by the University; or
(iii) change the type of Services,
(b) Except to the extent expressly agreed to the contrary in writing, any adjustment to the
Fee as a result of a Variation will be determined as follows:
(i) to the extent that the Agreement sets out rates or prices that are applicable to the Variation, those rates or prices will be used; or
(ii) if clause 3.2(b)(i) does not apply, then through negotiation by the parties, acting reasonably and in good faith.
(c) If the University exercises its rights under clause this clause 3.2(a) the University will pay the Supplier for all work completed up to the date of the Variation.</t>
  </si>
  <si>
    <t>Payments will be made according to the following milestones:
Strategy Session:
$4,224.00 upfront +GST
$2,816.00 on completion + GST
Total: $7,040.00 + GST
Internal Diagnostic Session:
$1,608.00 upfront + GST
$1,072.00 on completion + GST
Total: $2,680.00 + GST
Research Workshops (5 locations):
$25,020.00 upfront+ GST
$16,680.00 on completion+ GST
Total: $41,700.00+ GST
Video Production (5 locations):
$49,008.00 upfront+ GST
$32,672.00 on completion+ GST
Total: $81,680.00+ GST
Post Production:
$25,574.40 upfront+ GST
$17,049.60 on completion+ GST
Total: $42,624.00+ GST
Branding:
$10,260.00 upfront+ GST
$6,840.00 on completions+ GST
Total: $17,100.00+ GST
Health Professional Video:
$9,300.00 upfront+ GST
$6,200.00 on completion+ GST
Total: $15,500.00+ GST
Social Media Campaign:
$32,130.00 upfront+ GST
$21,420.00 on completion+ GST
Total: $53,550.00+ GST
Page 5
Campaign Project Management:
$15,732.00 upfront+ GST (this amount to be invoiced in line with
commencement of project)
$10,488.00 on completion+ GST
Total: $26,220+ GST
Total including GST: 316,903.40</t>
  </si>
  <si>
    <t>1 Year 8 Months</t>
  </si>
  <si>
    <t>Gina La Hera Fuentes</t>
  </si>
  <si>
    <t>CR-185</t>
  </si>
  <si>
    <t>Unit 3,14 Aquatic Drive Frenchs Forest NSW 2086</t>
  </si>
  <si>
    <t>Not aware - was not involved in this contract.</t>
  </si>
  <si>
    <t>Application Compatibility Testing, Remediation and Packaging</t>
  </si>
  <si>
    <t>RFQ# 2846</t>
  </si>
  <si>
    <t>Cassandra Burchell</t>
  </si>
  <si>
    <t>RFQ03047</t>
  </si>
  <si>
    <t>SR Smith Australia</t>
  </si>
  <si>
    <t>12 Enterprise Street, Richlands, Queensland 4077, Australia</t>
  </si>
  <si>
    <t>RFQ03047 - SR Smith Swimwall</t>
  </si>
  <si>
    <t>Supply and install of a SR Smith swimwall for the Forum Sports and Aquatic Centre</t>
  </si>
  <si>
    <t>Single Supplier - SR Smith are the only company that manufactures/supplies the item in question. Exemption approved by Strategic Procurement.</t>
  </si>
  <si>
    <t>24/09/2020
363P3665?</t>
  </si>
  <si>
    <t>20-3185</t>
  </si>
  <si>
    <t>Telstra Corporation Limited</t>
  </si>
  <si>
    <t>Level 6, 400 George St, Sydney NSW 2000</t>
  </si>
  <si>
    <t>Telecommunications Contract</t>
  </si>
  <si>
    <t>Contract is based on the Telstra TPA contract that has been negotiated with the NSW Goverment</t>
  </si>
  <si>
    <t>ACER Legal: VD: University of Newcastle: 20200309 / RFQ03210</t>
  </si>
  <si>
    <t>ACER - The Australian Council for Educational Research Ltd</t>
  </si>
  <si>
    <t>19 Prospect Hill Road, Camberwell, Victoria Australia 3124</t>
  </si>
  <si>
    <t>Online Services Contract (EXTENTION AND VARIATION DEED)</t>
  </si>
  <si>
    <t>2021 Progressive Achievement Tests in Literacy and Numeracy from Australian Council for Educational Research (ACER) to be used for assessment of student achievement by approx. 40 students in 270 schools (n=10800 students). Each student will sit 2 tests at 2 time points (tests n=43200) as part of L/Professor Jenny Gore's "Building Capacity for Quality Teaching in Australian Schools" research program.</t>
  </si>
  <si>
    <t>ACER are the sole supplier of the Progressive Achievement Tests that have been validated and scaled for Australian students with reference to the national curriculum. These tests offer norm-referenced information about students and can support understanding of student growth necessary for this research. Progressive Achievement Tests are the most widely used tests of student achievement over time in Australia.</t>
  </si>
  <si>
    <t>Additional services: *Creation of 90 OARS accounts tagged “QTRQTD” with 2x PAT assessment licences and Two (2) PAT bulk results data extractions will only be used if/when required.</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</si>
  <si>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</si>
  <si>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Alyce Carroll</t>
  </si>
  <si>
    <t>CR-271</t>
  </si>
  <si>
    <t>Sierra Cloud Hosting Subscription and Implementation</t>
  </si>
  <si>
    <t>Sierra Hardware Migration to Hosted, Sierra Disaster Recovery Tier I - Success / Premium, Sierra Training / Test Server - Success / Premium and Sierra Cloud Hosting.</t>
  </si>
  <si>
    <t>1 Year 3 Months</t>
  </si>
  <si>
    <t>2 Years 1 Month</t>
  </si>
  <si>
    <t>RFQ 2020-110</t>
  </si>
  <si>
    <t>BWJ Construction and Maintenance Pty Ltd</t>
  </si>
  <si>
    <t>Evatt House Painting</t>
  </si>
  <si>
    <t>External Painting of Evatt House buildings</t>
  </si>
  <si>
    <t>Cost, time, experience</t>
  </si>
  <si>
    <t>PO 565P2690</t>
  </si>
  <si>
    <t>Camatic pty ltd</t>
  </si>
  <si>
    <t>93 Lewis road Wantima South VIC 3152</t>
  </si>
  <si>
    <t>Project 00844 Conservatorium Refurbishment – Seating Replacement</t>
  </si>
  <si>
    <t>Replacement of existing 387 seat Conservatorium Concert Hall</t>
  </si>
  <si>
    <t>The Camatic quote was assessment using Value for Money support document, including assessment of;
Value for money for economic reasons.
Value for money for efficiency reasons.
Value for money for effective reasons.
Value for money for equitable reasons.</t>
  </si>
  <si>
    <t xml:space="preserve">Darrell Chapman </t>
  </si>
  <si>
    <t>Services/Products:
- EDU site bundle
- Webinar (100 participants) 
- Webinar (500 participants) 
- Webinar (1000 participants) 
- Zoom Rooms</t>
  </si>
  <si>
    <t>1 Years</t>
  </si>
  <si>
    <t>Outfit Master Services Agreement - Order Form</t>
  </si>
  <si>
    <t>On Brand Investments Pty Ltd</t>
  </si>
  <si>
    <t>Level 2, 61 Petrie Terrace, Brisbane QLD 4000</t>
  </si>
  <si>
    <t>Outfit Contract</t>
  </si>
  <si>
    <t>Access to the Outfit template building platform - Providing 150 x licenses and 1 x day of professional services hours per month</t>
  </si>
  <si>
    <t>Can vary if extra licences or professional services hours are required during the contract period.</t>
  </si>
  <si>
    <t>Outfit access including the supply of 150 x licences and 12x day per year of professional service</t>
  </si>
  <si>
    <t>Outfit platform - $10,000/year, 10 x full users $100 per user/month - $12,000, 140 x Authors $40 per user/month - $67,200, Professional services - $10,800</t>
  </si>
  <si>
    <t>Note - Outfit made an error in the original contract which outlined that the agreement was for 16-months which meant it ended on 30 Sept 2020, when actually it was only supposed to go until 31 August 2020. Due to this being Outfit's error, they provided us with one month (September 2020) free access for 150 licenses.</t>
  </si>
  <si>
    <t>Kate Hickey</t>
  </si>
  <si>
    <t>512P8856/0</t>
  </si>
  <si>
    <t>Anderson Aviation Australia Pty Ltd</t>
  </si>
  <si>
    <t>82 Waterson Road, Gisborne, Victoria 3437</t>
  </si>
  <si>
    <t>CONTRACT FOR THE SALE AND PURCHASE OF AN AIRCRAFT</t>
  </si>
  <si>
    <t>Provide aircraft to be used for laboratory experimentation to support student learning</t>
  </si>
  <si>
    <t>A purchase of  new airframe was less expensive than building a facility from used components</t>
  </si>
  <si>
    <t>Four staged payments</t>
  </si>
  <si>
    <t>less expensive than building a facility from used components</t>
  </si>
  <si>
    <t>the risk in the goods remains the Seller’s until delivery of the goods to the Purchaser. The risk in the goods remains the Seller’s until delivery of the goods to the Purchaser.
See clause 9 of contract</t>
  </si>
  <si>
    <t>Lea Petrovic</t>
  </si>
  <si>
    <t>RFQ 2020-021 DB Upgrades and Replacements - West Campus</t>
  </si>
  <si>
    <t>Novocastrian Electrical Contractors Pty Ltd</t>
  </si>
  <si>
    <t>The aim of this project is to replace the existing distribution boards located in Social Sciences (SR), Engineering B
(EB), Engineering D (ED), Physics (P), Tunra Annexe (TA) in line with current UON specification.</t>
  </si>
  <si>
    <t>Compliance with RFQ and value for money/lowest quotation.</t>
  </si>
  <si>
    <t>Additional work requested by the University that is out of scope work from the original RFQ brief/scope of works.</t>
  </si>
  <si>
    <t>RFQ 2020-020 - 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</si>
  <si>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</si>
  <si>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Implementation of student allocation solution
Annual Subscription Fees</t>
  </si>
  <si>
    <t>Initial 12 month term with four consecutive 12 month options.
Annual lump sum</t>
  </si>
  <si>
    <t>Initial 12 month term with four consecutive 12 month options.</t>
  </si>
  <si>
    <t>CA-019</t>
  </si>
  <si>
    <t>37 Dickson Street,  Lambton NSW 2299</t>
  </si>
  <si>
    <t>Consultancy Agreement - Project Manager</t>
  </si>
  <si>
    <t>Project management services</t>
  </si>
  <si>
    <t>C00604</t>
  </si>
  <si>
    <t>AUTONOMOUS ENERGY PTY LTD</t>
  </si>
  <si>
    <t>PO BOX 6616, FRENCHS FOREST, NSW, 2086</t>
  </si>
  <si>
    <t>00505 - PV Installation to the ICT Building</t>
  </si>
  <si>
    <t>Supply, installation and commissioning of a custom solar PV array to the roof of the ICT building.</t>
  </si>
  <si>
    <t>Full Technical and Commercial Tender review facilitated by Strategic Procurement Services.</t>
  </si>
  <si>
    <t>RFQ 2020-119</t>
  </si>
  <si>
    <t>Unit 9, 7 Teamster Close, Tuggerah, NSW, 2259</t>
  </si>
  <si>
    <t>Academic Division Workspace Update - Main Contractor - MMW Agreement</t>
  </si>
  <si>
    <t>Internal refurbishment works of existing Student Central building.</t>
  </si>
  <si>
    <t>Total Lump Sum value
Previous experience of projects of a similar nature</t>
  </si>
  <si>
    <t>Any change to the character, form, quality and extent of the Works instructed or accepted in writing by the Principal.</t>
  </si>
  <si>
    <t>RFQ2020-114</t>
  </si>
  <si>
    <t>GB Electrical</t>
  </si>
  <si>
    <t>1/2 Metal Pit Dr Mayfield West</t>
  </si>
  <si>
    <t>RFQ2020-114 Ourimbah Lighting Upgrade</t>
  </si>
  <si>
    <t>Replace existing florescent lighting throughout the Ourimbah campus.</t>
  </si>
  <si>
    <t>Cost, Completion before the end of the year.</t>
  </si>
  <si>
    <t>If project funds allow, scope may be increased to additional areas. Dependent on other campus lighting upgrade project.</t>
  </si>
  <si>
    <t>RFQ 2020-100 Residential Towers North and West Fire Solution</t>
  </si>
  <si>
    <t>M-Fire Pty Ltd</t>
  </si>
  <si>
    <t>13 Victoria Road Tingira Heights NSW 2290</t>
  </si>
  <si>
    <t>The contractor is to redesign and reconfigure the fire alarm systems for Residential Towers North (SAB) and Residential Tower West (SAA) as per the documentation provided by Meinhardt to allow users to prevent triggered fire alarms going out to emergency services and only alerting onsite security to prevent unnecessary callouts to the fire brigade.</t>
  </si>
  <si>
    <t>Deliverable instalments</t>
  </si>
  <si>
    <t>RFQ 2020 - 115 Ourimbah Forest Walk Bridge</t>
  </si>
  <si>
    <t>9/7 Teamster Cl, Tuggerah, NSW, 2259</t>
  </si>
  <si>
    <t>The aim of this project is to upgrade the deteriorating footbridge by providing a safe, durable and compliant walkway between the North and South sides of the Ourimbah Precinct.</t>
  </si>
  <si>
    <t>Collaborative Construction Solutions is the preferred supplier based on the following criteria:
- Price and cost saving alternatives.
- Compliance of project scope.</t>
  </si>
  <si>
    <t>$173, 221.40</t>
  </si>
  <si>
    <t>Perry Sheumack</t>
  </si>
  <si>
    <t>RFQ 2020 - 105 Services Building to East Campus Water Supply</t>
  </si>
  <si>
    <t>The project aim is to install new cold water and fire water mains that run from the pump station to the services building, as well as replace a non-compliant fire booster and reconfigure redundant fire hydrants in the services building car park. The new cold water fire main is to be installed for redundancy to all of the accommodation precinct excluding the towers. The fire water main will be installed as a dead branch with no end line connection at IFS until a future fire water boost pump system is installed at the Eastern entry adjacent to the existing cold water boost pumps.</t>
  </si>
  <si>
    <t>Collaborative Construction Solutions is the preferred supplier based on the following criteria:
 - Price and cost saving alternatives
- Compliance of project scope</t>
  </si>
  <si>
    <t>Microsoft Operations Pte Ltd</t>
  </si>
  <si>
    <t>CAUDIT Premier, PSfE Tailored-2020-21</t>
  </si>
  <si>
    <t>Microsoft Premier Support</t>
  </si>
  <si>
    <t>CR-103</t>
  </si>
  <si>
    <t>2101 Webster St., Suite 1800 Oakland, CA 94612 US</t>
  </si>
  <si>
    <t>Turnitin and Authorship License</t>
  </si>
  <si>
    <t>Service to detect and protect for plagiarism.  Includes interface to e-Learning system</t>
  </si>
  <si>
    <t>00817 RCD Upgrades</t>
  </si>
  <si>
    <t>Unit 1/2 Metal Pit Dr, Mayfield West NSW 2304</t>
  </si>
  <si>
    <t>Ongoing works essential for the University Of Newcastle to conform to SafeWork NSW Legislation regarding residual current device (RCD) compliance. A residual current device, or safety switch, protects you from the most frequent cause of electrocution - a shock from electricity passing through the body to the earth. It can also provide some protection against electrical fires.
RCDs are electrical safety devices designed to immediately switch off the supply of electricity when electricity leaking to earth is detected at harmful levels. They offer high levels of personal protection from electric shock.
From data currently on hand, the number of non-RCD breakers is 1,611 breakers across 203 electrical switchboards. These electrical switchboards are located across the Callaghan, Ourimbah and Port Macquarie Campuses.</t>
  </si>
  <si>
    <t>Agreed changes to scope / permissible changes a per CPE agreement.</t>
  </si>
  <si>
    <t>Deliverable instalments aligned to the agreed CPE labour and material costs.</t>
  </si>
  <si>
    <t>As set out in the attached Value for Money (VfM) document.</t>
  </si>
  <si>
    <t>Value for Money (VfM) Support Document detailed including four key terms in defining VfM (Economy, Efficiency, Effectiveness and Equity). Below is a definition of each term: 
1. Economic
The works for this engagement would be carried out using the existing maintenance contract for electrical services – GB Electrical. 
Works carried out are to be charged at the Electrical Maintenance Contract rates and total cost has been determined using agreed estimate of hours/materials.
2. Efficient
As the incumbent maintenance electrical contractors, GB Electrical have extensive and intimate site knowledge. They are familiar with the University’s WHS and PTW process. They understand the critical importance of ensuring their work does not impact the University’s core business. 
3. Effective
In 2019, GB Electrical renewed the electrical maintenance contract with the University to 2024. The electrical contractor is able mobilise immediately and begin carrying out the circuit breakers with the compliant RCD’s as soon as approval is granted. 
Assessing the market price for the various circuit breakers/materials have also yielded savings that have been passed on to the University.
4. Equitable
GB Electrical have only recently been awarded the Maintenance Contract for the University. This was competitively tested against both commercial and technical criteria. This work can be considered a maintenance activity as it is replacing an existing circuit breaker with an upgraded circuit meeting current WHS requirements. Effectively there is no new electrical work occurring.</t>
  </si>
  <si>
    <t>565P2854</t>
  </si>
  <si>
    <t>NTT AUSTRALIA PTY LTD</t>
  </si>
  <si>
    <t>Ground floor Tower 3 Darling Park, 201 Sussex St Sydney NSW 2000</t>
  </si>
  <si>
    <t>Supply of CISCO IT equipment for the CCMSRI project.</t>
  </si>
  <si>
    <t>Sole supplier for CISCO equipment</t>
  </si>
  <si>
    <t>565P2923</t>
  </si>
  <si>
    <t>Ground floor, Tower 3 Darling Park 201 Sussex St, Sydney NSW 2000</t>
  </si>
  <si>
    <t>Supply of CISCO wireless hardware for the CCMSRI project.</t>
  </si>
  <si>
    <t>Nil. Sole supplier for CISCO IT equipment.</t>
  </si>
  <si>
    <t>565P2844</t>
  </si>
  <si>
    <t>AARNET PTY LTD</t>
  </si>
  <si>
    <t>AARNET to supply transmission services for the CCMSRI project.</t>
  </si>
  <si>
    <t>Nil, Sole supplier for UON</t>
  </si>
  <si>
    <t>363P3550_RFQ-ITAM 20-22 Sydney Equipment</t>
  </si>
  <si>
    <t>1/102-112 Edinburgh Rd, Marrickville NSW 2204</t>
  </si>
  <si>
    <t>AV EQUIPMENT FOR ROOM UPGRADES Sydney</t>
  </si>
  <si>
    <t>Discontinued or EOL AV Equipment-Advised by supplier</t>
  </si>
  <si>
    <t>deliverable installments</t>
  </si>
  <si>
    <t>363P3239 RFQ-02924_Storage array for On Prem VMware environment</t>
  </si>
  <si>
    <t>DELL AUSTRALIA PTY LIMITED</t>
  </si>
  <si>
    <t>Building 3/14 Aquatic Dr, Frenchs Forest NSW 2086</t>
  </si>
  <si>
    <t>Storage array for On Prem VMware environment</t>
  </si>
  <si>
    <t>SOLE SUPPLIER</t>
  </si>
  <si>
    <t>DELIVERABLE INSTALLMENTS</t>
  </si>
  <si>
    <t>DISCONTINUED ITEMS</t>
  </si>
  <si>
    <t>363P3665-CSA-Infoblox Replacement</t>
  </si>
  <si>
    <t>COMPUTER SYSTEMS AUSTRALIA PTY LTD</t>
  </si>
  <si>
    <t>The University of Newcastle Infoblox Replacement</t>
  </si>
  <si>
    <t>EXEMPTION SOLE SUPPLIER</t>
  </si>
  <si>
    <t>DISCONTINUED ITEMS / UPGRADE TO ITEMS</t>
  </si>
  <si>
    <t>363P3723 EESYSOFT SOFTWARE</t>
  </si>
  <si>
    <t>EESYSOFT SOFTWARE INTERNATIONAL BV</t>
  </si>
  <si>
    <t>Keizersgracht 57, 1015 CE Amsterdam, Netherlands</t>
  </si>
  <si>
    <t>PROVIDE SOFTWARE</t>
  </si>
  <si>
    <t>IELTS AUSTRALIA</t>
  </si>
  <si>
    <t>Level 8, 535 Bourke Street, Melbourne VIC Australia 3000</t>
  </si>
  <si>
    <t>IELTS Test Centre Agreement - AU106</t>
  </si>
  <si>
    <t>IA engages the UON Language Centre (referred to as the Test Centre) to provide services necessary for the organisation and delivery of IELTS test candidates and manage those services in accordance with the terms of the Agreement. The Test Centre collects the Test Fee or the Results Remark Fee from each candidate.  A portion of each Test Fee collected will be used to pay IA for provision of IELTS Test Materials and assistance to the Test Centre.  IA issues monthly invoices for tests and remarks take place in that month.</t>
  </si>
  <si>
    <t>Not required as IA is the sole provider.</t>
  </si>
  <si>
    <t>The amount payable to IA varies in accordance with the numbers of candidates.</t>
  </si>
  <si>
    <t>N/A.
The Test Centre is only required to pay (1) an IA Fee to IA for each IELTS Test conducted by the Test Centre, or (2) an EOR Remark Fee for each EOR request received by the Test Centre and forwarded to IA for marking.  See Clause 6.2  Invoicing.</t>
  </si>
  <si>
    <t>As suggested in Clause 7.1(b), any Test Fee or EOR Fee received by the Test Centre from a Candidate under this Agreement, less the scheduled IA Fees and EOR Fees, is the Test Centre's income.  In other words, the Test Centre can make more profit if it can attract more test candidates and reduce the fixed overhead costs such as salary.</t>
  </si>
  <si>
    <t>Clause 2.2 (b) Upon expiration of the initial Term, the parties may agree to renew this Agreement for a further period or periods of three (3) years.</t>
  </si>
  <si>
    <t>Schedule 3.  Fee Schedule 
Item 1: Fees to be collected by the Test Centre from Candidates for Test Fee and EOR Fee, respectively;
Item 2: Fees payable by the Test Centre to IA for IA Fee and IA EOR Remark Fee, respectively; and
Item 3: GST (all fees under this Schedule 3 are exclusive of any GST).</t>
  </si>
  <si>
    <t>An-Chi Baxter</t>
  </si>
  <si>
    <t>cisco</t>
  </si>
  <si>
    <t>Expired, actioned waiting for reply.</t>
  </si>
  <si>
    <t>192P1216</t>
  </si>
  <si>
    <t>Carl Zeiss Pty Ltd</t>
  </si>
  <si>
    <t>Office 4, 40-52 Talavera Road, North Ryde NSW 2133</t>
  </si>
  <si>
    <t>Zeiss LSM 900 Airyscan 2 confocal microscope</t>
  </si>
  <si>
    <t>Delivery of the confocal microscope with 12 months warranty</t>
  </si>
  <si>
    <t>Ex-demonstration model that was heavily discounted, therefore there was opportunity to acquire the equipment at a very good price, that we otherwise couldn't afford.</t>
  </si>
  <si>
    <t>Payment upon completion</t>
  </si>
  <si>
    <t>Acquired at discounted price as was ex-demo model</t>
  </si>
  <si>
    <t>Possibly additionally installation charges</t>
  </si>
  <si>
    <t>19-1664</t>
  </si>
  <si>
    <t>549 St Kilda Road, Melbourne VIC 3004</t>
  </si>
  <si>
    <t>Residences Catering</t>
  </si>
  <si>
    <t>Understanding the University requirement, capability and experience of the organisation, capability and experience of the personnel</t>
  </si>
  <si>
    <t>Approx. $2.5M</t>
  </si>
  <si>
    <t>20-3047</t>
  </si>
  <si>
    <t>Noble CX Pty Ltd</t>
  </si>
  <si>
    <t>Level 6, 241 Commonwealth Street, Sydney NSW 2010</t>
  </si>
  <si>
    <t>Advancement CRM</t>
  </si>
  <si>
    <t>Integration of a CRM solution for the Office of Alumni and Philanthropy</t>
  </si>
  <si>
    <t>Experience and Capability
Project Personnel
Service Delivery Plan
Price</t>
  </si>
  <si>
    <t>Submission and approval of a change request</t>
  </si>
  <si>
    <t>Syllabus Plus 3 year agreement</t>
  </si>
  <si>
    <t>CR-300</t>
  </si>
  <si>
    <t>Support Service Number 8146388</t>
  </si>
  <si>
    <t>Natalie McMahon</t>
  </si>
  <si>
    <t>RFP 20-3049</t>
  </si>
  <si>
    <t>DWP AUSTRALIA</t>
  </si>
  <si>
    <t>Ground Floor, 16 Telford St, Newcastle East NSW 2300</t>
  </si>
  <si>
    <t>Callaghan Childcare Accomodation - Lead Architect (PDC)</t>
  </si>
  <si>
    <t>Engage a qualified Principal Design Consultant for the Callaghan Childcare Accomodation Project</t>
  </si>
  <si>
    <t>Experience and Capability of the Organisation, Proposed Design Team, Understanding of the Requirements</t>
  </si>
  <si>
    <t>RFP 20-924</t>
  </si>
  <si>
    <t>Gray Puksand Pty Ltd</t>
  </si>
  <si>
    <t>1/156 Clarence Street, Sydney NSW 2000</t>
  </si>
  <si>
    <t>Maths Building - Stage 2 Lead Architect PDC</t>
  </si>
  <si>
    <t>Engage the services of a Principal Design Consultant to lead a team of consultants to design the project in consultation with the UON stakeholders.</t>
  </si>
  <si>
    <t>Experience &amp; Capability of the Organisation, Proposed Design Team, Understanding of the requirements</t>
  </si>
  <si>
    <t>2 Years 5 Months</t>
  </si>
  <si>
    <t>RFT 20-2251</t>
  </si>
  <si>
    <t>GROSVENOR ENGINEERING GROUP</t>
  </si>
  <si>
    <t>Rothsay Accounting Level 1, 120 Connell Street Sydney NSW 2000</t>
  </si>
  <si>
    <t>STEMM Enablling Works : Thermal Plant Relocation Contractor</t>
  </si>
  <si>
    <t>Engage a Contractor to relocate the Thermal Plant prior to Demolition of McMullin and subsequent construction of the STEMM Building.</t>
  </si>
  <si>
    <t>Experience &amp; Capability of the Organisation, Proposed Personnel, Understanding of the Services</t>
  </si>
  <si>
    <t>RFT 20-1194</t>
  </si>
  <si>
    <t>AUTONOMOUS ENERGY</t>
  </si>
  <si>
    <t>1/10 Rodborough Rd, Frenchs Forest, NSW 2086</t>
  </si>
  <si>
    <t>Sustainability Program : ICT Building Solar PV Installation Contractor</t>
  </si>
  <si>
    <t>Engage a Photo Voltaic (PV) specialist to design, procure, install &amp; commission all materials to the roof of (ICT) Building</t>
  </si>
  <si>
    <t>Concept Design, Sub-Contractors, Experience and Capability, Understanding the Requirement</t>
  </si>
  <si>
    <t>RFT 20-2624</t>
  </si>
  <si>
    <t>EARTHCONNECT PTY LTD</t>
  </si>
  <si>
    <t>1/5 Arunga Dr, Beresfield, NSW 2322</t>
  </si>
  <si>
    <t>NIER N Building Solar PV Installation Contractor</t>
  </si>
  <si>
    <t>Engage a Photo Voltaic (PV) specialist to design, procure, install &amp; commission all materials to the roof of NIER N Building</t>
  </si>
  <si>
    <t>Concept Design, Experience and Capability, Understanding the Requirement</t>
  </si>
  <si>
    <t>RFT 19-2535</t>
  </si>
  <si>
    <t>Drumderg Services Pty Ltd</t>
  </si>
  <si>
    <t>75 Tudor St, Hamilton</t>
  </si>
  <si>
    <t>STEMM - McMullin Building Demolition Contractor</t>
  </si>
  <si>
    <t>Provision of Demolition Services for the McMullin Building to allow for construction of the new STEMM facility.</t>
  </si>
  <si>
    <t>Experience and Capability of the Organisation, Proposed Personnel, Understanding the Requirement</t>
  </si>
  <si>
    <t>RFT 20-2812</t>
  </si>
  <si>
    <t>DARACON CONTRACTORS PTY LTD</t>
  </si>
  <si>
    <t>20 Kullara Close Beresfield NSW 2322</t>
  </si>
  <si>
    <t>NIER Carpark 17 Upgrade - Building Contractor</t>
  </si>
  <si>
    <t>Engage a qualified contractor, to undertake the construction of and coordinate construction works to NIER Carpark 17.</t>
  </si>
  <si>
    <t>Experience and Capability, Key Personnel, Understanding the Requirements</t>
  </si>
  <si>
    <t>2018/3174</t>
  </si>
  <si>
    <t>The University of Queensland</t>
  </si>
  <si>
    <t>Long Pocket Precinct, Level 2, Cycad Building, 80 Meiers Road, Indooroopily, Brisbane, QLD, 4068</t>
  </si>
  <si>
    <t>Building Capacity for Quality Teaching in Australian Schools - New Jurisdictions</t>
  </si>
  <si>
    <t>The Institute for Social Science Research (ISSR) at the University of Queensland is being contracted to conduct an independent randomised controlled trial with the goal of examining the effects of Quality Teaching Rounds on teachers and students in 90 QLD government schools. The scope of activities provided by ISSR is as outlined in the attached Proposal Request as the ISSR's responsibility.</t>
  </si>
  <si>
    <t>RFQ03158 - Meets functional requirements</t>
  </si>
  <si>
    <t>As per attached subcontract (Section 3. Payment of fees)</t>
  </si>
  <si>
    <t>Each party must pay its own costs arising out of the negotiation, preparation and execution of the subcontract.</t>
  </si>
  <si>
    <t>Any variation to the subcontract must be in writing signed by authorised representatives of the parties.</t>
  </si>
  <si>
    <t>IP owned by UON as per subcontract.</t>
  </si>
  <si>
    <t>As per attached subcontract</t>
  </si>
  <si>
    <t>17 Warabrook Boulevard, Warabrook NSW 2304</t>
  </si>
  <si>
    <t>Consultant investigations, reports and Feasibility Study for Hunter Building; Fire Safety Strategy for same.</t>
  </si>
  <si>
    <t>Change of scope</t>
  </si>
  <si>
    <t>Variation 3 - Longer term Hunter Building fire safety strategy advice</t>
  </si>
  <si>
    <t>CR-254</t>
  </si>
  <si>
    <t>Gartner Australasia Pty Limited</t>
  </si>
  <si>
    <t>Level 18,  40 Mount Street,  North Sydney, NSW 2060</t>
  </si>
  <si>
    <t>Service Agreement - IT Leadership</t>
  </si>
  <si>
    <t>363P3806</t>
  </si>
  <si>
    <t>GROUND FLOOR, TOWER 3 DARLING PARK 201 SUSSEX STREET SYDNEY NSW 2000 AUSTRALIA</t>
  </si>
  <si>
    <t>363P3806 : EOL4500 Auchmuty Library _Extra Capacity for Huxley Library</t>
  </si>
  <si>
    <t>: EOL4500 Auchmuty Library _Extra Capacity for Huxley Library</t>
  </si>
  <si>
    <t>Tender process via RFQ</t>
  </si>
  <si>
    <t>Discontinued Product/ Product Discontinued</t>
  </si>
  <si>
    <t>Payment on delivery</t>
  </si>
  <si>
    <t>As per annual  SFUN surveys</t>
  </si>
  <si>
    <t>RFT20-1388</t>
  </si>
  <si>
    <t>Level 3, 4 Broadcast Way, Artarmon NSW 2064</t>
  </si>
  <si>
    <t>AQUATIC CENTRE REFURBISHMENT</t>
  </si>
  <si>
    <t>The refurbish of the Forum Aquatic Centre as per contract design documents.</t>
  </si>
  <si>
    <t>UoN Strategic Procurement Policy review framework. Awarded based on reviews of the tenders received as a part of the tendering process.</t>
  </si>
  <si>
    <t xml:space="preserve">6 Months </t>
  </si>
  <si>
    <t>RFQ 2020-125</t>
  </si>
  <si>
    <t>Ourimbah IRC Refurbishment</t>
  </si>
  <si>
    <t>Demolition and Refurbishment of Office workspace in IRC Ourimbah</t>
  </si>
  <si>
    <t>Price, Availability, Experience</t>
  </si>
  <si>
    <t>565P3185</t>
  </si>
  <si>
    <t>Tower 3, Darling Park 201 Sussex Street, Sydney NSW 2000 Australia</t>
  </si>
  <si>
    <t>Purchase order for network and related equipment</t>
  </si>
  <si>
    <t>Supply CISCO network hardware and services for installation in the new Honeysuckle Stage 1A building</t>
  </si>
  <si>
    <t>Previously negotiated sole suppler arrangement</t>
  </si>
  <si>
    <t>James Cameron</t>
  </si>
  <si>
    <t>RFQ 2020</t>
  </si>
  <si>
    <t>Fursys</t>
  </si>
  <si>
    <t>PO Box 205 Willoughby NSW 2068</t>
  </si>
  <si>
    <t>Ourimbah FFE</t>
  </si>
  <si>
    <t>FFE supply and install to new Refurbishment in IRC</t>
  </si>
  <si>
    <t>Price, Availability, Alternative Product</t>
  </si>
  <si>
    <t>Natalie McMahon
itvmo@newcastle.edu.au</t>
  </si>
  <si>
    <t>Aquatic Centre Refurbishmnet</t>
  </si>
  <si>
    <t>Refurbishment of the Aquatic Centre within the Forum at the University of Newcastle's Callaghan Campus</t>
  </si>
  <si>
    <t>Experience and Capability of the Organisation, Proposed Project Management Team, Detailed Program,
Understanding of the Requirements</t>
  </si>
  <si>
    <t>363R3971 OAS DATA PTY LTD</t>
  </si>
  <si>
    <t>OAS DATA PTY LTD</t>
  </si>
  <si>
    <t>22 Gavey Street, Mayfield NSW 2304</t>
  </si>
  <si>
    <t>Audio Visual Works - ADS 103, 218, 219, 302 AVMP-RFQ2021-01</t>
  </si>
  <si>
    <t>4 x AV Room Upgrades 'Supply and Install'.</t>
  </si>
  <si>
    <t>Variation/Excess work carried out which is not in original scope of works.</t>
  </si>
  <si>
    <t>Payable on completion</t>
  </si>
  <si>
    <t>D16/293274</t>
  </si>
  <si>
    <t>Justice Health &amp; Forensic Mental Health Network</t>
  </si>
  <si>
    <t>1300 Anzac Parade, Malabar NSW 2036</t>
  </si>
  <si>
    <t>Student Placement Agreement for Entry into a Health Occupation</t>
  </si>
  <si>
    <t>The fees will rise (or fall) pro rata with student placement numbers</t>
  </si>
  <si>
    <t>Invoiced quarterly</t>
  </si>
  <si>
    <t>D21/2441</t>
  </si>
  <si>
    <t>Lookout Road, New Lambton Heights NSW 2305</t>
  </si>
  <si>
    <t>Teaching and Supervision Agreement</t>
  </si>
  <si>
    <t>Coordination of Bachelor of Nursing student clinical placements/professional experience at John Hunter Hospital.</t>
  </si>
  <si>
    <t>D21/2273</t>
  </si>
  <si>
    <t>Coordination and Facilitation (education/supervision) of Bachelor of Midwifery student clinical placements/professional experience.</t>
  </si>
  <si>
    <t>To be invoiced quarterly</t>
  </si>
  <si>
    <t>20/3332</t>
  </si>
  <si>
    <t>Ramsay Health Care Investments Pty Ltd</t>
  </si>
  <si>
    <t>Level 3, 5 Talavera Road, Macquarie Park NSW 2113</t>
  </si>
  <si>
    <t>20-4169</t>
  </si>
  <si>
    <t>Origin Energy LPG Limited</t>
  </si>
  <si>
    <t>Main Gas</t>
  </si>
  <si>
    <t>Contract is based on government contract rates</t>
  </si>
  <si>
    <t>RFT 20 - 4061</t>
  </si>
  <si>
    <t>Maths Building Stage 2 Refurbishment Contractor</t>
  </si>
  <si>
    <t>Refurbishment of all vacant areas of the V Building.</t>
  </si>
  <si>
    <t>Total lump sum value, experience and capability of the firm, the experience of key personnel, understanding of University of Newcastle requirements</t>
  </si>
  <si>
    <t>Changes to the scope of works as directed by the Principal, latent site condit</t>
  </si>
  <si>
    <t>22/06/2020
Replacement Contract on register</t>
  </si>
  <si>
    <t>new</t>
  </si>
  <si>
    <t>CR-048</t>
  </si>
  <si>
    <t>Sierra library management system agreement</t>
  </si>
  <si>
    <t>670P6378</t>
  </si>
  <si>
    <t>THE SHOTTON GROUP PTY LTD</t>
  </si>
  <si>
    <t>139-145 GREENS ROAD, DANDENONG SOUTH, VIC 3175</t>
  </si>
  <si>
    <t>Provision of Mortuary Tables and Trolleys</t>
  </si>
  <si>
    <t>670P6377</t>
  </si>
  <si>
    <t>1/44 RUSHDALE STREET, KNOXFIELD, VIC 3180</t>
  </si>
  <si>
    <t>SOUTHERN ACADEMIC PTY LTD</t>
  </si>
  <si>
    <t>Supply of Anatomy Models</t>
  </si>
  <si>
    <t>Nicole Routley/ Nicholas Mills</t>
  </si>
  <si>
    <t>RFQ 2020-112</t>
  </si>
  <si>
    <t>PLUS ES</t>
  </si>
  <si>
    <t>Level 14, 24-28 Campbell Street, Sydney NSW 2000 Australia</t>
  </si>
  <si>
    <t>Substation 3 HV Switchgear Upgrade</t>
  </si>
  <si>
    <t>The removal of the existing South Wales OCB (oil circuit breaker) switchgear and the installation of new Schneider Premset vacuum switchgear and associated equipment in Substation 3.</t>
  </si>
  <si>
    <t>21/177</t>
  </si>
  <si>
    <t>FLSmidth Pty Ltd</t>
  </si>
  <si>
    <t>11 Kullara Close, Beresfield NSW 2322</t>
  </si>
  <si>
    <t>CONTRACT MANAGEMENT - CONTRACTS - JOINT VENTURE - Mini-Minor Works Agreement - University of Newcastle &amp; FLSmidth Pty Ltd - 04/11/2020</t>
  </si>
  <si>
    <t>Reflux Flotation Cell Trial Plant construction Stage 2</t>
  </si>
  <si>
    <t>Price, approval to work on Bulga mine-site, knowledge of the experimental technology</t>
  </si>
  <si>
    <t>University can request a variation and contractor must submit a proposal within 7 days. University has 14 days to accept. If not accepted University can consider the price based on reasonable direct costs plus 15% and that will be the price payable to the contractor.</t>
  </si>
  <si>
    <t>Variation clauses as above</t>
  </si>
  <si>
    <t>Limit of Liability clause 18</t>
  </si>
  <si>
    <t>Damian Sawang</t>
  </si>
  <si>
    <t>D21/49886</t>
  </si>
  <si>
    <t>Grok Education Services (GES) LLC</t>
  </si>
  <si>
    <t>535 Dean Street, Suite 916, Brooklyn, New York 11217, USA</t>
  </si>
  <si>
    <t>Master Services Agreement</t>
  </si>
  <si>
    <t>GES will provide services in a Region (India, China, Malaysia, Vietnam) for the employment of Regional Representatives in the Regions for the purpose of providing marketing and recruitment services to prospective international students to study at the University.</t>
  </si>
  <si>
    <t>The amount varies depending on the number of Representatives employed by GES in the Regions</t>
  </si>
  <si>
    <t>C328</t>
  </si>
  <si>
    <t>HCCD Town PLanner Stage One</t>
  </si>
  <si>
    <t>Town Planning services for Honeysuckle Stage One</t>
  </si>
  <si>
    <t>Value for money, experience</t>
  </si>
  <si>
    <t>3 Years 11 Months</t>
  </si>
  <si>
    <t>C524</t>
  </si>
  <si>
    <t>173 Sussex St, Sydney NSW 2000</t>
  </si>
  <si>
    <t>HCCD Town Planner Stage Two</t>
  </si>
  <si>
    <t>Town planning services for Honeysuckle Stage Two works</t>
  </si>
  <si>
    <t>Value for money, expertise, experience</t>
  </si>
  <si>
    <t>3 Years 8 Months</t>
  </si>
  <si>
    <t>The University of Newcastle, AE Building, University Drive, Callaghan NSW 2308</t>
  </si>
  <si>
    <t>Level 1, Unit 3, 114-120 Old Pittwater Road, Brookvale, NSW 2100</t>
  </si>
  <si>
    <t>The Forum, The University of Newcastle, University Drive, Callaghan NSW 2308</t>
  </si>
  <si>
    <t>Campbell's Corner 60-82 Bridge St, Muswellbrook NSW 2333</t>
  </si>
  <si>
    <t>376 Hunter Street, Newcastle NSW 2300</t>
  </si>
  <si>
    <t>343 Pacific Highway, Coffs Harbour  NSW 2450</t>
  </si>
  <si>
    <t>10 Carlton Crescent, Summer Hill  NSW  2130</t>
  </si>
  <si>
    <t>VMWare CAUDIT Agreement</t>
  </si>
  <si>
    <t>VMWare CAUDIT Agreement Advance Bundle</t>
  </si>
  <si>
    <t>CS6411560-19</t>
  </si>
  <si>
    <t>LinkedIn Singapore Pte Ltd</t>
  </si>
  <si>
    <t>10 Marina Boulevard, Marina Bay Financial Centre Tower 2, Level 30 Singapore 018983</t>
  </si>
  <si>
    <t>LInkedIn Learning Access Subscription</t>
  </si>
  <si>
    <t>Access to the LInkedIn learning platform</t>
  </si>
  <si>
    <t>Sole provider of course content material.</t>
  </si>
  <si>
    <t>Discount for prior partial subscriptions</t>
  </si>
  <si>
    <t>Bronwen Thomas</t>
  </si>
  <si>
    <t>Cisco Network Hardware and Software Maintenance - RFP19-949</t>
  </si>
  <si>
    <t>CON0001355</t>
  </si>
  <si>
    <t>Annual service contract for 113598 Magnetom Prisma (MRI scanner)</t>
  </si>
  <si>
    <t>Service Performance Agreement</t>
  </si>
  <si>
    <t>Only supplier for specific magnet.</t>
  </si>
  <si>
    <t>there could be a reduction if less services were required.</t>
  </si>
  <si>
    <t>As per the contract - regular service visits and ad-hoc servicing/monitoring dependent on needs.</t>
  </si>
  <si>
    <t>without a annual service contract in place, the maintenance and cost of repair/items is well above the contract value.</t>
  </si>
  <si>
    <t>Depreciation of equipment, or use of specific coils</t>
  </si>
  <si>
    <t>Quarterly payments</t>
  </si>
  <si>
    <t xml:space="preserve">10 Months </t>
  </si>
  <si>
    <t>Shaista Poonawalla</t>
  </si>
  <si>
    <t>11/3/21 End date corrected
19/02/2018</t>
  </si>
  <si>
    <t>11/3/2021 Date pushed out
3/06/2020</t>
  </si>
  <si>
    <t>KPMG Technology Solutions Pty Ltd</t>
  </si>
  <si>
    <t>KPMG Technology Solutions Pty Ltd shall provide implementation and integration services for the University of Newcastle’s new Identity Governance &amp; Administration (IGA) licensed software, which forms part of the University’s overall Identity and Access Management (IAM) capability.</t>
  </si>
  <si>
    <t>Refer to RFQ Number 20-2388</t>
  </si>
  <si>
    <t>Paul Berude</t>
  </si>
  <si>
    <t>12/3/2021 Date extension
2/03/2021</t>
  </si>
  <si>
    <t>20-1352</t>
  </si>
  <si>
    <t>Level 22, 171 Sussex Street, Sydney NSW 2000</t>
  </si>
  <si>
    <t>Learning Management System</t>
  </si>
  <si>
    <t>Experience, Key Personnel, Functional and Non-Functional requirements, Service delivery plan, support and maintenance</t>
  </si>
  <si>
    <t>5 Years 10 Months</t>
  </si>
  <si>
    <t>565P3437 / RFQ 2200-159</t>
  </si>
  <si>
    <t>Graphite Projects Ptd Ltd</t>
  </si>
  <si>
    <t>Level 7, 80 Mount Street North Sydney NSW 2060</t>
  </si>
  <si>
    <t>V &amp; W Building Minor Works Project</t>
  </si>
  <si>
    <t>Construction works</t>
  </si>
  <si>
    <t>Price only</t>
  </si>
  <si>
    <t>this contract is open to contractor variations</t>
  </si>
  <si>
    <t>Cindy Tate</t>
  </si>
  <si>
    <t>1 Year 5 Months</t>
  </si>
  <si>
    <t>11/03/2020
26/3/21 Date Extended</t>
  </si>
  <si>
    <t>Nicole Routley/ Damian Burke</t>
  </si>
  <si>
    <t>20-3135C</t>
  </si>
  <si>
    <t>Laerdal Pty Ltd</t>
  </si>
  <si>
    <t>8 Stamford Rd, Oakleigh, Victoria 3166</t>
  </si>
  <si>
    <t>CCCSRI Equipment Fit Out – Simulation Equipment</t>
  </si>
  <si>
    <t>Supply of simulation equipment for the Central Coast Clinical School and Research Institute.</t>
  </si>
  <si>
    <t>20-3135E</t>
  </si>
  <si>
    <t>Fujifilm Sonosite Australasia Pty Ltd</t>
  </si>
  <si>
    <t>114 Old Pittwater Road, Brookvale NSW 2100</t>
  </si>
  <si>
    <t>CCCSRI Equipment Fit Out – Ultrasound Equipment</t>
  </si>
  <si>
    <t>Supply of ultrasound equipment for the Central Coast Clinical School and Research Institute.</t>
  </si>
  <si>
    <t>20-3135D</t>
  </si>
  <si>
    <t>Meded Supplies ANZ Pty Ltd</t>
  </si>
  <si>
    <t>10-12 McWilliam Street, Springvale, Victoria 3171</t>
  </si>
  <si>
    <t>CCCSRI Equipment Fit Out – Manikins and Simulation Equipment</t>
  </si>
  <si>
    <t>Supply of manikins and simulation equipment for the Central Coast Clinical School and Research Institute.</t>
  </si>
  <si>
    <t>20-3135I</t>
  </si>
  <si>
    <t>Limbs &amp; Things Australia Pty Ltd</t>
  </si>
  <si>
    <t>92 Wedgewood Road, Hallam, Victoria, 3803</t>
  </si>
  <si>
    <t>CCCSRI Equipment Fit Out – Anatomical Training Models</t>
  </si>
  <si>
    <t>Supply of anatomical training models for the Central Coast Clinical School and Research Institute.</t>
  </si>
  <si>
    <t>LiveHire Limited</t>
  </si>
  <si>
    <t>Suite 2, Level 9, 31 Market St, Sydney, NSW 2000</t>
  </si>
  <si>
    <t>LiveHire Implementation</t>
  </si>
  <si>
    <t xml:space="preserve">LiveHire Implementation </t>
  </si>
  <si>
    <t>LiveHire is a Talent Acquisition and Engagement Platform that is productivity and collaboration enterprise software for recruitment teams and business; delivering an end-to-end, fully integrated, talent sourcing, pipelining, communication, and hiring platform.</t>
  </si>
  <si>
    <t xml:space="preserve">No other equivalent product available </t>
  </si>
  <si>
    <t>Business Case and proposal</t>
  </si>
  <si>
    <t>Potential annual licensing agreement</t>
  </si>
  <si>
    <t>2021 Progressive Achievement Tests in Literacy and Numeracy from Australian Council for Educational Research (ACER) to be used for assessment of student achievement by approx. 40 students in 270 schools (n=10800 students). Each student wi;; sit 2 tests at 2 time points (tests n=43200). This additional variation related to the science tests.</t>
  </si>
  <si>
    <t>ACER are the sole supplier of the Progressive Achievement Tests that have been validated and scaled for Australian students with reference to the national curriculum</t>
  </si>
  <si>
    <t>Deed of variation to extend the term</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</si>
  <si>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</si>
  <si>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Florida Joeng</t>
  </si>
  <si>
    <t>4 Years - end of clinical trial</t>
  </si>
  <si>
    <t>5 Years 4 Months</t>
  </si>
  <si>
    <t>5 Years 2 Months</t>
  </si>
  <si>
    <t>3 Years 2 Months</t>
  </si>
  <si>
    <t>4 Years 11 Months</t>
  </si>
  <si>
    <t>5 Years 9 Months</t>
  </si>
  <si>
    <t>4 Years 10 Months</t>
  </si>
  <si>
    <t>5 Years 7 Months</t>
  </si>
  <si>
    <t>8 Years 10 Months</t>
  </si>
  <si>
    <t>8 Years 4 Months</t>
  </si>
  <si>
    <t>3 Years 10 Months</t>
  </si>
  <si>
    <t>3 Years 1 Month</t>
  </si>
  <si>
    <t>$223,202 payable to the University</t>
  </si>
  <si>
    <t>$492,134 payable to the University</t>
  </si>
  <si>
    <t>$463,131 USD</t>
  </si>
  <si>
    <t>$119,000 USD</t>
  </si>
  <si>
    <t>1 Year + two options of 1 Year each</t>
  </si>
  <si>
    <t>3 Years 9 Months</t>
  </si>
  <si>
    <t>4 Years 2 Months</t>
  </si>
  <si>
    <t>4 Years 4 Months</t>
  </si>
  <si>
    <t>Category Manager</t>
  </si>
  <si>
    <t>Prosci Pty Ltd</t>
  </si>
  <si>
    <t>Adaptability Framework - Prosci</t>
  </si>
  <si>
    <t>LEVEL 1, 595 DARLING ST, ROZELLE NSW 2039</t>
  </si>
  <si>
    <t>Adaptability Framework</t>
  </si>
  <si>
    <t>Prosci license option 2, Certification training for practitioners, sponsors and consulting when required.
The Change Framework and Program is a key strategic initiative in the 2020-2025 'Looking Ahead' Plan. The Change Framework is underpinned by the Prosci Model which will help us achieve the strategic 'high performing Initiative' through a holistic change framework to improve change agility across all levels of the organization.</t>
  </si>
  <si>
    <t>Three (3) levels of licensing were reviewed and analyzed. Reviewed against our current change maturity, strategic plan for building in house capabilities, skills/knowledge that already exist and cost</t>
  </si>
  <si>
    <t>If the Universities requirements for change management change, there will be discrepancies</t>
  </si>
  <si>
    <t>Initial licensing charges and on going yearly licensing fees</t>
  </si>
  <si>
    <t>Three (3) levels of licensing were reviewed and analyzed. Level 2 was identified as best suited given our current change maturity, and strategic plan for building in house capabilities.</t>
  </si>
  <si>
    <t>Tara O'Reilly</t>
  </si>
  <si>
    <t>20-2803</t>
  </si>
  <si>
    <t>IT Managed Services - Core Technology</t>
  </si>
  <si>
    <t>Services to be provided - Cloud Infrastructure, Compute &amp; Storage, Backup, Network, Microsoft 365</t>
  </si>
  <si>
    <t>Key Personnel &amp; Account Management, Security, Methodology/Service Outline Plan, Experience and capability of the supplier to deliver</t>
  </si>
  <si>
    <t>CR-144</t>
  </si>
  <si>
    <t>CR-96</t>
  </si>
  <si>
    <t>CR-177</t>
  </si>
  <si>
    <t>Date Extended 27/4/21
Amended date 11/3/21
19/08/2020</t>
  </si>
  <si>
    <t>27/4/2021 Amended Date
26/08/2020</t>
  </si>
  <si>
    <t>Amended Date 27/4/2021
2/10/2020</t>
  </si>
  <si>
    <t>Pacific Integration</t>
  </si>
  <si>
    <t>27 Murray St Hamilton NSW 2303</t>
  </si>
  <si>
    <t>MSW AV Refresh - Interactive Services  - AV Maintenance Program 2021</t>
  </si>
  <si>
    <t>Audio Visual Refresh 2021 Maintenance Program Equipment supply and installation for rooms
MSW-210 PC2 Lab AV2 Solution
MSW-225 PC2 Lab AV2 Solution
MSW-320 PC2 Lab AV2 Solution
MSW-414 PC2 Lab AV2 Solution</t>
  </si>
  <si>
    <t>All tenders received were assessed against a number of factors; including cost and previous quality of work.</t>
  </si>
  <si>
    <t>N/A; The contractor is quoting and providing equipment supply and installation services which was endorsed by the UoN project team prior to contract signing</t>
  </si>
  <si>
    <t>Michael Palmer</t>
  </si>
  <si>
    <t>3 Years 3 Months</t>
  </si>
  <si>
    <t>Instructure Global Limited</t>
  </si>
  <si>
    <t>D21/93884</t>
  </si>
  <si>
    <t>Successedu Professional Services Pte Ltd</t>
  </si>
  <si>
    <t>This Agreement renews the previous Consultancy Agreement which is due to expire on 15 July 2021 for a period of two years. The Consultant, Gurpreet Singh, provides a range of services from a base in India, associated with the University's strategic imperatives in the region, including: student recruitment; alumni engagement; research engagement; industry engagement; articulation arrangements; media and marketing.</t>
  </si>
  <si>
    <t>The Contractor may qualify for a bonus payment in the event that certain targets are agreed and met</t>
  </si>
  <si>
    <t>565P3631</t>
  </si>
  <si>
    <t>MACE AUSTRALIA</t>
  </si>
  <si>
    <t>44 Market St, Sydney NSW 2000</t>
  </si>
  <si>
    <t>Project Management Services</t>
  </si>
  <si>
    <t>Project Management Services for the Maths Stage 2 Refurbishment</t>
  </si>
  <si>
    <t>Value for Money, Fair Market Opportunity</t>
  </si>
  <si>
    <t>Changes to the project scope or extension to project schedule.</t>
  </si>
  <si>
    <t>1 year 2 months</t>
  </si>
  <si>
    <t>Heidi Kolatchew</t>
  </si>
  <si>
    <t>01000 Towers Fire Solution</t>
  </si>
  <si>
    <t>M-Fire</t>
  </si>
  <si>
    <t>13 Victoria Road, Tingira Heights, NSW 2290</t>
  </si>
  <si>
    <t>The contractor is to redesign and reconfigure the fire alarm systems for Residential Towers East (SAC) and Residential Tower South (SAD) as per the documentation provided by Meinhardt to allow users to prevent triggered fire alarms going out to emergency services and only alerting onsite security to prevent unnecessary callouts to the fire brigade.</t>
  </si>
  <si>
    <t>1. Achieving value for money: M-Fire were the original contractor engaged to complete this exact scope of works for the North and West Towers completed during December/ January 2020 and 2021 . They were engaged on the basis of meeting scope and best price through an RFQ process that including Chubb and Wormald. There was not an opportunity to have all the South and East Towers completed in one project at once due to funding only available on a yearly basis and. the timing associated with the works which can only be done while there are no residences in the building. 
2. Providing fair market opportunity: The scope of works for this project is exactly the same as what has been previously sent out to market to 3 providers in 2020. As there has already been an RFQ {RFQ 2020-100) process undertaken and with limited suppliers in the local market the UON has provided fair market opportunity. 
3. Demonstrating accountability and transparency: M-Fire have provided a quote detailing that the same price will remain in price even though the works will not be done until the end of this year.
4. Declaring conflicts of interest: There are no conflict of interest.</t>
  </si>
  <si>
    <t>Value for Money document prepared by Jade Courtney (UON Project Manager), reviewed by Adam Masterson (UON Asset Replacement Project Manager) and endoresed by Sam Scanlan (UON Category Manager).</t>
  </si>
  <si>
    <t>Went to market via eProcure for the original RFQ (RFQ 2020-100 Residential Towers North and West Fire Solution). The RFQ was awarded due to compliance with RFQ and value for money/lowest quotation. Approached Strategic Procurement to negotiate exemption application based on scope of work have not changed from previous engagement and the additional works would be completed via a new funding source not available at the time of the original engagement.</t>
  </si>
  <si>
    <t>Intalock Technologies</t>
  </si>
  <si>
    <t>Level 7, 60 Edward street Brisbane QLD 4000</t>
  </si>
  <si>
    <t>Mimecast</t>
  </si>
  <si>
    <t>Software license/ support and maintenance</t>
  </si>
  <si>
    <t>19/05/2021
Think it needs to be a class 1 as it was competitively tendered. Emailed Heidi</t>
  </si>
  <si>
    <t>21-1051</t>
  </si>
  <si>
    <t>21 Annie Street, Wickham NSW 2993</t>
  </si>
  <si>
    <t>Palo Alto Firewall Replacement</t>
  </si>
  <si>
    <t>Supply of Palo Alto Firewall including 3 years maintenance</t>
  </si>
  <si>
    <t>maintenance is included in the pricing</t>
  </si>
  <si>
    <t>20-1420</t>
  </si>
  <si>
    <t>Mullanes Maintenance</t>
  </si>
  <si>
    <t>16 Old Maitland Road, Sandgate NSW 2322</t>
  </si>
  <si>
    <t>Hydraulic and Plumbing Maintenance Services</t>
  </si>
  <si>
    <t>Experience &amp; Capability of the Organisation, Proposed Personnel, Understanding the Requirement</t>
  </si>
  <si>
    <t>Ground Floor Tower 3, Darling Park, 201 Sussex St, Sydney NSW 2000</t>
  </si>
  <si>
    <t>IT Managed Services - Core Technology - Database</t>
  </si>
  <si>
    <t>Managed Services for Database</t>
  </si>
  <si>
    <t>key Personnel &amp; Account Management, Security, Methodology/Service Outline Plan, Experience and capability of the supplier to deliver</t>
  </si>
  <si>
    <t>RFQ2021-029</t>
  </si>
  <si>
    <t>other</t>
  </si>
  <si>
    <t>Collaborative Construction Solutions Pty</t>
  </si>
  <si>
    <t>9/7 Teamster Cl, Tuggerah NSW 2259</t>
  </si>
  <si>
    <t>RFQ2021-029 Auchmuty library level 2 &amp; 3 Refurbishment</t>
  </si>
  <si>
    <t>Refurbishment of nominated spaces with levels 2 &amp; 3 of the Auchmuty Library.</t>
  </si>
  <si>
    <t>Price, Technical response, Exclusions</t>
  </si>
  <si>
    <t>Please refer to the contract RFQ documentation</t>
  </si>
  <si>
    <t>2021-05-ResTech Lease of Premises in CE Building - UON as Landlord</t>
  </si>
  <si>
    <t>ResTech Pty Ltd</t>
  </si>
  <si>
    <t>CE Building, University Drive, Callaghan  NSW  2308</t>
  </si>
  <si>
    <t>Lease for premises, being CE01, CE01a, CE01b, CE02, CE03, CE05, CE06, CE Building, 130 University Drive, Callaghan  NSW  2308</t>
  </si>
  <si>
    <t>Lease for part folio identifier lot 1/216528, premises being rooms CE01, CE01a, CE01b, CE02, CE03, CE05, CE06 of the CE Building, located at 130 University Drive, Callaghan NSW 2308</t>
  </si>
  <si>
    <t>At the completion of the first 3 year term, a further option of 3 years is available</t>
  </si>
  <si>
    <t>RFQ 2021-019</t>
  </si>
  <si>
    <t>Graphite Projects</t>
  </si>
  <si>
    <t>7/80 Mount St, North Sydney NSW 2060</t>
  </si>
  <si>
    <t>ATC Office Refurbishment</t>
  </si>
  <si>
    <t>No provisions</t>
  </si>
  <si>
    <t>C00709</t>
  </si>
  <si>
    <t>MARS Building</t>
  </si>
  <si>
    <t>7 Yilen Close Beresfield NSW 2322</t>
  </si>
  <si>
    <t>Conservatorium Concert Hall AV Installation RFQ 2021 - 023</t>
  </si>
  <si>
    <t>Improving the teaching space capability with the installation of new Audio Visual equipment.</t>
  </si>
  <si>
    <t>The contract includes provisional sum for upgrade of existing lighting and unknown Heritage issues that may arise on site during works.</t>
  </si>
  <si>
    <t>C00693, 00970 Overhead Crane EG Building</t>
  </si>
  <si>
    <t>Civil Engineering EG Overhead Crane, RFQ 2021-009</t>
  </si>
  <si>
    <t>Upgrade the existing storage building - Engineering 'G' (EG) to a workshop for Civil Engineering. includes the following requirements: Procure, install and commission new Overhead Crane to EG Building including, alterations and additions to existing structural steel portal frame, Crane running beams, Outriggers and stiffeners. Upgrade workshop hi-bay lighting.</t>
  </si>
  <si>
    <t>Price - Cost of works</t>
  </si>
  <si>
    <t>Latent site conditions which affect provision of works unknown at the time of RFQ.</t>
  </si>
  <si>
    <t>21-1134</t>
  </si>
  <si>
    <t>Hudson RPO (Aust) Pty Ltd</t>
  </si>
  <si>
    <t>Level 12, 90 Arthur Street, North Sydney NSW 2060</t>
  </si>
  <si>
    <t>Recruitment Process Outsourcing (RPO) Services</t>
  </si>
  <si>
    <t>Recruitment RPO services.</t>
  </si>
  <si>
    <t>Technical (organisation capability and experience, key personnel capability and experience, service delivery plan) Price</t>
  </si>
  <si>
    <t>At its sole discretion, the University may extend this Agreement for an additional period of time necessary for completion of the services.</t>
  </si>
  <si>
    <t>Fixed monthly fee</t>
  </si>
  <si>
    <t>20 December 2021</t>
  </si>
  <si>
    <t>21 October 2021</t>
  </si>
  <si>
    <t>00948 Fume Cupboard Replacement 2021</t>
  </si>
  <si>
    <t>Conditionaire International pty ltd</t>
  </si>
  <si>
    <t>12-20 Cook Rd, Marrickville NSW 2207</t>
  </si>
  <si>
    <t>The contractor, Conditionaire International, is to replace 6 x existing fume cupboards to accommodate research/teaching activities undertaken by the current users in Science Laboratories 1 (SL1) at Ourimbah Campus and NIER A Block (NIERA) and Medical Sciences (MS) at Callaghan Campus.</t>
  </si>
  <si>
    <t>9 June 2021</t>
  </si>
  <si>
    <t>Unit 6 / 22 Templar Place Bennetts Green NSW 2290</t>
  </si>
  <si>
    <t>Leigh Shepherd</t>
  </si>
  <si>
    <t>RFQ 2021-048 University House Principal Consultant</t>
  </si>
  <si>
    <t>GHD Pty Ltd</t>
  </si>
  <si>
    <t>Level 3, 24 Honeysuckle Drive Newcastle NSW 2300</t>
  </si>
  <si>
    <t>Undertake building investigations, options analysis and feasibility study for University House</t>
  </si>
  <si>
    <t>AV Refresh Phase 3-4,/1  2021</t>
  </si>
  <si>
    <t>Audio Visual Refresh 2021 maintenance Program  - Supply and Installation for Rooms</t>
  </si>
  <si>
    <t>Tender submissions were accessed against cost ability to meet scope requirements and availability</t>
  </si>
  <si>
    <t>Micheal Palmer</t>
  </si>
  <si>
    <t>OAS Data Cabling PTY LTD</t>
  </si>
  <si>
    <t>AV Refresh Phase 3-4, 2021 - 2</t>
  </si>
  <si>
    <t>Phase 3/4 Audio Visual Refresh 2021 Maintenance Program - Supply and Install for Rooms;</t>
  </si>
  <si>
    <t>Tender submissions were assessed against cost, service offerings and availability.</t>
  </si>
  <si>
    <t>Price - cost of works</t>
  </si>
  <si>
    <t>25/6/21 Date extended
31/12/2021</t>
  </si>
  <si>
    <t>RFQ2021-035</t>
  </si>
  <si>
    <t>Suite 11/744 Hunter Street Newcastle West 2302</t>
  </si>
  <si>
    <t>Ceramics Building Repurposing</t>
  </si>
  <si>
    <t>scope increase, scope decrease</t>
  </si>
  <si>
    <t>RFT21-509</t>
  </si>
  <si>
    <t>Price, experience, ability to meet program</t>
  </si>
  <si>
    <t>Experience, price, ability to meet program</t>
  </si>
  <si>
    <t>additional scope, reduction in scope</t>
  </si>
  <si>
    <t>Salesforce Australia</t>
  </si>
  <si>
    <t>Tower 3, 201 Sussex Street, Sydney  NSW 2000</t>
  </si>
  <si>
    <t>Mulesoft Subscription</t>
  </si>
  <si>
    <t>2021-077</t>
  </si>
  <si>
    <t>Site Pacific Group</t>
  </si>
  <si>
    <t>12 Mayfair Close, Morrisset NSW 2264</t>
  </si>
  <si>
    <t>ICT Repurposing - Scaffolding Contractor</t>
  </si>
  <si>
    <t>Price, Ability to meet program</t>
  </si>
  <si>
    <t>20-3043</t>
  </si>
  <si>
    <t>Urban Arbor Pty Ltd</t>
  </si>
  <si>
    <t>12/36 Leighton Pl, Hornsby NSW 2077</t>
  </si>
  <si>
    <t>Tree Management System</t>
  </si>
  <si>
    <t>Proponent Experience, Key Personnel, Understanding the Requirements</t>
  </si>
  <si>
    <t>2021-078</t>
  </si>
  <si>
    <t>Novacastrian Demolition Services Pty Ltd</t>
  </si>
  <si>
    <t>1a McIntosh Drive, Mayfield West NSW 2304</t>
  </si>
  <si>
    <t>ICT Repurposing - Internal Demolition Contract</t>
  </si>
  <si>
    <t>Price, Ability to meet program, experience, methodology</t>
  </si>
  <si>
    <t>Increase in scope, decrease in scope</t>
  </si>
  <si>
    <t>RFQ2021-079</t>
  </si>
  <si>
    <t>J.A Crockett Pty Ltd</t>
  </si>
  <si>
    <t>5 Shelly Street, Georgetown NSW 2298</t>
  </si>
  <si>
    <t>ICT Repurposing - External Facade Demolition and Framing</t>
  </si>
  <si>
    <t>Price, ability to meet program, methdology, experience</t>
  </si>
  <si>
    <t>RFQ03529</t>
  </si>
  <si>
    <t>Igloo Pty Ltd</t>
  </si>
  <si>
    <t>18/327 Mansfield St, Thornbury, VIC, 3071</t>
  </si>
  <si>
    <t>7m Immersive virtual reality system (Indoor) for the School of Education</t>
  </si>
  <si>
    <t xml:space="preserve">The Igloo Dome is to create a virtual reality teaching space for the School of Education </t>
  </si>
  <si>
    <t>Value for money, availability of technical specifications</t>
  </si>
  <si>
    <t>Molly Blair / Tanille Elly</t>
  </si>
  <si>
    <t>27 Murray St Hamilton New South Wales 2303</t>
  </si>
  <si>
    <t>AV Refresh Phase 5, 2021 - A</t>
  </si>
  <si>
    <t>AV Refresh Phase 5, 2021 - A - AV Refresh Phase 5 2021 Maintenance Program; Supply and Installation</t>
  </si>
  <si>
    <t>All tenders were assessed against cost and previous work completed for the University</t>
  </si>
  <si>
    <t>2 Weeks</t>
  </si>
  <si>
    <t>Tyree Industries</t>
  </si>
  <si>
    <t>10 Tyree Place, Braemar, NSW 2575</t>
  </si>
  <si>
    <t>Substation 5, 6 &amp; 8 Transformers</t>
  </si>
  <si>
    <t>The contractor is to supply six (6) oil-filled power transformers; two (2) transformers each for Substations 5, 6 and 8.</t>
  </si>
  <si>
    <t>Sean Bryant</t>
  </si>
  <si>
    <t>RFQ2021-069</t>
  </si>
  <si>
    <t>RFQ2021-093</t>
  </si>
  <si>
    <t>Wormald Australia</t>
  </si>
  <si>
    <t>Unit 3, 10 Aruma Place, Cardiff, NSW 2285</t>
  </si>
  <si>
    <t>NIER-N Block Sprinkler Design and Installation</t>
  </si>
  <si>
    <t>The contractor is to design, supply and install a fully compliant sprinkler system to NIER-N Block (NIERN) located in the NIER precinct.</t>
  </si>
  <si>
    <t>Sean Bryant/Jade Courtney</t>
  </si>
  <si>
    <t>Sean Bryant/Adam Masterson</t>
  </si>
  <si>
    <t>Otis Elevator Company Pty Ltd</t>
  </si>
  <si>
    <t>Level 23, 363 George Street, Sydney 2000</t>
  </si>
  <si>
    <t>New Lifts at IRC &amp; Conservatorium</t>
  </si>
  <si>
    <t>To supply and install a replacement external lift for the Information Resource Centre, install replacement lift for the Conservatorium</t>
  </si>
  <si>
    <t>RFQ 2021-075</t>
  </si>
  <si>
    <t>EWIS Emergency Communication System</t>
  </si>
  <si>
    <t xml:space="preserve">The contractor is to undertake the design, supply, install and programming of services and equipment to enable a site wide emergency notification system using existing fire services infrastructure. </t>
  </si>
  <si>
    <t>00985 EWIS Emergency Communication System</t>
  </si>
  <si>
    <t>21-1508</t>
  </si>
  <si>
    <t>Reitsma Construction Pty Ltd</t>
  </si>
  <si>
    <t>Unit 3 / 36 Kalaroo Road Redhead NSW 2302</t>
  </si>
  <si>
    <t>UNSA (AE) Building Refurbishment Contractor - Minor Works Agreement</t>
  </si>
  <si>
    <t>Internal refurbishment of the UNSA (AE) Building.</t>
  </si>
  <si>
    <t>Total Lump Sum value, previous experience of projects of a similar nature, understanding of the requirements.</t>
  </si>
  <si>
    <t>Latent Site Conditions. Scope items outside of the contract works.</t>
  </si>
  <si>
    <t>20-2150</t>
  </si>
  <si>
    <t>Australian OpCo Pty Ltd trading as FCM Travel Solutions</t>
  </si>
  <si>
    <t>Level 4, 60 Miller Street, North Sydney New South Wales 2060</t>
  </si>
  <si>
    <t>Provision of Travel Management Services with an Online Booking Tool.</t>
  </si>
  <si>
    <t>Payment as per an agreed schedule of fees.</t>
  </si>
  <si>
    <t>Capability &amp; Experience, Travel Service Delivery, Travel Management Systems, Demonstration, Price</t>
  </si>
  <si>
    <t>ServiceNow</t>
  </si>
  <si>
    <t>ServiceNow Licensing</t>
  </si>
  <si>
    <t>Extended for 1 year option period</t>
  </si>
  <si>
    <t>UON_CRG0820</t>
  </si>
  <si>
    <t>Coregas Pty Ltd</t>
  </si>
  <si>
    <t>66 Loftus Road, Yennora NSW 2161</t>
  </si>
  <si>
    <t>Supply of bottled and tank gas</t>
  </si>
  <si>
    <t>Price, availability</t>
  </si>
  <si>
    <t>Price review based on ABS published data.</t>
  </si>
  <si>
    <t>Price file</t>
  </si>
  <si>
    <t>RFT2021-1780</t>
  </si>
  <si>
    <t>J.A. Crocketts</t>
  </si>
  <si>
    <t>5 Shell Street Georgetown 2298 NSW</t>
  </si>
  <si>
    <t>ICT Ceilings and Partitions Trade Package</t>
  </si>
  <si>
    <t>Price, Scope</t>
  </si>
  <si>
    <t>RFT2021-1417</t>
  </si>
  <si>
    <t>Star Electrical Co</t>
  </si>
  <si>
    <t>Unit 1/16 Accolade Avenue, Morisset, NSW 2264</t>
  </si>
  <si>
    <t>ICT Repurposing Electrical Works Package</t>
  </si>
  <si>
    <t>RFT 21-1792</t>
  </si>
  <si>
    <t>Gleeson Civil Engineering PTY LTD</t>
  </si>
  <si>
    <t>Level 5, 12 Stewart Avenue Newcastle West NSW 2302</t>
  </si>
  <si>
    <t>Ring Road Upgrade Stage 3 Contractor</t>
  </si>
  <si>
    <t>Engage a Construction contractor to undertake and coordinate construction works to the Ring Road at the Accommodation Precinct</t>
  </si>
  <si>
    <t>RFT 21-1349</t>
  </si>
  <si>
    <t>PSG (Pacific Services Group) Holdings PTY LTD</t>
  </si>
  <si>
    <t>Unit 2A, Building 2A, Lakes Business Park, 2-12 Lord Street, Botany NSW 2019</t>
  </si>
  <si>
    <t>Mechatronics Hub - TA Building Refurbishment Contractor</t>
  </si>
  <si>
    <t>Engagement of a suitably qualified contractor, to undertake the construction of and coordinate construction works to develop a Mechatronics Hub in the Tunra Annexe (TA) building in Callaghan Campus.</t>
  </si>
  <si>
    <t>RFT 21-1140</t>
  </si>
  <si>
    <t>Daracon Contractors PTY LTD</t>
  </si>
  <si>
    <t>HCCD Site 1 Remediation &amp; Landscaping Contractor</t>
  </si>
  <si>
    <t>To engage a suitable contractor to undertake site contamination remediation and landscaping on Site 1 of the Honeysuckle City Campus.</t>
  </si>
  <si>
    <t>RFQ2021-120</t>
  </si>
  <si>
    <t>OPC Healthcare</t>
  </si>
  <si>
    <t>26-32 Clayton Rd, Clayton VIC 3168</t>
  </si>
  <si>
    <t>Ultrasound Units Procurement</t>
  </si>
  <si>
    <t>RFQ2021-100</t>
  </si>
  <si>
    <t>Hyland Roofing</t>
  </si>
  <si>
    <t>56 Enterprise Dr, Beresfield NSW 2322</t>
  </si>
  <si>
    <t>ICT Repurposing External Façade Replacement</t>
  </si>
  <si>
    <t>RFQ2021-080</t>
  </si>
  <si>
    <t>Benmax</t>
  </si>
  <si>
    <t>9/19 Bolton St, Newcastle NSW 2300</t>
  </si>
  <si>
    <t>ICT Mechanical Works Package</t>
  </si>
  <si>
    <t>5 Shelly Street Georgetown NSw 2298</t>
  </si>
  <si>
    <t>ICT Building External Facade Removal</t>
  </si>
  <si>
    <t>Additional works</t>
  </si>
  <si>
    <t>Annual Software Subscription and Managed Services - Technology One</t>
  </si>
  <si>
    <t>2021-081</t>
  </si>
  <si>
    <t>Murphy Plumbing</t>
  </si>
  <si>
    <t>ICT Repurposing - Hydraulic Works Package</t>
  </si>
  <si>
    <t>Delprat Cottage</t>
  </si>
  <si>
    <t>BGR Group</t>
  </si>
  <si>
    <t>3 Borrowdale Court, Terrigal, NSW 2260</t>
  </si>
  <si>
    <t>14 Mitchell St, Merewether NSW 2291</t>
  </si>
  <si>
    <t>Delprats Cottage Roof Replacement</t>
  </si>
  <si>
    <t>The aim of this project is to maintain Delprats Heritage Cottage. Essential replacement works are required to maintain and ensure continued use of the building. Items that require replacement are roofing, guttering and downpipes, external painting works are also required.</t>
  </si>
  <si>
    <t>Experience &amp; Capability of the Organisation, Price, Understanding the Requirement</t>
  </si>
  <si>
    <t>Additional work requested by UoN that is out of the original scope of works from the original RFQ brief.</t>
  </si>
  <si>
    <t>00998 Ourimbah Gas Heater &amp; AC Upgrade</t>
  </si>
  <si>
    <t>71 Melbourne Street, East Maitland, NSW 2323</t>
  </si>
  <si>
    <t>Classroom South &amp; Classroom North 1 &amp; 2. Air Conditioning Installations to Teaching Spaces</t>
  </si>
  <si>
    <t>Supply &amp; installation of 20x 9kWr inverter high wall split system AC units</t>
  </si>
  <si>
    <t>00983.5 Security Infrastructure Projects 2021</t>
  </si>
  <si>
    <t>Traka Oceania</t>
  </si>
  <si>
    <t>Unit 3, 105 Freight Street Lytton, QLD,4178</t>
  </si>
  <si>
    <t>Callaghan Trakka Cabinets</t>
  </si>
  <si>
    <t>Progress Payments</t>
  </si>
  <si>
    <t>Sole Supplier able to meet the requirements of integration without major changes to the Gallagher system</t>
  </si>
  <si>
    <t>Trakka Oceania is to supply and install their MTouch or S Touch series electronic key cabinets across various locations on the Callaghan Campus, as well as Ourimbah IRC Library and City Camus University House. They are also to commission the cabinets into the University's access control system.</t>
  </si>
  <si>
    <t>00983  Security Infrastructure Projects 2021</t>
  </si>
  <si>
    <t>Exact Pro Pty Ltd</t>
  </si>
  <si>
    <t>Level 4, Suite A, 4.09, 5 Celebration Drive, Bella Vista NSW 2153</t>
  </si>
  <si>
    <t>00983 CCTV New Installations &amp; Upgrades</t>
  </si>
  <si>
    <t>The contractor is to supply and install new CCTV at new locations, as well as upgrade existing cameras to the latest technology. Cameras are to be placed strategically to eliminate areas where current coverage is absent, in order to deliver a more complete CCTV System. The contractor is to also provide additional support to the already functioning CCTV network system.</t>
  </si>
  <si>
    <t>Experience &amp; Capability of the Organisation, Price, Fair Market Oppurtunity</t>
  </si>
  <si>
    <t>9th Floor (Block A) George's Quay, Dublin 2, Ireland</t>
  </si>
  <si>
    <t>MILLENIUM - Sierra library library management system</t>
  </si>
  <si>
    <t>US$124,644.87</t>
  </si>
  <si>
    <t>Meltwater M&amp;C Dashboard</t>
  </si>
  <si>
    <t>Meltwater</t>
  </si>
  <si>
    <t>9/50 Carrington St, Sydney NSW 2000</t>
  </si>
  <si>
    <t>Meltwater Services</t>
  </si>
  <si>
    <t>Direct negotiation with Meltwater due to no other provider being able to supply the data required for the dashboard.</t>
  </si>
  <si>
    <t>Creation of a dashboard to capture and present data on the performance of all brand and reputation-related M&amp;C initiatives.</t>
  </si>
  <si>
    <t>EDU site bundle, Webinar &gt;1000 participants, Zoom Rooms</t>
  </si>
  <si>
    <t>Capability, Experience, Key Personnel, Delivery Plan and training, Solution</t>
  </si>
  <si>
    <t>SOW 202 - 11</t>
  </si>
  <si>
    <t>Capgemini Australia Pty Limited</t>
  </si>
  <si>
    <t>Level 7, 77 King Street Sydney NSW 2000</t>
  </si>
  <si>
    <t>Integration, Senior Mulesoft Developer</t>
  </si>
  <si>
    <t>Staff Augmentation Services</t>
  </si>
  <si>
    <t>RFQ2021-101</t>
  </si>
  <si>
    <t>Engineering Fabricators Newcastle (EFN)</t>
  </si>
  <si>
    <t>63 Moani Street, Eleebana NSW 2282</t>
  </si>
  <si>
    <t>ICT Building - Structural Steel</t>
  </si>
  <si>
    <t>HI POINT ELECTRICAL PTY LTD</t>
  </si>
  <si>
    <t>Suite 4.08, Element Building (3rd Floor) 200 Central Coast Highway ERINA NSW 2250</t>
  </si>
  <si>
    <t>Tamworth UDRH Zoom Room Upgrades</t>
  </si>
  <si>
    <t xml:space="preserve">Installation of ZOOM into rooms </t>
  </si>
  <si>
    <t>The iT team in Tamworth assessed the tenders on cost</t>
  </si>
  <si>
    <t>Global shortage of equipment meant more expensive items were purchased to fill the gaps. This added an additional cost of $3,420</t>
  </si>
  <si>
    <t>21-892</t>
  </si>
  <si>
    <t>DXC Technology Australia Pty Limited</t>
  </si>
  <si>
    <t>26 Talavera Road Macquarie Park NSW 2113</t>
  </si>
  <si>
    <t>IT Managed Service - PeopleSoft</t>
  </si>
  <si>
    <t>IT Managed Service to support PeopleSoft Campus Solutions</t>
  </si>
  <si>
    <t>Key personnel and Account Management
Security
Methodology/Service Outline Plan
Experience and Capability of the supplier to deliver</t>
  </si>
  <si>
    <t>OAS DATA CABLING PTY LTD</t>
  </si>
  <si>
    <t>AV Refresh Phase 5 -  ZOOM Room Upgrade</t>
  </si>
  <si>
    <t>Equipment supply and installation sevice of zoom upgrades into rooms</t>
  </si>
  <si>
    <t>All Tenders were assessed against cost and quality of work from previous engagments</t>
  </si>
  <si>
    <t>21-2112</t>
  </si>
  <si>
    <t>9 Burwood St Merewether NSW 2291</t>
  </si>
  <si>
    <t>Key Personnel</t>
  </si>
  <si>
    <t>3/14 Aquatic Dr, Frenchs Forest NSW 2086</t>
  </si>
  <si>
    <t>CR 336</t>
  </si>
  <si>
    <t>Hi Point Electrical</t>
  </si>
  <si>
    <t>Suite 4 08 Element Building 200 Central Coast Hwy Erina NSW 2250</t>
  </si>
  <si>
    <t>Tamworth UDRH Zoom Room upgrades</t>
  </si>
  <si>
    <t>Supply and Install of Zoom room hardware as outlined on the quote</t>
  </si>
  <si>
    <t>Cassandra Essex</t>
  </si>
  <si>
    <t>CR-335</t>
  </si>
  <si>
    <t>OAS Cabling</t>
  </si>
  <si>
    <t>22 Gavey Street Mayfield NSW 2304</t>
  </si>
  <si>
    <t>AV Refresh Phase 5 Zoom room upgrade</t>
  </si>
  <si>
    <t>31 November 2022</t>
  </si>
  <si>
    <t>CR - 10</t>
  </si>
  <si>
    <t>Microsoft Operations Ptd Ltd</t>
  </si>
  <si>
    <t>Level 9 Waterfront Place 1 Eagle Street, Brisbane, QLD, 4000, Australia</t>
  </si>
  <si>
    <t>Unified Enterprise Support</t>
  </si>
  <si>
    <t>Microsoft Unified Enterprise Support</t>
  </si>
  <si>
    <t>Level 1, 607 St Kilda Road Melbourne VIC 3004 Australia</t>
  </si>
  <si>
    <t>Renewed Annually</t>
  </si>
  <si>
    <t>CR-333</t>
  </si>
  <si>
    <t>Squiz</t>
  </si>
  <si>
    <t>Level 1, 435a – 437 Kent St,  Sydney NSW 2000</t>
  </si>
  <si>
    <t>Squiz Cloud + DXP Bundle</t>
  </si>
  <si>
    <t>Squiz Cloud + DXP Bundle Subscription</t>
  </si>
  <si>
    <t>Sole Supplier</t>
  </si>
  <si>
    <t>CON0001898</t>
  </si>
  <si>
    <t>Siemens Healthcare P/L</t>
  </si>
  <si>
    <t>885 Mountain Hwy, Bayswater, Victoria, 3153, Australia</t>
  </si>
  <si>
    <t>Annual service contract for MRI machine (113598 Magnetom Prisma) located at the HMRI Imaging Centre</t>
  </si>
  <si>
    <t>Sole supplier and provider of machine.</t>
  </si>
  <si>
    <t>Reduction in services.</t>
  </si>
  <si>
    <t>Provision of regular monitoring and servicing of machine.  Plus call outs when required.</t>
  </si>
  <si>
    <t>This is a very costly machine which would result in high maintenance and parts costs if there was no service contract in place. Downtime of the machine also means a loss/delay in research outputs (reportable to funding bodies) and income to the University.</t>
  </si>
  <si>
    <t>Full or partial usage of machine including parts and coils and assessment of servicing year prior</t>
  </si>
  <si>
    <t>$150,000 - $200,000</t>
  </si>
  <si>
    <t>RFQ 2021 - 136</t>
  </si>
  <si>
    <t>Collaborative Construction Solutions</t>
  </si>
  <si>
    <t>9/7 Teamster Close, Tuggerah, NSW, 2259</t>
  </si>
  <si>
    <t>Language Centre L1 Refurbishment Project - Principal Contractor</t>
  </si>
  <si>
    <t>To refurbish the Language Centre Level 1 as reflected in the Contract Documents.</t>
  </si>
  <si>
    <t>Total lump sum value, previous experience of projects of a similar nature</t>
  </si>
  <si>
    <t>Latent site conditions, additional requests by the University.</t>
  </si>
  <si>
    <t>RFQ2021-133</t>
  </si>
  <si>
    <t>Unit 3/36 Kalaroo Road, Redhead, NSW, 2302</t>
  </si>
  <si>
    <t>CHMW Relocation Project - Principal Contractor</t>
  </si>
  <si>
    <t>To refurbish the Drama Building &amp; Shortland Level 5 as reflected in the Contract Documents.</t>
  </si>
  <si>
    <t>21-2125</t>
  </si>
  <si>
    <t>Kablamo Pty Ltd</t>
  </si>
  <si>
    <t>18 Waratah St, Roseville NSW 2069</t>
  </si>
  <si>
    <t>Service Workbench Consultant</t>
  </si>
  <si>
    <t>Service Workbench consultant</t>
  </si>
  <si>
    <t>Project experience and capability, Key Project personnel, Outline Service Delivery Plan</t>
  </si>
  <si>
    <t>Villa's 1 to 3, 13 Wynter Street, Taree</t>
  </si>
  <si>
    <t>Adam &amp; Teneille Beattie</t>
  </si>
  <si>
    <t>C/1 LJ Hooker 227 Victoria Street, Taree NSW  2430</t>
  </si>
  <si>
    <t>Residential Property Lease- University of Newcastle Department of Rural Health</t>
  </si>
  <si>
    <t>Residential property lease for 36 months for UONDRH student accommodation in Villas 1, 2 &amp; 3, at 13 Wynter Street, Taree NSW</t>
  </si>
  <si>
    <t>Robyn Taveira</t>
  </si>
  <si>
    <t>Units 1 to 9, 93 Johnston Street, Tamworth</t>
  </si>
  <si>
    <t>Jackame Pty Ltd, ATF Bishop Family Superfund</t>
  </si>
  <si>
    <t>807 Rockvale Road, Armidale NSW 2350</t>
  </si>
  <si>
    <t>Residential property lease for 24 months for UONDRH student accoodation at Units 1 to 9 at 93 Johnston Street, Tamworth NSW</t>
  </si>
  <si>
    <t>2022-01 Dexus CPA Lease of Premises 60 Castlereagh Street, Sydney</t>
  </si>
  <si>
    <t xml:space="preserve">Dexus CPA Pty Ltd </t>
  </si>
  <si>
    <t>Level 25, Australia Square, 264 George Street, Sydney, NSW 2000</t>
  </si>
  <si>
    <t>Lease of Premises known as Level 1, Suite 2.02 on Level 2 and Elizabeth Street Stair Foyer, 60 Castlereagh Street, Sydney</t>
  </si>
  <si>
    <t>3 Years 7 Months</t>
  </si>
  <si>
    <t>Bank Guarantee in favour of the Lessor should the University fail to meet obligations under the Lease</t>
  </si>
  <si>
    <t>20-3034</t>
  </si>
  <si>
    <t>CourseLoop Pty Limited</t>
  </si>
  <si>
    <t>3/278 Collins St, Melbourne VIC 3000</t>
  </si>
  <si>
    <t>Curriculum Management</t>
  </si>
  <si>
    <t>Provision of a curriculum management solution</t>
  </si>
  <si>
    <t>Solution, Delivery, Capability, Innovation, Demonstration</t>
  </si>
  <si>
    <t>MOQdigital Pty Limited</t>
  </si>
  <si>
    <t>Ground Floor 3-5 West St, North Sydney NSW 2060</t>
  </si>
  <si>
    <t>EndPoint PAM</t>
  </si>
  <si>
    <t>To engage a vendor for the supply and technical support of an EndPoint PAM solution for our Windows and Mac managed workstations and laptops.</t>
  </si>
  <si>
    <t>Organisational Experience, Functional Requirements, Non-Functional Requirements, Demonstration</t>
  </si>
  <si>
    <t>20-3287</t>
  </si>
  <si>
    <t>LeasePlan Australia Limited</t>
  </si>
  <si>
    <t>Level 7, South Wharf Tower, 30 Convention Centre Place, South Wharf, Victoria 3006</t>
  </si>
  <si>
    <t>Fleet Agreement</t>
  </si>
  <si>
    <t>Provision of fleet management and vehicle operating (tool of trade) leases</t>
  </si>
  <si>
    <t>Experience and capability, Key personnel, Service delivery plan, System functionality, Pricing proposal</t>
  </si>
  <si>
    <t>Monthly lease/fleet management payments</t>
  </si>
  <si>
    <t>22-515</t>
  </si>
  <si>
    <t>Ebsco Australia</t>
  </si>
  <si>
    <t>Serials Vendor Service Agreement</t>
  </si>
  <si>
    <t>Supply and management of a select range of journal subscriptions.</t>
  </si>
  <si>
    <t>Price, Service delivery</t>
  </si>
  <si>
    <t>A$228,374   US$452,751</t>
  </si>
  <si>
    <t>Quarterly lump sum payments</t>
  </si>
  <si>
    <t>OAS Integrated Cabling Solutions</t>
  </si>
  <si>
    <t>22 Gavey St, Mayfield NSW 2304</t>
  </si>
  <si>
    <t>2022 AV Referesh Room Maintenence Program</t>
  </si>
  <si>
    <t>2022 Audio Visual Refresh - Supply and Install for the following rooms: Ourimbah Campus - ( W104, W105) Callaghan Campus - (  AVG14, AVLG17, IT113, IT114 )</t>
  </si>
  <si>
    <t>All tenders received were assessed on a number of factors, including cost, availability, and quality of installation work</t>
  </si>
  <si>
    <t>Sunny Corner Pty Ltd (Previous Engadin Sontag Pty Ltd) Lease of Premises Coffs Harbour Medical Suites</t>
  </si>
  <si>
    <t>Sunny Corner Pty Ltd (new owner)</t>
  </si>
  <si>
    <t>54 Sunny Corner Road, Bellingen NSW 2454</t>
  </si>
  <si>
    <t>Variation to existing lease at the premises being Suites 212 and 213, Specialist Medical Centre, 343 Pacific Highway, Coffs Harbour NSW. Extension of 2 years under the existing conditions of lease.</t>
  </si>
  <si>
    <t>The options have the lease have been modified to allow for 2 x 2 yr options.</t>
  </si>
  <si>
    <t>2018-04-Saorise Investments Lease of 376 Hunter St</t>
  </si>
  <si>
    <t>CR-69</t>
  </si>
  <si>
    <t>Fixed for the term, renewed annually.</t>
  </si>
  <si>
    <t>Fixed for the term.</t>
  </si>
  <si>
    <t>CampusM: Subscription Enterprise</t>
  </si>
  <si>
    <t>21-1952</t>
  </si>
  <si>
    <t>Level 1 Grosvenor Place, 225 George St Sydney NSW 2000,</t>
  </si>
  <si>
    <t>IGAM - System Integrator</t>
  </si>
  <si>
    <t>System Integrator for IGAM Project</t>
  </si>
  <si>
    <t>Key Personnel, Security, Methodology/ Service Deliver Plan, Experience and capability of supplier to deliver</t>
  </si>
  <si>
    <t>21-2032</t>
  </si>
  <si>
    <t>CellOPark Pty Ltd</t>
  </si>
  <si>
    <t>Unit 401 27 Mars Road Lane Cove West NSW 2066</t>
  </si>
  <si>
    <t>Parking Management Solution</t>
  </si>
  <si>
    <t>Electronic Parking Management Solution</t>
  </si>
  <si>
    <t>Organisational Experience, Service Delivery</t>
  </si>
  <si>
    <t>Level 14, 5 Martin Place, Sydney, New South Wales 2000</t>
  </si>
  <si>
    <t>Panopto Emerald Package</t>
  </si>
  <si>
    <t>To host and support the Panopto lecture capture solution.</t>
  </si>
  <si>
    <t>22-663</t>
  </si>
  <si>
    <t>GB Electrical Contractors Pty Ltd</t>
  </si>
  <si>
    <t>1/2 Metal Pit Drive, Mayfield West</t>
  </si>
  <si>
    <t>Electrical Distribution Boards Upgrade</t>
  </si>
  <si>
    <t>Upgrade to electrical distribution boards</t>
  </si>
  <si>
    <t>21-2243</t>
  </si>
  <si>
    <t>Port Stephens Coaches (Nelson Bay) Pty Ltd</t>
  </si>
  <si>
    <t>NUSpace Shuttle Bus</t>
  </si>
  <si>
    <t>Provision of a shuttle bus service between to Callaghan Campus and the Newcastle City Campus</t>
  </si>
  <si>
    <t>Organisational experience, Key Personnel, Understanding the Service</t>
  </si>
  <si>
    <t>22-472</t>
  </si>
  <si>
    <t>Principal Project Consulting Pty Ltd</t>
  </si>
  <si>
    <t>96 Glebe Road, The Junction NSW 2290</t>
  </si>
  <si>
    <t>Great Hall and University House - Project Manager</t>
  </si>
  <si>
    <t>Project Manager for the Great Hall and University House compliance work</t>
  </si>
  <si>
    <t>Organisational experience, key personnel, understanding the requirements</t>
  </si>
  <si>
    <t>22-441</t>
  </si>
  <si>
    <t>226 Macquarie Road, Warners Bay NSW 2282</t>
  </si>
  <si>
    <t>Lift Replacements - NIER A and ATC</t>
  </si>
  <si>
    <t>replacement of lifts at NIER A and ATC</t>
  </si>
  <si>
    <t>22-26</t>
  </si>
  <si>
    <t>MARS Building Pty Ltd</t>
  </si>
  <si>
    <t>CT Builiding Level 1 Refurbishment</t>
  </si>
  <si>
    <t>Refurbishment of Level 1 of the CT Building</t>
  </si>
  <si>
    <t>Experience and Capability of the Organisation, Key Personnel, Understanding the requirement</t>
  </si>
  <si>
    <t>21-1459</t>
  </si>
  <si>
    <t>Level 7 77 King Street, Sydney NSW 2000</t>
  </si>
  <si>
    <t>Integration, Data Acquisition and Storage - Managed Service</t>
  </si>
  <si>
    <t>Contractor to support IT Services in managing Integration, Data Acquisition and Storage</t>
  </si>
  <si>
    <t>Key Personnel, Security, Methodology/Service Outline Plan, Capability of the Organisation</t>
  </si>
  <si>
    <t>22-985</t>
  </si>
  <si>
    <t>Benmax Pty Limited</t>
  </si>
  <si>
    <t>Auchmuty Library Chiller Upgrade</t>
  </si>
  <si>
    <t>22-660</t>
  </si>
  <si>
    <t>Reitsma Constructions Pty Limited</t>
  </si>
  <si>
    <t>3/36 Kalaroo Road, Redhead NSW</t>
  </si>
  <si>
    <t>Auchmuty Library Refurbishment</t>
  </si>
  <si>
    <t>Refurbishment of room L335 in the Auchmuty Library</t>
  </si>
  <si>
    <t>Organisational Experience, Key Personnel, Understanding the requirement</t>
  </si>
  <si>
    <t>80 Meiers Rd, Indooroopilly QLD 4068</t>
  </si>
  <si>
    <t>Deed of Variation Letter (Letter) to the Building Capacity for Quality Teaching in Australian Schools – New Jurisdictions agreement (Agreement)</t>
  </si>
  <si>
    <t>Cohort 2 - 50 Queensland government schools</t>
  </si>
  <si>
    <t>continuation of original agreement.</t>
  </si>
  <si>
    <t>$372,942.90 (2021 - 2022 total fees payable)</t>
  </si>
  <si>
    <t>ACER &amp; University of Newcastle - 2022 Online Services Contract; Quality TeachingRounds. 
1. Creation of 50 new OARS accounts tagged "QTRV2022" with access to PAT Reading  5th Edition &amp; PAT Maths 4th Edition ($29750.00 GST incl)
2. Creation of 50 new OARS accounts tagged "QTRQ2022" with access to PAT Reading  5th Edition &amp; PAT Maths 4th Edition ($29,750.00 GST incl)
3. Two (2) bulk results data extractions - Terms 1 &amp; 4 ($7,450.00 GST incl)
12 month licence expiring 5/2/2023</t>
  </si>
  <si>
    <t>ACER is sole provider of Progressive Achievement Tests in Australia which are used as research measure in Jenny Gore's "Quality Teaching in Australian School's" Paul Ramsay Foundation grants.</t>
  </si>
  <si>
    <t>$469094 (2019 - 2022 total fees)</t>
  </si>
  <si>
    <t>The contract may be extended for subsequent terms of equivalent duration to the varied term by agreement between the parties.</t>
  </si>
  <si>
    <t>The Australian Unity Diversified Property Fund ARSN 106724038 of Level 18/123 Pitt St  Sydney NSW 2000</t>
  </si>
  <si>
    <t>01091 - Lift replacements 2022</t>
  </si>
  <si>
    <t>226 Macquarie Road WARNERS BAY NSW 2282</t>
  </si>
  <si>
    <t>22-441 Lift Replacements - NIERA &amp;ATC</t>
  </si>
  <si>
    <t>Supply and install new elevators in NIERA &amp; ATC Buildings</t>
  </si>
  <si>
    <t>Compliance of submission &amp; Price</t>
  </si>
  <si>
    <t>Mark Pietras</t>
  </si>
  <si>
    <t>22-022</t>
  </si>
  <si>
    <t>Grosvenor</t>
  </si>
  <si>
    <t>Unit R 132 Garden Grove Parade, ADAMSTOWN NSW 2289</t>
  </si>
  <si>
    <t>RFQ2022 - 022 Nier B Block Organic Electronics Printer Cooling &amp; Services Supply</t>
  </si>
  <si>
    <t>Installation of mechanical services required to facilitate new sputter coater.</t>
  </si>
  <si>
    <t>Identification of unexpected hazardous materials.</t>
  </si>
  <si>
    <t>RFQ2022-015</t>
  </si>
  <si>
    <t>3 Borrowdale Court Terrigal NSW 2260</t>
  </si>
  <si>
    <t>RFQ2022-015 Biology West Stair Replacement</t>
  </si>
  <si>
    <t>Demolition and replacement of external 3 level emergency egress stair attached to Biology Building</t>
  </si>
  <si>
    <t>7 MOnths</t>
  </si>
  <si>
    <t>West Campus FIP Networking</t>
  </si>
  <si>
    <t>Wormald are to supply, install and commission an upgrade to the fire system network from copper to single mode optical fibre. The network will connect buildingsThe installation of the single mode optical fibre also requires installation of new network interfaces and fire indicator battery boxes at the buildings. Additionally, program changes will be made in order to enable and properly facilitate the upgrade.</t>
  </si>
  <si>
    <t>Value for money, fair market opportunity, demonstrated accountability</t>
  </si>
  <si>
    <t>The Cost Price Estimate was provided with a limit of accuracy of +10%. The cost may increase by up to this amount if it is reasonable that additional works were completed to meet the scope of works. Additional work requested by UoN this is out of this original scope of works may also cause the amount payable to be varied.</t>
  </si>
  <si>
    <t>The benefits of seeking a single price via the Fire Services Maintenance Agreement is that rates for material markups and labour are consistent. Wormald, as the fire system maintenance contractor, has specialised knowledge of the fire network, and can implement efficiencies in project delivery that external contractors may not be able to. Base of this an exemption application was completed by Sean Bryant (UoN Assistant Project Officer), and reviewed by Adam Masterson (UoN Asset Replacement Project Manager), and endorsed by Nicole Routley  (Manager Procurement).</t>
  </si>
  <si>
    <t>RFT 21-1510</t>
  </si>
  <si>
    <t>John Hunter Hospital Refurbishment Contractor</t>
  </si>
  <si>
    <t>To engage a contractor for John Hunter Hospital Refurbishment</t>
  </si>
  <si>
    <t>Experience and Capability of the Organisation, Key Personnel &amp; Understanding of the Requirement</t>
  </si>
  <si>
    <t>1 Year, 3 Months</t>
  </si>
  <si>
    <t>RFP 21-1848</t>
  </si>
  <si>
    <t>University of Newcastle Central Coast Campus - Project Management</t>
  </si>
  <si>
    <t>To engage a qualified Project Management Contractor to manage the University of Newcastle Central Coast Campus development, including Infrastructure works (enabling and main works) and Utilities works.</t>
  </si>
  <si>
    <t>Key Personnel Experience, Detailed program, Understanding of the Requirements</t>
  </si>
  <si>
    <t>3 Years, 10 Months</t>
  </si>
  <si>
    <t>01103 FIP Upgrades</t>
  </si>
  <si>
    <t>36 Rural Drive, Sandgate, NSW, 2304</t>
  </si>
  <si>
    <t>RFQ 2022-014 Evatt House FIP Upgrades</t>
  </si>
  <si>
    <t xml:space="preserve">Supply, install of new fire detection and commissioning of replacement fire indicator panels at Evatt House Blocks A-H, J, K and Common Room (11 total FIPs). </t>
  </si>
  <si>
    <t>Value for money, fair market opportunity, accountability &amp; transparency</t>
  </si>
  <si>
    <t>Deliverable instalments, including an establishment fee, payment a delivery of materials, at practical completion and end of contract.</t>
  </si>
  <si>
    <t>RFT 22-660</t>
  </si>
  <si>
    <t>Auchmuty Library Refurbishment (L335)</t>
  </si>
  <si>
    <t>Upgradation of Auchmuty Library Reading Room (L335)</t>
  </si>
  <si>
    <t>Value for money and previous experience of working with the University.</t>
  </si>
  <si>
    <t>Maria Seby</t>
  </si>
  <si>
    <t>22-440</t>
  </si>
  <si>
    <t>Unit 3 36 Kalaroo Road, Redhead NSW 2302</t>
  </si>
  <si>
    <t>Forum Water Harvesting</t>
  </si>
  <si>
    <t>Key Personnel, Understanding the Requirement</t>
  </si>
  <si>
    <t>RFQ 2022-059</t>
  </si>
  <si>
    <t>34 Hope Street Wallsend NSW 2287</t>
  </si>
  <si>
    <t>Refurbishment of Central Animal Store Building</t>
  </si>
  <si>
    <t>22-738</t>
  </si>
  <si>
    <t>Nous Group Pty Ltd</t>
  </si>
  <si>
    <t>Level 19, 567 Collins Street, Melbourne, VIC 3000</t>
  </si>
  <si>
    <t>Central Coast Academic Strategy Consultant</t>
  </si>
  <si>
    <t>Seek external professional expertise that will help inform the University in developing the Future Campus Strategy on the Central Coast.</t>
  </si>
  <si>
    <t>Organisational Experience
Key Personnel
Understanding the Service Requirements</t>
  </si>
  <si>
    <t>Rob Beaumont</t>
  </si>
  <si>
    <t>22-334</t>
  </si>
  <si>
    <t>Ex Libris (Australia) Pty Ltd</t>
  </si>
  <si>
    <t>Level 1 607 St Kilda Road, Melbourne VIC 3304</t>
  </si>
  <si>
    <t>Library Service Platform</t>
  </si>
  <si>
    <t>software platform to support the library</t>
  </si>
  <si>
    <t>Organisational Experience, Key Personnel, Functional/Non-Functional requirements, Solution Delivery plan</t>
  </si>
  <si>
    <t xml:space="preserve">5 years </t>
  </si>
  <si>
    <t>RFQ22-441. Lift Replacement - NIER A and ATC</t>
  </si>
  <si>
    <t>Kone Elevators Pty Ltd</t>
  </si>
  <si>
    <t>226 Macquarie Road Warnersbay NSW 2282</t>
  </si>
  <si>
    <t>ATC &amp; NIER A Lift Upgrades</t>
  </si>
  <si>
    <t>Replace Elevators in NIER A Block and ATC buildings</t>
  </si>
  <si>
    <t>Design compliance and price</t>
  </si>
  <si>
    <t>No variations for this work</t>
  </si>
  <si>
    <t>KONE amendments to University of Newcastle Mini-Minor Works Contract
1. In clause 2.3 insert new paragraph "Notwithstanding anything to the contrary contained in this Contract, any instruction or direction of the Principal must be consistent with the Contractor's lead times for manufacture and delivery and durations for installation and commissioning".
Agreed
2. In clause 4.4, insert "Contractor's wrongful or negligent act or omission" after "arising out of the" in the last paragraph, and insert new paragraph "Notwithstanding anything to the contrary contained in this Contract, the Contractor will not be liable for any loss, damage, or delay caused by (or to the extent caused by), the Principal, its agents, employees, other contractors, or invitees".
Agreed, subject to the tidy up amendment noted above.
3. In clause 8, delete paragraph 3.1(a), replace the existing text of paragraph 3.2(b) with "be the Contractor's existing insurances",
Not agreed, existing clause 3.1 must remain. Existing clause 3.2 can be replaced with "be within insurers approved by the Principal, acting reasonably". KONE can provide evidence of its insurances now for the Principal's approval.
and insert "(in the form of certificates of currency)" after "currency of the polices" in paragraph 5. Agreed
3.4. Insert new paragraph in clause 11 "Notwithstanding anything to the contrary contained in this Contract, the Contractor's liability for delay is capped at 1% of the Contract Value per week (excluding GST), up to a maximum cap of 10% of the Contract Value (excluding GST), levied proportionately on outstanding work only".
Agreed
4.5. In clause 13 insert new paragraph 12 "Taking precedence over the above the parties agree to payment at these milestones and for these amounts: 30% of the Contract Value before ordering equipment, 60% of the Contract Value before delivery of equipment (receipt of payment is a precondition to delivery), 10% of the Contract Value before Completion".
Agreed
5.6. Insert new clause 18 "Notwithstanding anything to the contrary contained in this Contract, the Contractor will not be liable to the Principal or any third parties under or in connection with this Contractor for any loss of profits or revenue or rent, increased expense of operation, loss or denial of opportunity, loss of use".
Agreed
6.7. In clause W2.3 insert new paragraph "Notwithstanding anything to the contrary contained in this Contract the Contractor is not obliged to work outside of the Contractor's usual working hours from 7.00 am to 3.30 pm (based on a 5 day working week and not working on RDOs) at the Contractor's cost unless the Contractor caused the need for it".
Agreed
8. In clause W6.16 insert new paragraph "Notwithstanding anything to the contrary contained in this Contract, the Principal warrants that so far as it is aware the Site is free from asbestos. The Principal shall provide the Contractor with a copy of the Asbestos Building Survey Report &amp; Risk Register as a precondition to the Contractor starting work on Site".
Agreed, subject to the minor amendments noted above.</t>
  </si>
  <si>
    <t>RFT 22-472</t>
  </si>
  <si>
    <t>96 Glebe Road The Junction NSW 2291</t>
  </si>
  <si>
    <t>RFT 22-472 Great Hall and University House – Project Manager</t>
  </si>
  <si>
    <t>Project management services for Great Hall and University House compliance rectification works.</t>
  </si>
  <si>
    <t>5 tenderers invited, 2 Tender submissions received, Submissions assessed by Technical and Quality Criteria 60% weighting, Commercial pricing 40% weighting assessment of submission by Technical panel and separate Commercial panel.</t>
  </si>
  <si>
    <t>1 year 8 months</t>
  </si>
  <si>
    <t>InfoSurety Pty Ltd T/A "InfoTrust”</t>
  </si>
  <si>
    <t>Level 13, 50 Margaret Street, Sydney NSW 2000 Australia</t>
  </si>
  <si>
    <t>Best price</t>
  </si>
  <si>
    <t>22-1012</t>
  </si>
  <si>
    <t>Sapio Pty Ltd</t>
  </si>
  <si>
    <t>Level 1, 54 Hudson St, Hamilton NSW 2303</t>
  </si>
  <si>
    <t>Gallagher Infrastructure Upgrade Project</t>
  </si>
  <si>
    <t>contractor to upgrade the University's Gallagher system</t>
  </si>
  <si>
    <t>Organisational Experience, Key Personnel, Understanding the Service</t>
  </si>
  <si>
    <t>22-1386</t>
  </si>
  <si>
    <t>Wilde and Woollard</t>
  </si>
  <si>
    <t>Level 8 67 Albert Street, Chatswood NSW 2067</t>
  </si>
  <si>
    <t>Central Coast Campus - Cost Manager</t>
  </si>
  <si>
    <t>Cost Manager for the Central Coast Campus project</t>
  </si>
  <si>
    <t>2 years 11 months</t>
  </si>
  <si>
    <t>22-1024</t>
  </si>
  <si>
    <t>SHAC Pty Ltd</t>
  </si>
  <si>
    <t>224 Maitland Road, Islington NSW 2296</t>
  </si>
  <si>
    <t>Great Hall and University House - Principal Design Consultant</t>
  </si>
  <si>
    <t>PDC for Great Hall and University House Compliance Upgrade</t>
  </si>
  <si>
    <t>22-210</t>
  </si>
  <si>
    <t>Ampcontrol Service (NSW) Pty Ltd</t>
  </si>
  <si>
    <t>21 Old Punt Road, Tomago NSW 2322</t>
  </si>
  <si>
    <t>High Voltage Maintenance</t>
  </si>
  <si>
    <t>Contractor to perform High Voltage Maintenance</t>
  </si>
  <si>
    <t>Experience and capability of the Organisation, Proposed Personnel, Understanding the requirement</t>
  </si>
  <si>
    <t>Level 2, 61 Petrie Terrace, Brisbane QLD 4001</t>
  </si>
  <si>
    <t>$152,020/year (billed annually in advance)</t>
  </si>
  <si>
    <t>Review</t>
  </si>
  <si>
    <t>Addition of the Collaboro integration and subscription.</t>
  </si>
  <si>
    <t>Outfit platform - $10,000/year, 10 x full users $100 per user/month - $12,000/year, 140 x Authors $40 per user/month - $67,200/year, Collaboro integration - $10,000/year, Collaboro Base Subscription - $39,000/year.</t>
  </si>
  <si>
    <t>01115 EWIS Rollout 2022</t>
  </si>
  <si>
    <t>West CAL &amp; City Campus EWIS Rollout</t>
  </si>
  <si>
    <t>Supply, install, programming and commissioning of all equipment to the fire indicator panels of 19x buildings at Callaghan and 2x at Newcastle City Campus required to connect them to the EWIS site wide emergency system. Works also include the supply and install of speakers to 3x buildings that currently do not have any.</t>
  </si>
  <si>
    <t>1. Achieving value for money: M-Fire was originally engaged in 2021 for design, supply, install and programming of the site wide Vigilant EWIS Communication system. Only two proponents showed capability to meet the brief and provide ongoing local support for the service. M-Fire provided the most value for money with the lowest price for works ($188,750 compared to Wormald $242,489) that met all University requirements at the time.
The EWIS system that M-Fire commissioned is highly specialised. Having completed successfully the implementation of the EWIS system, they are the in the best position as a supplier who are able to provide complete new works and upgrades to the system cost effectively without compromise to its consistency and usability. Engagement of a different supplier would add unnecessary complexity in terms of timing and cost efficiencies to a system that has been successful installed.
2. Providing fair market opportunity: The EWIS communication system is a specialist system which needs to take advantage of the existing fire services infrastructure at the University. This existing infrastructure includes the head-end unit and software that was designed and installed by M-Fire. As a local specialist supplier, they have demonstrated ongoing ability not only to complete infrastructure works, but also to provide ongoing support as required.
Other suppliers would not be able to modify the head-end system and user interface without complication. M-Fire has always priced fairly with the ability to provide solutions that meets all the requirements of rolling out the EWIS to more buildings without major changes to the system that would compromise its consistency and operational effectiveness.
3. Demonstrating accountability and transparency: M-Fire have provided a quote detailing that the same price will remain in place through the contract. 
4. Declaring conflicts of interest: There are no conflicts of interest.</t>
  </si>
  <si>
    <t>Additional work requested by the University that is out of scope work from the original scope of works detailed in their price.</t>
  </si>
  <si>
    <t>Previous and recent investigations have confirmed that other suppliers are not able to meet the requirements of integration without changes to the current EWIS system that would impact its usability and operational effectiveness. Other suppliers would not be able to modify the M-Fire supplied custom EWIS software.</t>
  </si>
  <si>
    <t>Access Licence for Car Parking in Newcastle CBD</t>
  </si>
  <si>
    <t>Contract value; term; suitability (i) Location proximate to the University's City operations (ii) Having a system to collect and remit user charges to the University; (iii) Ability to offer 100+ bays under a single contract arrangement</t>
  </si>
  <si>
    <t>Amount includes all options, amount can be varied if only 3 years and option not exercised for the additional 2 years</t>
  </si>
  <si>
    <t>Lease of Premises - Coffs Harbour Medical Suites</t>
  </si>
  <si>
    <t>New Landlord - William Michael Lines ATF Lines Family Trust</t>
  </si>
  <si>
    <t>Via Agent, LJ Hooker Commercial 40 Harbour Drive Coffs Harbour NSW 2450</t>
  </si>
  <si>
    <t>Change of ownership of property re Lease for premises being Suites 212 and 213, Specialist Medical Centre, 343 Pacific Highway, Coffs Harbour NSW.</t>
  </si>
  <si>
    <t>N/A change of ownership only</t>
  </si>
  <si>
    <t>Exercise of Option included in amount.  No exercise of option will reduce the amount</t>
  </si>
  <si>
    <t>Telephony System</t>
  </si>
  <si>
    <t>Zoom through the current AARNet Member Access Agreement with the University</t>
  </si>
  <si>
    <t>ARB submission, Requirements Documents, Testing Documents, Statistics for existing systems, Meetings, Supplier information</t>
  </si>
  <si>
    <t>Nguyen Gia Hao Tran</t>
  </si>
  <si>
    <t>Ascender Pay V15. Upgrade services to be performed by Ascender on an annual basis and as included in the current ongoing fees.</t>
  </si>
  <si>
    <t>IT Asset Management Program - Core Technology</t>
  </si>
  <si>
    <t>VMC on AWS Migration for ICT workloads and CyberSec Workload</t>
  </si>
  <si>
    <t>Multiple reviews conducted with technical teams and CSA including VMWARE consulting services at no charge to endorse / review CSA designs.</t>
  </si>
  <si>
    <t>QU0500 - QU0503 eprocure tender #35009</t>
  </si>
  <si>
    <t>27 MURRAY STREET Hamilton</t>
  </si>
  <si>
    <t>Conservatorium AV Refresh</t>
  </si>
  <si>
    <t>This went to tender through eProcure, tender no. 35009.
Integrate AV and Diversified were also asked to submit a quote.</t>
  </si>
  <si>
    <t>lump sum</t>
  </si>
  <si>
    <t>Beck Earle</t>
  </si>
  <si>
    <t>RFP 20-2034</t>
  </si>
  <si>
    <t>COURSELOOP PTY LTD</t>
  </si>
  <si>
    <t>278 COLLINS STREET MELBOURNE</t>
  </si>
  <si>
    <t>Access to the Saas application</t>
  </si>
  <si>
    <t>Giving access to the Saas application for year 1 (2022) implementation $185K
Year 2 (2023) Curriculum Publisher $60K
Year 2 (2023) Curriculum Mapper $75K 
Year 2 (2023) Implementation $140K. 
Quote number: Based on a service agreement</t>
  </si>
  <si>
    <t>Based on a service agreement</t>
  </si>
  <si>
    <t>2 Years 4 Months</t>
  </si>
  <si>
    <t>in accordance with contract</t>
  </si>
  <si>
    <t>16 Waratah St,  Roseville NSW 2069</t>
  </si>
  <si>
    <t>Stage 2B and 3 (Committed and T&amp;M) of Research data and HPC project</t>
  </si>
  <si>
    <t>Provides ongoing product development by experienced engineers, pre-committed to spending time developing new features each month. Resources, elected by the University of Newcastle, can include Software and Data Engineers, DevOps, Designers and Tech Leads providing maximum benefit to the University of Newcastle.</t>
  </si>
  <si>
    <t>Value of money</t>
  </si>
  <si>
    <t>363P4722</t>
  </si>
  <si>
    <t>MOQDIGITAL PTY LTD</t>
  </si>
  <si>
    <t>GROUND FLOOR, 3-5 WEST ST, NORTH SYDNEY, 2060</t>
  </si>
  <si>
    <t>MOQDIGITAL SOFTWARE</t>
  </si>
  <si>
    <t>Implimentation and licensing cost for MOQ digital software (Saas). Spread across 3 years from 2022 to 2025. 
Quote number: NA
Total: $356,995 Exc GST - Split of costs: 
Year 1: $200,505
Year 2: $78,200
Year 3: $78,200</t>
  </si>
  <si>
    <t xml:space="preserve">3 years </t>
  </si>
  <si>
    <t>ServiceNow HR Phase 2 Implementation</t>
  </si>
  <si>
    <t>CSA to propose a scope of work to deliver Phase 2 HR implementation by December 2022 with suite of management improvements for ServiceNow HR.</t>
  </si>
  <si>
    <t xml:space="preserve"> 6 months</t>
  </si>
  <si>
    <t>Tower 3 Darling Park,  201 Sussex Street, Sydney NSW 2000</t>
  </si>
  <si>
    <t>200 x Wi-Fi access points to replace end of life access points across Campus</t>
  </si>
  <si>
    <t>Managed Services and Support 24 x 7</t>
  </si>
  <si>
    <t>PO763PO589</t>
  </si>
  <si>
    <t>Emona Instruments</t>
  </si>
  <si>
    <t>3D Printer Package Advanced Prototyping Facility</t>
  </si>
  <si>
    <t>One off Supply of multiple 3D printers for advanced prototyping facility.</t>
  </si>
  <si>
    <t>Several quotes were obtained for individual line items however not all suppliers could provide all items. Individual prices were above those quoted on contract.</t>
  </si>
  <si>
    <t>Include in RFQ exemption process.</t>
  </si>
  <si>
    <t xml:space="preserve"> 5 months</t>
  </si>
  <si>
    <t>Jason Nolan</t>
  </si>
  <si>
    <t>PO736PO510/1</t>
  </si>
  <si>
    <t>Techni Waterjet</t>
  </si>
  <si>
    <t>47 Barry Road Campbellfield</t>
  </si>
  <si>
    <t>Suply of Waterjet Cutting Machine</t>
  </si>
  <si>
    <t>Supply of waterjet cutting machine for Advanced Prototyping Facility</t>
  </si>
  <si>
    <t>Equipment meet the technical specifications required.</t>
  </si>
  <si>
    <t>2022-09-12</t>
  </si>
  <si>
    <t>Lookout Road, New Lambton NSW 2305</t>
  </si>
  <si>
    <t>Licence for Maitland Hospital Satellite Simulation Facility</t>
  </si>
  <si>
    <t>Prepayment for licence for occupancy of Simulation Laboratory in New Maitland Hospital</t>
  </si>
  <si>
    <t>Suitability and fit for purpose.</t>
  </si>
  <si>
    <t>5 years 5 months</t>
  </si>
  <si>
    <t>Carole Mandicourt-Jones</t>
  </si>
  <si>
    <t>Deed of variation No 2, Community Pharmacy Program</t>
  </si>
  <si>
    <t>Deed of variation No 4, Community Pharmacy Program</t>
  </si>
  <si>
    <t>2022-02-01</t>
  </si>
  <si>
    <t>Lease for premises for School of Medicine and Public Health, Level 3, John Hunter Hospital, Area E</t>
  </si>
  <si>
    <t>20 year lease for occupancy of the premises Level 3, Area E, John Hunter Hospital</t>
  </si>
  <si>
    <t>20 Years</t>
  </si>
  <si>
    <t>78 Parramatta Rd, Camperdown NSW 2050</t>
  </si>
  <si>
    <t>2025 LeadingEdge</t>
  </si>
  <si>
    <t>Edge Data Centres Pty Ltd</t>
  </si>
  <si>
    <t>Level 26, 100 Miller St, North Sydney NSW 2060</t>
  </si>
  <si>
    <t>Lease for land, part of lot,140-148 Johnson St, Tamworth NSW 2340</t>
  </si>
  <si>
    <t>Lease for land, part of lot, 140-148 Johnson St, Tamworth NSW 2340</t>
  </si>
  <si>
    <t>2021RDA</t>
  </si>
  <si>
    <t>Regional Development Australia Central Coast</t>
  </si>
  <si>
    <t>Loop Rd, 10 Chittaway Rd, Ourimbah NSW 2358</t>
  </si>
  <si>
    <t>Lease for premises being BI Building at Loop Rd, 10 Chittaway Rd, Ourimbah NSW 2358</t>
  </si>
  <si>
    <t>2022-02-01vary</t>
  </si>
  <si>
    <t>Health Administration Corporation</t>
  </si>
  <si>
    <t>Reserve Road, St Leonards NSW 2065</t>
  </si>
  <si>
    <t>Lease of Premises at Old Ward M1, Wyong Hospital (Podiatry Clinic)</t>
  </si>
  <si>
    <t>Lease of Premises for Old Ward M1, Wyong Hospital (Podiatry Clinic)</t>
  </si>
  <si>
    <t>RFT21-2262</t>
  </si>
  <si>
    <t>Gleeson Civil Engineering</t>
  </si>
  <si>
    <t>34-38 Robert St Wickham NSW 2293</t>
  </si>
  <si>
    <t>Shortland Precinct Road Upgrades</t>
  </si>
  <si>
    <t>The University of Newcastle is planning to mill and re-sheet with new asphalt along the Ring Road at the Shortland precinct near Medical Science, SHortland Union and GP on Callaghan Campus. Additional mill and re-sheet works with asphalt will also occur at Wirra Crescent a the accommodation precinct, including dugger improvements, concrete works and line marking.</t>
  </si>
  <si>
    <t>Price: - Price was a weighted criterion with an overall weighting of 70%
Technical - Technical was a weighted criterion with an overall weighting of 30%. The technical proposal for each criterion based on the standards set out in the proposal evaluation plan and provide an individual score</t>
  </si>
  <si>
    <t>Additional works requested by the University that is out of scope from the original brief/scope of works</t>
  </si>
  <si>
    <t>James Freestone</t>
  </si>
  <si>
    <t>Kaplan Australia</t>
  </si>
  <si>
    <t>Level 4, 45 Clarence St, Sydney NSW 2000</t>
  </si>
  <si>
    <t>Licence for occupancy of premises at 60 Castlereagh St Sydney NSW 2000 (Entry 55 Elizabeth St)</t>
  </si>
  <si>
    <t>3 years 7 months</t>
  </si>
  <si>
    <t>Monthly Instalments</t>
  </si>
  <si>
    <t>The Australian Unity Diversified Property Fund  ARSN 106724038</t>
  </si>
  <si>
    <t>Level 18/123 Pitt St  Sydney NSW 2000</t>
  </si>
  <si>
    <t>6 Years 2 Months</t>
  </si>
  <si>
    <t>New landlord: The Australian Unity Diversified Property Fund</t>
  </si>
  <si>
    <t xml:space="preserve"> William Michael Lines ATF Lines Family Trust</t>
  </si>
  <si>
    <t>Lindsay Davis</t>
  </si>
  <si>
    <t>Shree Andrew</t>
  </si>
  <si>
    <t>Sucessedu2022</t>
  </si>
  <si>
    <t>Successedu Professional Services Pty Ltd</t>
  </si>
  <si>
    <t>BEINEWORIENT2022</t>
  </si>
  <si>
    <t>Floor 21, Sino-Steel Plaza, No 8 Haidian Avenue Haidian District Beijing, 100080  China</t>
  </si>
  <si>
    <t>Based on Student Recruitment</t>
  </si>
  <si>
    <t>2 years 9 months</t>
  </si>
  <si>
    <t>EICGROUP2022</t>
  </si>
  <si>
    <t>Unit 12, 21/F Miramar Tower, 132 Nathan Road Tsim Sha Tsui, Kowloon Hong Kong</t>
  </si>
  <si>
    <t>D22/8895 &amp; D22/128890</t>
  </si>
  <si>
    <t>VYGO Pty Ltd</t>
  </si>
  <si>
    <t>Central Plaza One, Level 38 Queen Street BRISBANE  QLD   4000</t>
  </si>
  <si>
    <t>Platform Partner Agreement</t>
  </si>
  <si>
    <t>Interprise Partnership 2022 - Student Support Social Platform</t>
  </si>
  <si>
    <t>RFQ #04095</t>
  </si>
  <si>
    <t>Vericus Pty Ltd</t>
  </si>
  <si>
    <t>10-20 Gwynne St, Cremorne VIC 3121</t>
  </si>
  <si>
    <t>Cadmus software</t>
  </si>
  <si>
    <t>The University has recently changed Learning Management Systems (LMS), from Blackboard to a new more modern system, Canvas. Following on from this transition, a complementary project - the Course Site Transformation Project - has been established to use this unique opportunity for a comprehensive review of the quality of the content within course sites – the course materials, learning activities and assessment – and a chance to identify priorities for institution-wide improvement. This will be achieved by instituting QA processes to review online content and implementing educational technologies that enable such improvement at scale, improving quality and consistency across all course offerings.
A particular objective of the project is to ensure a more consistent approach to online assessment and the provision of feedback accessed via the LMS. A requirement has been recognized for a digital assessment platform that will form one part of the suite of tools that the university can use to achieve the overall objectives of the Course Site Transformation (CST) Project, particularly around online assessment.
In investigating digital assessment platforms it was established that most solutions are designed to address a particular function of assessment, but are not necessarily designed for end-to-end digital assessment management. For example, one of our existing platforms, Turnitin, offers text matching and some marking features, but remains very much tailored to written submissions. Others, like Gradescope, offer a good platform for selective marking of maths and STEM type assessments. Few however, offer a
holistic solution that covers the process from assessment creation, through creating instructions for students, submission support right to marking and feedback. One particular solution stands out in this regard, Cadmus.
Cadmus is a both a cloud-based online assessment platform and a service provider. The assessment platform has a Teacher environment and a Student environment. The Teacher environment provides educators with end-to-end assessment functionality, guiding staff through a scaffolded process of building instructions, managing classes, grading and feedback, with templates for common assessment types and learning analytics and reporting. The Student environment provides a similarly scaffolded
experience, guiding students through instructions, note-taking, drafting and submission. Students can also access academic skills support and similarity reports via Turnitin integration. The assessment platform integrates with the LMS via LTI connection. Cadmus also supply a suite of services as part of the licence, which include Stakeholder Engagement, Quality Assurance, Technical Integration Support and Learning Design Support. 
Licensing Cadmus would provide the University with an opportunity to improve the consistency of online assessment experience for students (and staff). Cadmus will also do the bulk of the work of setting up existing assessments on their platform meaning that the improvement can be delivered at scale and within a relatively short time period.</t>
  </si>
  <si>
    <t>Ann King</t>
  </si>
  <si>
    <t>763P0597</t>
  </si>
  <si>
    <t>Embedded Logic Solutions</t>
  </si>
  <si>
    <t>5/23 Hunt Street North Parramatta NSW 2151</t>
  </si>
  <si>
    <t>LKPF Protolaser U4 Package</t>
  </si>
  <si>
    <t>Supply of PCB prototyping system and associated equipment.</t>
  </si>
  <si>
    <t>Embedded Logic Solutions were sole suppliers of this specilised LKPF equipment.</t>
  </si>
  <si>
    <t>Level 8 535 Bourke Street Melbourne  VIC  3000</t>
  </si>
  <si>
    <t>via eProcure</t>
  </si>
  <si>
    <t>All The Ducks Pty Ltd</t>
  </si>
  <si>
    <t>20 Hillview Court, Top Camp Queensland 4350</t>
  </si>
  <si>
    <t>Developing and maintaining software to replace the existing Online Course Management (OCM) system</t>
  </si>
  <si>
    <t>OCM Replacement</t>
  </si>
  <si>
    <t>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</si>
  <si>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RFQ sent to 3 companies. Only All The ducks responded and the response was assessed as acceptable and value for money</t>
  </si>
  <si>
    <t>Any additional charges to be negotiated with UON prior to incurring</t>
  </si>
  <si>
    <t>Service Fees: As outlined in MVP Modules, Timeline and Pricing.
The individual modules are to be developed on a fixed price basis. ATD will submit an invoice 15 days following delivery of the module for acceptance testing.
SaaS 
Subscription Fees: $17,500 per year + GST, paid in advance
Billing Period: 1 year
Subscription Fees will be increased at the start of each subscription period by 3% (for 2 additional years)
Payment of the hosting and support costs (SaaS Subscription Fees) will be required before deployment of the 
production instance of the solution.</t>
  </si>
  <si>
    <t>3 years 4 months</t>
  </si>
  <si>
    <t>Trevor Schofield</t>
  </si>
  <si>
    <t>22-1443</t>
  </si>
  <si>
    <t>Ourimbah Sensory Laboratory</t>
  </si>
  <si>
    <t>refurbishment of the sensory laboratory at Ourimbah Campus</t>
  </si>
  <si>
    <t>Organisation experience, Key personnel, understanding the requirements</t>
  </si>
  <si>
    <t>01144 - AOB, Design Studio &amp; Hanger Demolition</t>
  </si>
  <si>
    <t>Drumderg</t>
  </si>
  <si>
    <t>8 Styles Street KURRI KURRI NSW 2327</t>
  </si>
  <si>
    <t>AOB, Drama Studio &amp; Hanger Demolition</t>
  </si>
  <si>
    <t>Demolition of the AOB, Drama Studio and the Hanger Buildings</t>
  </si>
  <si>
    <t>Previously delivered successful demolition project within an operational education facility.  Recyclability totals.</t>
  </si>
  <si>
    <t>Unforeseen items deemed necessary but fall outside of the original scope</t>
  </si>
  <si>
    <t>Fire Damper Rectification CT &amp; Biological Science</t>
  </si>
  <si>
    <t>Precise Air</t>
  </si>
  <si>
    <t>2 Hill Road  Homebush NSW 2140</t>
  </si>
  <si>
    <t>Fire Damper Rectification Project</t>
  </si>
  <si>
    <t>Repair and service existing fire dampers within the Biology and CT buildings to comply with current industry regulations</t>
  </si>
  <si>
    <t>Approved exemption application  - CPE provided by Precise Air based on their existing UON operational contract.</t>
  </si>
  <si>
    <t>Any unforeseen items deemed necessary, that fall outside of the original scope</t>
  </si>
  <si>
    <t>00820/3</t>
  </si>
  <si>
    <t>RFQ 2020-112 Substation 3 HV Switchgear Upgrade</t>
  </si>
  <si>
    <t>Removal of the existing South Wales OCB (oil circuit breaker) switchgear and the installation of new Schneider Premset vacuum switchgear and associated equipment in Substation 3.</t>
  </si>
  <si>
    <r>
      <t xml:space="preserve">New
</t>
    </r>
    <r>
      <rPr>
        <sz val="9"/>
        <color indexed="10"/>
        <rFont val="Calibri"/>
        <family val="2"/>
      </rPr>
      <t>* check with Hayle.. Identical to line 39</t>
    </r>
  </si>
  <si>
    <t>01116 - Gallagher Infrastructure Upgrade</t>
  </si>
  <si>
    <t>SAPIO</t>
  </si>
  <si>
    <t>level 1, 54 Hudson Street, Hamilton NSW 2303</t>
  </si>
  <si>
    <t>RFT22-1012 Gallagher Infrastructure Upgrade</t>
  </si>
  <si>
    <t>The University of Newcastle is upgrading the existing Gallagher Infrastructure to eliminate the potential security risk from the compromised Gallagher default encryption key, by introducing a site-specific key. As part of the scope, there will be the supply of materials, installation, software programming, testing and commissioning requirements.</t>
  </si>
  <si>
    <t>60% Technical  &amp; 40% Commercial</t>
  </si>
  <si>
    <t>Any unforeseen issues that fall outside the original scope</t>
  </si>
  <si>
    <t>1st July 2022</t>
  </si>
  <si>
    <t>01106 Footpaths and Wayfinding</t>
  </si>
  <si>
    <t>RFQ 2022-017 Great Hall Footpath Upgrade Phase 1</t>
  </si>
  <si>
    <t>This project is for the replacement of deteriorated concrete footpath at the front entrance to the Great Hall. This includes demolition and civil concreting works. The aim is to eliminate all current associated trip hazards and improve the aesthetic value of the area.</t>
  </si>
  <si>
    <t>1. Achieving value for money: Reitsma were engaged on the basis of meeting the scope at the best price through an RFQ process that included BGR Group and HCBS.
2. Providing fair market opportunity: An RFQ (RFQ 2022-017) process was undertaken in which three suppliers, Reitsma, BGR Group and HCBS were given the opportunity to respond. Reitsma won the contract, based on the ability to meet the brief. BGR and HCBS both also meet the brief but were more expensive.
3. Demonstrating accountability and transparency: Reitsma have provided a quote detailing that the same price will remain in place through the contract. Responses from all contractors are attached, showing transparency of UoN in providing fair opportunity, and achieving the best value for money.
4. Declaring conflicts of interest: There are no conflicts of interest.</t>
  </si>
  <si>
    <t>SDL2021</t>
  </si>
  <si>
    <t>Student Development and Learning Academy (SDL) Pty Ltd tas Southern Cross School of Business</t>
  </si>
  <si>
    <t>Level 2, 1-3 Fitzwilliam Street, Parramatta New South Wales, 2150, Australia</t>
  </si>
  <si>
    <t>Amy Williams</t>
  </si>
  <si>
    <t>AUSED2020</t>
  </si>
  <si>
    <t>AusEd - UniEd International Pty Ltd</t>
  </si>
  <si>
    <t>Level 1, 258 Little Bourke Street, Melbourne VIC 3000, Australia</t>
  </si>
  <si>
    <t>4 years</t>
  </si>
  <si>
    <t>LIUCHENG2022</t>
  </si>
  <si>
    <t>Liu Cheng International Group Ltd</t>
  </si>
  <si>
    <t>913 Lippo Sun Plaza, 28 Canton Rod, Tsimshatsui, Kowloon, Hong Kong</t>
  </si>
  <si>
    <t>DFE2020</t>
  </si>
  <si>
    <t>DFE International Pty Ltd</t>
  </si>
  <si>
    <t>Suite 23, Level 1, 450 Elizabeth Street, Surry Hills NSW 2010, Australia</t>
  </si>
  <si>
    <t>SOLEDU2021</t>
  </si>
  <si>
    <t>SOL Edu Pty Ltd</t>
  </si>
  <si>
    <t>Level 2, 226 Albert Street, Brisbane Queensland 4000</t>
  </si>
  <si>
    <t>AAEDU2022</t>
  </si>
  <si>
    <t>AAedu International Limited trading as A&amp;A International Education, China</t>
  </si>
  <si>
    <t>Suite 1406, Tian An Centre, 338 Nanjing Rd (West) Shanghai, People's Republic of China</t>
  </si>
  <si>
    <t>3 years 6 months</t>
  </si>
  <si>
    <t>YES2021</t>
  </si>
  <si>
    <t>Yes Corporate Group Pty Ltd</t>
  </si>
  <si>
    <t>Suite 1407, 447 Kent Street, Sydney NSW 2000, Australia</t>
  </si>
  <si>
    <t>SHINYWAY2022</t>
  </si>
  <si>
    <t>Shinyway International</t>
  </si>
  <si>
    <t>10F, Shinyway Education Group Headquarter Building, 528 Xixi Road, Xihu District, Hangzhou City</t>
  </si>
  <si>
    <t>BESTWAY2020</t>
  </si>
  <si>
    <t>Best Way Consultancy Pty Ltd</t>
  </si>
  <si>
    <t>Suite 303, Kein Hay Centre, 431-439 Sussex Street, Sydney 2000 NSW, Australia</t>
  </si>
  <si>
    <t>AOHUA2021</t>
  </si>
  <si>
    <t>Aohua International Education</t>
  </si>
  <si>
    <t>Suite 148, Level 2, 580 Hay Street, Perth, WA 6000, Australia</t>
  </si>
  <si>
    <t>BRIGHT2020</t>
  </si>
  <si>
    <t>Room 802, Tower B, Jianwai SOHO Office Building, No. 39, Dongsanhuan Zhonglu, Chaoyang District, Beijing, 100022, People's Republic of China</t>
  </si>
  <si>
    <t>Bright Can-Achieve Limited</t>
  </si>
  <si>
    <t>EEVS2022</t>
  </si>
  <si>
    <t>Expert Education and Visa Services</t>
  </si>
  <si>
    <t>Level 6, 263 Clarence Street, Sydney NSW 2000, Australia</t>
  </si>
  <si>
    <t>RFQ 2022 - 086</t>
  </si>
  <si>
    <t>BGR Group Pty Ltd</t>
  </si>
  <si>
    <t>Chancellery Fire Stair Works</t>
  </si>
  <si>
    <t>Upgrade non-compliant handrails and internal stair finishes of Chancellery building to comply with Australian National Construction Code requirements. The removal of the central stair ST01 to proceed following this.</t>
  </si>
  <si>
    <t>RFQ 2022-072</t>
  </si>
  <si>
    <t>Biology Building Retaining Wall Replacement</t>
  </si>
  <si>
    <t>Undertake repairs to local stormwater system and replacement of Retaining Wall adjacent to the Biological Sciences Building and the Biology Building access walkway.</t>
  </si>
  <si>
    <t>GEIC2020</t>
  </si>
  <si>
    <t>Global Education and Immigration Centre</t>
  </si>
  <si>
    <t>Suite 309, 401 Sussex Street, Sydney NSW 2000, Australia</t>
  </si>
  <si>
    <t>AECCGLOBAL2020</t>
  </si>
  <si>
    <t>AECC Global</t>
  </si>
  <si>
    <t>Ground Floor, 20 Queen Street, Melbourne VIC 3000, Australia</t>
  </si>
  <si>
    <t>2020-2021</t>
  </si>
  <si>
    <t>Qantas Airways Limited</t>
  </si>
  <si>
    <t>10 Bourke Road, Mascot NSW 2020</t>
  </si>
  <si>
    <t>Qantas Corporate Airfares Agreement</t>
  </si>
  <si>
    <t>Related companies involved: Jetstar, Emirates</t>
  </si>
  <si>
    <t>RFP 19-1025</t>
  </si>
  <si>
    <t xml:space="preserve">Design Inc Sydney Pty Ltd </t>
  </si>
  <si>
    <t>Level 12 77 Pacific Hwy ] North Sydney NSW 2060</t>
  </si>
  <si>
    <t>Central Coast Medical School and Research Institute Principal Design Consultant</t>
  </si>
  <si>
    <t>The purchase of Architectural Deisgn Services for Internal fit-out of Central Coast Medical School &amp; Research Insititute</t>
  </si>
  <si>
    <t>Capability of the supplier to deliver, Capability of the supplier key personnel to deliver, Methodology/Service Outline Plan</t>
  </si>
  <si>
    <t>19-2273</t>
  </si>
  <si>
    <t>eCRM Application Managed Service</t>
  </si>
  <si>
    <t>Support and Service Maintenance for Microsoft Dynamics 365 CE and other professional services to assist with CRM initiatives.</t>
  </si>
  <si>
    <t>Firm experience and capability, resource capability and capacity, understanding or requirements, price.</t>
  </si>
  <si>
    <t>Monthly payments and SOR as required.</t>
  </si>
  <si>
    <t>NA. This contract has an initial period of two years with 2x one year options to extend.</t>
  </si>
  <si>
    <t>19-987</t>
  </si>
  <si>
    <t>NewPsych Consultants Pty Limited</t>
  </si>
  <si>
    <t>Level 4, 77 Hunter St, Newcastle NSW 2300</t>
  </si>
  <si>
    <t>Employee Assistance Program (EAP) Services</t>
  </si>
  <si>
    <t>Delivery of Employee Assistance Program (EAP) psychological counselling and preventative services</t>
  </si>
  <si>
    <t>Qualified psychologists, account management, geopraphical cover, service provision, fees</t>
  </si>
  <si>
    <t>$150,000+</t>
  </si>
  <si>
    <t>Fee for service - hourly rate per consultation + schedule of rates for additional services</t>
  </si>
  <si>
    <t>2 Years + 1 Year option</t>
  </si>
  <si>
    <t>1 year extension [from Sep-2021] at the sole discretion of UON</t>
  </si>
  <si>
    <t>Ja Davis</t>
  </si>
  <si>
    <t>20-2518</t>
  </si>
  <si>
    <t>Winc Australia Pty Limited</t>
  </si>
  <si>
    <t>163 O’Riordan Street, Mascot NSW 2020</t>
  </si>
  <si>
    <t>Office Supplies</t>
  </si>
  <si>
    <t>Stationery and Offices Supplies</t>
  </si>
  <si>
    <t>The University directly negotiated supply off the NSW Government Contract 101/102</t>
  </si>
  <si>
    <t>Volume purchased</t>
  </si>
  <si>
    <t>An analysis of current costs versus the NSW Government Contract costs was conducted to ensure value for money.</t>
  </si>
  <si>
    <t>Construction of a new Sensory Laboratory within the SL2 Building at the University of Newcastle's Ourimbah Campus.</t>
  </si>
  <si>
    <t>Request for Proposal - RFT</t>
  </si>
  <si>
    <t>Total lump sum value, Experience and capability of the Organisation, experience of key personnel, understanding of the University of Newcastle's requirements.</t>
  </si>
  <si>
    <t>Latent site conditions, additional requests by the Principal.</t>
  </si>
  <si>
    <t>RFQ 2022 - 066</t>
  </si>
  <si>
    <t>Commercial Maintenance &amp; Construction Pty Ltd</t>
  </si>
  <si>
    <t>34 Hope Street, Wallsend, NSW, 2287</t>
  </si>
  <si>
    <t>Life Sciences Cryogenic Store</t>
  </si>
  <si>
    <t>Construction of new Cryogenic Store in the Life Sciences Building.</t>
  </si>
  <si>
    <t>Total Lump Sum Value</t>
  </si>
  <si>
    <t>Latent site conditions, additional requests by the Principal</t>
  </si>
  <si>
    <t>LEG20-0614</t>
  </si>
  <si>
    <t>Nusport</t>
  </si>
  <si>
    <t>Service Level Agreement The University of Newcastle and Nusport</t>
  </si>
  <si>
    <t>Provision of services and amenity to students of UON on all domestic campuses
As below and outlined in Appendix 1.
1.   Building and facility Services 
2.   Finance 
3.   Human Resources 
4.   Legal
5.   Governance 
6.   Marketing 
7.   Assurance Services 
8.   Information Technology</t>
  </si>
  <si>
    <t>University Capital Contribution $1,000,000 pa excl GST and in accordance with clause 3;  Fee: $80,000 per annum exclusive of GST</t>
  </si>
  <si>
    <t>Monthly instalments</t>
  </si>
  <si>
    <t>10 years</t>
  </si>
  <si>
    <t>22-1557</t>
  </si>
  <si>
    <t>Tyree</t>
  </si>
  <si>
    <t>12-14 Tyree Place Braemar NSW 2575</t>
  </si>
  <si>
    <t>NIER substation 23 - Transformers</t>
  </si>
  <si>
    <t>Supply of 2 transformers</t>
  </si>
  <si>
    <t>22-1594</t>
  </si>
  <si>
    <t>Westlab Pty Ltd</t>
  </si>
  <si>
    <t>4 Cargo Way, Mitchell Park VIC 3355</t>
  </si>
  <si>
    <t>Health and Science Precinct - Laboratory Furniture</t>
  </si>
  <si>
    <t>Purchase of Lab furniture</t>
  </si>
  <si>
    <t>Tom Overton</t>
  </si>
  <si>
    <t>22-390</t>
  </si>
  <si>
    <t>Newpolis Pty Ltd</t>
  </si>
  <si>
    <t>Level 3, 246 Bourke Street, Melbourne, Victoria, 3000</t>
  </si>
  <si>
    <t>University of Newcastle Central Coast Campus - Principal Design Consultant</t>
  </si>
  <si>
    <t>Key Personnel Experience Project Team, Proposed Design Team Leader, Understanding of the Requirements</t>
  </si>
  <si>
    <t>RFP 22-626</t>
  </si>
  <si>
    <t>Ernst and Young</t>
  </si>
  <si>
    <t>200 George Street, Sydney, NSW, 2000</t>
  </si>
  <si>
    <t>Internal Audit Outsourcing</t>
  </si>
  <si>
    <t>Internal Audit services</t>
  </si>
  <si>
    <t>Technical - experience, key personnel, suitability of the proposed service, service delivery plan.
Commercial evaluation</t>
  </si>
  <si>
    <t>Fees will be invoiced in line with progress against delivery of the plan.</t>
  </si>
  <si>
    <t>Rachael Denniss</t>
  </si>
  <si>
    <t>22-1442</t>
  </si>
  <si>
    <t>Adopt Digital Pty Ltd</t>
  </si>
  <si>
    <t>44 Bryant Street Tighes Hill, NSW 2297</t>
  </si>
  <si>
    <t>Senior IT Project Manager / Program Manager</t>
  </si>
  <si>
    <t>Organisation Experience and Capability, Key Personnel, Understanding of the Services</t>
  </si>
  <si>
    <t xml:space="preserve">Vinod Mudundi </t>
  </si>
  <si>
    <t>Level 19, 567 Collins Street, Melbourne VIC 3000</t>
  </si>
  <si>
    <t>Organisational Experience, Key Personnel, Understanding the Service requirements</t>
  </si>
  <si>
    <t>Mark Hoffman</t>
  </si>
  <si>
    <t>21-1415</t>
  </si>
  <si>
    <t>Downer EDI Engineering Power Pty Ltd</t>
  </si>
  <si>
    <t>Unit 2, 6-16 Galleghan Street Hexham NSW 2322</t>
  </si>
  <si>
    <t>HV Substations Upgrade Contractor</t>
  </si>
  <si>
    <t>engage a suitably qualified contractor, to undertake the upgrades to Substations 5, 6 and 8. The University will procure the HV Switchgear and Transformers for Substations 5, 6 and 8 for free issue to Contractor. The Contractor will procure the LV Switchgear for Substation 5.</t>
  </si>
  <si>
    <t>22-1641</t>
  </si>
  <si>
    <t>1 King William St, Adelaide SA 5000</t>
  </si>
  <si>
    <t>Gas Contract</t>
  </si>
  <si>
    <t>RFP 22-1509</t>
  </si>
  <si>
    <t>Chrysalis Clinical Pty Ltd</t>
  </si>
  <si>
    <t>Suite 2, Level 7, 431 King William Street, Adelaide, SA 5000</t>
  </si>
  <si>
    <t>Clinical Trials Consultant</t>
  </si>
  <si>
    <t>Seeking a qualified consultancy firm to provide a comprehensive understanding of the Australian and NSW clinical trial landscapes and of the characteristics of clinical trial activity and infrastructure in the Hunter New England Region.</t>
  </si>
  <si>
    <t>John Wiggins</t>
  </si>
  <si>
    <t>21-1414</t>
  </si>
  <si>
    <t>Jesmond to Callaghan 11kv Upgrade - Head Contractor</t>
  </si>
  <si>
    <t>The University of Newcastle is seeking a qualified contractor to undertake all activities associated with design finalisation, procurement, installation, commissioning, and de-commissioning of 11kv infrastructure between Ausgrid’s Jesmond 132kv substation and the University of Newcastle’s 11kv Substation Zero.</t>
  </si>
  <si>
    <t>Experience and Capability of the Organisation, Key Personnel Experience, Detailed Program, Understanding of the Requirements</t>
  </si>
  <si>
    <t>01145  RFQ</t>
  </si>
  <si>
    <t>Power Grid Cables N.T. Pty Ltd (PGCNT)</t>
  </si>
  <si>
    <t>118 Ham Street South Windsor NSW 2756</t>
  </si>
  <si>
    <t>HV Upgrades Cable Supply – Jesmond Feeders and HV Ring Projects</t>
  </si>
  <si>
    <t>TSA &amp; UON IFS Faclitated this RFQ. All quotes received were reviewed and endorsed by the Project Design Consultant (GHD) and their ASP3 Subconsultant (Power Solutions). Quoted lengths were advised and verified by GHD prior to and following receipt of quotes, based on the current Round 2 design, which is yet to be certified by Ausgrid.
Quotes and recommended purchase do not include length of copper cable required for the inclusion of the Substation 23 Project. This is to be administered under separate cover.</t>
  </si>
  <si>
    <t>22-885</t>
  </si>
  <si>
    <t>DXC Eclipse Pty Limited</t>
  </si>
  <si>
    <t>IT Managed Services - ECRM Microsoft Dynamics 365</t>
  </si>
  <si>
    <t>Key Personnel and Account Management, Security, Service Delivery Outline Plan, Experience and Capability of the supplier to deliver</t>
  </si>
  <si>
    <t>Chad Coutman</t>
  </si>
  <si>
    <t>21-2262</t>
  </si>
  <si>
    <t>34-38 Robert Street Wickham NSW 2293</t>
  </si>
  <si>
    <t>Medical Science-Shortland Precinct Road Upgrade</t>
  </si>
  <si>
    <t>RFQ2022-062</t>
  </si>
  <si>
    <t>Kleinfelder Australia Pty Ltd</t>
  </si>
  <si>
    <t>Suite 3 240-244 Pacific Highway Chalestown NSW 2290</t>
  </si>
  <si>
    <t>Central Coast Campus – Geotechnical and Contamination Consultant</t>
  </si>
  <si>
    <t>Geotechnical and Contamination Consultant assessment and reporting</t>
  </si>
  <si>
    <t>Financial only</t>
  </si>
  <si>
    <t>Additional scope</t>
  </si>
  <si>
    <t>Reporting progress</t>
  </si>
  <si>
    <t>The general contract conditions will not be renegotiated. For any additional works that may be required, require a submission of a variation request for approval  prior to commencing any variation work</t>
  </si>
  <si>
    <t>22-1835</t>
  </si>
  <si>
    <t>PO Box 3225, Wamberal NSW 2260</t>
  </si>
  <si>
    <t>Forum Aquatic Centre Roof Replacement</t>
  </si>
  <si>
    <t>Replace roof of the Forum Aquatic Centre</t>
  </si>
  <si>
    <t>Experience and Capability of the Organisation, Key Personnel, Understanding the requirements</t>
  </si>
  <si>
    <t>22-1401</t>
  </si>
  <si>
    <t>Suite 1, 493 Peel St, Tamworth NSW 2340</t>
  </si>
  <si>
    <t>TEC Student Accommodation - Stage 2b</t>
  </si>
  <si>
    <t>Construction of additional Student Accommodation at TEC</t>
  </si>
  <si>
    <t>Experience and Capability of the Organisation, Proposed Project Management Team, Understanding the Principals Requirements</t>
  </si>
  <si>
    <t>22-1754</t>
  </si>
  <si>
    <t>Built Pty Limited</t>
  </si>
  <si>
    <t>Level 1 155-157 Lambton Road, Broadmeadow NSW 2292</t>
  </si>
  <si>
    <t>Research Translation Precinct</t>
  </si>
  <si>
    <t>Construction of the research translation precinct</t>
  </si>
  <si>
    <t>Experience and Capability of the Organisation, Key Personnel, Understanding the Service</t>
  </si>
  <si>
    <t>Great Hall Compliance Works Compliance</t>
  </si>
  <si>
    <t>To undertake compliance work for the Great Hall</t>
  </si>
  <si>
    <t>Organisational Experience, Key Personnel, Understanding the requirements</t>
  </si>
  <si>
    <t>Security System Maintenance</t>
  </si>
  <si>
    <t>Maintenance of Gallagher and Avigilon CCTV system and Trakka Key Cabinets</t>
  </si>
  <si>
    <t>Experience and Capability of the Organisation, Proposed personnel, understanding the requirement</t>
  </si>
  <si>
    <t>RFT22-1401</t>
  </si>
  <si>
    <t>Richard Crookes Constructions</t>
  </si>
  <si>
    <t>Suite 1 493 Peel Street Tamworth NSW 2340</t>
  </si>
  <si>
    <t>TEC Accommodation Stage 2b</t>
  </si>
  <si>
    <t>Price and Technical ability including experience</t>
  </si>
  <si>
    <t>increase/ decrease scope</t>
  </si>
  <si>
    <t>11 months</t>
  </si>
  <si>
    <t>RFT22-1754</t>
  </si>
  <si>
    <t>Research Translation Precinct - ECI Services and Principal Contract</t>
  </si>
  <si>
    <t>price/ experience/ technical ability</t>
  </si>
  <si>
    <t>22-1662</t>
  </si>
  <si>
    <t>57 Fletcher St, Adamstown NSW 2289</t>
  </si>
  <si>
    <t>NIER Substation 23</t>
  </si>
  <si>
    <t>Construction of substation 23 on the NIER site</t>
  </si>
  <si>
    <t>Organisational Experience, Key personnel, understanding of the requirements</t>
  </si>
  <si>
    <t>Nicole Routley
Jade Courtney</t>
  </si>
  <si>
    <t>2022-09DISR</t>
  </si>
  <si>
    <t>Department of Industry, Science and Resources</t>
  </si>
  <si>
    <t>10 Binara Street, Canberra ACT 2600</t>
  </si>
  <si>
    <t>Lease for premises - Industry Development Centre (IDC)</t>
  </si>
  <si>
    <t>Lease for part folio identifier lot 1/772130, premises being room 221 of the IDC Building, located at University Drive, Callaghan NSW 2308</t>
  </si>
  <si>
    <t>Annual CPI adjustments to base rent</t>
  </si>
  <si>
    <t>Rebecca Pex</t>
  </si>
  <si>
    <t>Incorrect and being replaced/ updated as at March 2023 - Rebecca Plex</t>
  </si>
  <si>
    <r>
      <t xml:space="preserve">Incorrect and being replaced/ updated as at March 2023 - Rebecca Plex
Will be a </t>
    </r>
    <r>
      <rPr>
        <b/>
        <sz val="9"/>
        <color indexed="8"/>
        <rFont val="Calibri"/>
        <family val="2"/>
      </rPr>
      <t xml:space="preserve">Class 3 </t>
    </r>
    <r>
      <rPr>
        <sz val="9"/>
        <color indexed="8"/>
        <rFont val="Calibri"/>
        <family val="2"/>
      </rPr>
      <t>contract</t>
    </r>
  </si>
  <si>
    <t>6 years 7 months</t>
  </si>
  <si>
    <t>Bernadette McTeare/ Haylie West</t>
  </si>
  <si>
    <t xml:space="preserve">Bernadette McTeare </t>
  </si>
  <si>
    <t>$150,000 - 500,000</t>
  </si>
  <si>
    <r>
      <t>209000
+ $22,666</t>
    </r>
    <r>
      <rPr>
        <b/>
        <sz val="9"/>
        <color indexed="30"/>
        <rFont val="Calibri"/>
        <family val="2"/>
      </rPr>
      <t xml:space="preserve"> *</t>
    </r>
  </si>
  <si>
    <r>
      <t xml:space="preserve">Possible contract Extensions
</t>
    </r>
    <r>
      <rPr>
        <b/>
        <sz val="9"/>
        <color indexed="30"/>
        <rFont val="Calibri"/>
        <family val="2"/>
      </rPr>
      <t>*</t>
    </r>
    <r>
      <rPr>
        <sz val="9"/>
        <color indexed="30"/>
        <rFont val="Calibri"/>
        <family val="2"/>
      </rPr>
      <t>Rolling monthly</t>
    </r>
  </si>
  <si>
    <r>
      <t xml:space="preserve">6 months
</t>
    </r>
    <r>
      <rPr>
        <sz val="5"/>
        <color indexed="30"/>
        <rFont val="Calibri"/>
        <family val="2"/>
      </rPr>
      <t>*rolling monthly until procurement process complete</t>
    </r>
  </si>
  <si>
    <t>Nathan Smith</t>
  </si>
  <si>
    <t>Geotechnical and Contamination Consultant assessment and reporting for the Central Coast Campus Project</t>
  </si>
  <si>
    <t>UoN Consultancy Agreement</t>
  </si>
  <si>
    <t>2023-02-01vary</t>
  </si>
  <si>
    <t>HV upgrade of Substations 5, 6 and 8.</t>
  </si>
  <si>
    <t>Compliant proposals were assessed Commercial (30%) and Technical (70%).</t>
  </si>
  <si>
    <t>Additional work requested by the University that is out of scope work from the original tender brief/scope of works.</t>
  </si>
  <si>
    <t>2023 Amberoo Sale</t>
  </si>
  <si>
    <t>David William McGill and Jacqueline Anne Powell</t>
  </si>
  <si>
    <t>64 Warrah Drive, Tamworth NSW 2340</t>
  </si>
  <si>
    <t>Contract for the sale and purchase of land 2022 edition</t>
  </si>
  <si>
    <t>Sale of real property - Units 1-4, 5-7 Janison Street, Tamworth</t>
  </si>
  <si>
    <t>Latent site conditions. Client request for changes in scope.</t>
  </si>
  <si>
    <t>3.	Objectives
3.1	Scope of Services
The consultancy activity requirements are:
1.	A description of the size, growth and characteristics of the clinical trials market in Australia and NSW, including but not limited to trial availability and conduct by location, public/private sector, funding source, phase, condition/therapeutic area, delivery mode, patient recruitment/retention etc.
2.	A description of:
a.	the size, growth (in absolute and relative terms) and the characteristics of clinical trial activity in the Hunter New England Region, including but not limited to trial activity by location, funding source, public/private sector, phase, condition/therapeutic area, delivery mode, patient recruitment/retention and participation in clinical trial networks and partnerships
b.	current barriers and enablers to the conduct, growth and sustainability of public sector clinical trial activity in the Hunter New England region, by condition/therapeutic area.
3.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4.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5.	A review of existing clinical trial facilities (excl. HMRI outpatient clinical trial facility) in the Hunter New England Region that addresses: their location, level of trial activity, trial modality (including teletrial and DTP facilities/infrastructure), provider type (public/private sector), trial phase, workforce, participation in clinical trial networks and partnerships, and operating, growth and sustainability constraints and opportunities, by condition/therapeutic area.
6.	A review of existing clinical trial support services (excl. HMRI CTSU) in the Hunter New England region that provide one or more of the following trial support services by location, provider type (e.g., investigator team, public/private CTSU, CRO), condition/therapeutic area, workforce, and operating, growth and sustainability constraints and opportunities:
a.	trial business development
b.	enhancement of community/patient participation in trials
c.	development of trial investigator capacity and capability
d.	trial network participation and partnerships, and industry engagement
e.	site feasibility, start-up facilitation/patient recruitment support
f.	trial costing and finance management support
g.	grant development, trial design and coordination support
h.	data management, statistics and health economics support
i.	trial governance, quality, training, auditing and monitoring support
7.	A review of the existing HMRI outpatient clinical trial facility, its current viability, structure, operations, business model, level of activity, capacity, partnerships, condition/therapeutic areas, and barriers and enablers to its use, growth and sustainability.
8.	A review of the existing HMRI CTSU, including but not limited to its structure, workforce, business model and strategy, trial support services offered, trial modalities and conditions/therapeutic areas supported, public/private sector, current trial support capacity by condition/therapeutic area, and barriers/enablers to and opportunities for growth and sustainability.
3.2	Deliverables
The successful proponent will be required to provide the following Reports &amp; Framework:
1.	Report 1:
A Report that describes the methods, outcomes and conclusions of each activity requirement described above and reflecting on and integrating the outcomes and conclusions from each of those activities, recommends:
a.	specific strategies for enhancing the conduct, growth, diversity and sustainability of clinical trial activity in the Hunter New England region (both in rural and in urban areas separately, and combined), including achievable estimates of growth in such activity over time
b.	a business structure and model, and strategies for ensuring the growth, diversity and sustainability of the planned early phase trial facility in the John Hunter Hospital, including achievable estimates of growth in such activity over time
c.	a business structure and model, and sustainability strategies for the HMRI outpatient clinical trial facility, including achievable estimates of growth in such activity over time
d.	a business structure and model, and a growth and sustainability strategy for ensuring that the HMRI CTSU:
i.	increases the number and diversity of clinical trials it supports, including achievable estimates of growth in such activity over time
ii.	increases patient participation in trials, including Aboriginal patients, those of low socio-economic status and those in rural/remote areas
iii.	increases the number of sites and investigators involved in the conduct of clinical trials in urban areas and in rural areas
iv.	incentivises CTSU use by Principal Investigators for investigator-initiated, collaborative and commercially sponsored clinical trials
v.	expands its capability to support teletrial and DTP trial delivery modes.
2. Report 2:
A Report that describes the methods, outcomes and conclusions of each activity requirement as they relate to the conduct of cancer clinical trials, and, reflecting on and integrating those outcomes and conclusions, recommends specific strategies for enhancing the conduct, growth, diversity and sustainability of cancer clinical trials across the region, including achievable growth estimates of such activity over time.
3.	Framework:
A Framework for aligning the governance, operation and strategic direction of clinical trial activities and infrastructure of the partners
3.3	Milestones
Subject to approval, the Successful proponent will be required to mobilise immediately to adhere to the below staging milestones following the award:
Report 1:
•	Draft: 5th December 2022
•	Feedback: 9th December 2022
•	Final: 14th December 2022
•	Endorsement: 16th December 2022
Report 2 / Framework:
•	Draft: 16th January 2023
•	Feedback: 20th January 2023
•	Final: 25th January 2023
•	Endorsement: 27th January 2023</t>
  </si>
  <si>
    <t>7	THE EVALUATION
7.1	Evaluation Criteria
Schedule	Weight
Commercial	30%
Technical	70%
The weighting ratio for Commercial is 30% while the weighting for Technical is 70%.
Technical Criteria
The Technical requirements for this request were:
Technical Evaluation Criteria (70%)	Weighting %
Organisational Experience	30%
▪	Relevant capability and experience of the organisation	100%
Key Personnel	30%
▪	Relevant capability and experience of the proposed key personnel	100%
Understanding the Service Requirements – including presentation to the Technical Panel	40%
▪	Experience undertaking similar work for other research/clinical trial related institutions
▪	Approach to providing the required consultancy services within the specified timeframe
▪	Demonstrated understanding of the key challenges and opportunities for the partner institutions (UoN/HMRI/HNELHD	100%
There is a Technical Threshold Score of 60 will be set for this RFP
Commercial Criteria
The Commercial requirements for this request were:
Commercial Evaluation Criteria (30%)	Weighting %
Fixed price	100%
Proponents were required to provide a fixed fee with a detailed breakdown of the role (including hourly rate and number of hours required) as well as general expenses. Indicate their ability to commence on work after signing of a contract and to complete the work within the time periods as outlined in Section 4</t>
  </si>
  <si>
    <t>TRIM record 23/47</t>
  </si>
  <si>
    <t>Locked Bag 1 Hunter Region Mail Centre NSW 2310</t>
  </si>
  <si>
    <t>HNELHD - Teaching and Supervision agreement - Staff Specialist / Clinical Academic (0.5FTE) - Dr Katie Wynne</t>
  </si>
  <si>
    <t>Reimbursement of salary to provide teaching and supervision of medical students, course coordination Year 5 MD program</t>
  </si>
  <si>
    <t>Agreement for services has been in place since 2011</t>
  </si>
  <si>
    <t>Renegotiated annually, potential increments in line with relevant EBA</t>
  </si>
  <si>
    <t>Unknown</t>
  </si>
  <si>
    <t>As per signed agreement</t>
  </si>
  <si>
    <t>1 year 5 months</t>
  </si>
  <si>
    <t>27.3.23 email sent to JW</t>
  </si>
  <si>
    <t>ITVMO</t>
  </si>
  <si>
    <t>Nicole Routley
ITVMO - IT reference CR-312</t>
  </si>
  <si>
    <t>22-1325</t>
  </si>
  <si>
    <t>Level 1 Grosvenor Place, 225 George Street, Sydney NSW 2000</t>
  </si>
  <si>
    <t>IT Managed Services for SNOW</t>
  </si>
  <si>
    <t>IT Managed Services to be provided for the University's enterprise ServiceNow environment.</t>
  </si>
  <si>
    <t>Technical
Commercial</t>
  </si>
  <si>
    <t>Options to extend for Years 4, 5 and 6 might apply if exercised by the University</t>
  </si>
  <si>
    <t>Full IT Managed services for the University's enterprise ServiceNow environment are being provided under this contract.</t>
  </si>
  <si>
    <t>Chad Coutman DTS</t>
  </si>
  <si>
    <t>(02) 4921 7741
chad.coutman@newcastle.edu.au</t>
  </si>
  <si>
    <t>New
Variation</t>
  </si>
  <si>
    <t>TRIM 23/689  
Document # D23/48694</t>
  </si>
  <si>
    <t>Calvary Mater Newcastle Hospital</t>
  </si>
  <si>
    <t>Edith Street Waratah NSW 2298</t>
  </si>
  <si>
    <t>Teaching &amp; Supervision Agreement - Clinical Dean (Dr Tim Walker)</t>
  </si>
  <si>
    <t>Reimbursement of partial salary costs for Dr Tim Walker to undertake medical student teaching and supervision and to provide Clinical Dean services at the Calvary Mater Newcastle Hospital</t>
  </si>
  <si>
    <t>Services required are ongoing, agreement renewed annual</t>
  </si>
  <si>
    <t>Purchase Order 783P3613</t>
  </si>
  <si>
    <t>ITVMO
Trevor Schofield</t>
  </si>
  <si>
    <t>As per Trevor Schofield email 12/04/2023</t>
  </si>
  <si>
    <t>FCR-157</t>
  </si>
  <si>
    <t>Extend 6 months  as advised by Trevor Schofield email 12/04/23</t>
  </si>
  <si>
    <t>Extend for 12 mths as advised by Trevor Schofield email 12/04/23</t>
  </si>
  <si>
    <t>Extend for 12 mths @ $483,866.08 as advised by Trevor Schofield email 12/04/23</t>
  </si>
  <si>
    <t>Karen Molloy</t>
  </si>
  <si>
    <t>As per 12.4.23 email from Trevor Schofield</t>
  </si>
  <si>
    <t>As per Trevor Schofield email 4 May 2023</t>
  </si>
  <si>
    <t xml:space="preserve">New
</t>
  </si>
  <si>
    <t>As per Jayde Metcalfe 19/4/23</t>
  </si>
  <si>
    <t>As per Trevor Schofield email 4/5/23</t>
  </si>
  <si>
    <t>23-345</t>
  </si>
  <si>
    <t>Level 8, 67 Albert Street, Chatswood NSW 2067</t>
  </si>
  <si>
    <t>Student Accomodation - Cost Manager</t>
  </si>
  <si>
    <t>Organisational Experience, Key Personnel. Understanding the Requirements</t>
  </si>
  <si>
    <t>3 years 2 months</t>
  </si>
  <si>
    <t>23-346</t>
  </si>
  <si>
    <t>Student Accommodation - Statutory Planner</t>
  </si>
  <si>
    <t>Statutory Planner for the Student Accommodation Project in Newcastle CBD</t>
  </si>
  <si>
    <t>1 year extension</t>
  </si>
  <si>
    <t>4921 7470</t>
  </si>
  <si>
    <t xml:space="preserve">22-1642 </t>
  </si>
  <si>
    <t>Fire Maintenance Services across the University's portfolio of assets</t>
  </si>
  <si>
    <t>Experience and capability of the organisation, proposed personnel, understanding of the service, allocation of resources and transition</t>
  </si>
  <si>
    <t>Andrew Bull</t>
  </si>
  <si>
    <t>3/10 Aruma Place, Cardiff NSW 2285</t>
  </si>
  <si>
    <t>andrew.bull@newcastle.edu.au
4921 8791</t>
  </si>
  <si>
    <t>2023 APSC Lease</t>
  </si>
  <si>
    <t>Commonwealth of Australia as represented by the Australian Public Service Commission</t>
  </si>
  <si>
    <t>Treasury, Parkes ACT 2600</t>
  </si>
  <si>
    <t>Lease for premises being rooms ATC219, ATC220 and ATC222, ATC Bulding, Callaghan</t>
  </si>
  <si>
    <t>31 June 2025</t>
  </si>
  <si>
    <t>0418 601 183</t>
  </si>
  <si>
    <t>23-704</t>
  </si>
  <si>
    <t>226 Macquarie Road Warners Bay NSW 2282</t>
  </si>
  <si>
    <t>Lift Replacement - LC and CH</t>
  </si>
  <si>
    <t>Lift Replacement in Language Centre and Chancellery buildings</t>
  </si>
  <si>
    <t>The Education Agent provides a service which markets to and recruits Prospective Students within the Recruitment Territory who are interested in applying for admission to a 
CRICOS-registered program of study at Australian universities.</t>
  </si>
  <si>
    <t>Recruitment Services</t>
  </si>
  <si>
    <t>Amy.Williams@newcastle.edu.au
4921 8950</t>
  </si>
  <si>
    <t>Amy.Williams@newcastle.edu.au
4921 8965</t>
  </si>
  <si>
    <t>2 years 10 months</t>
  </si>
  <si>
    <t>As per Amy Williams email 29.05.2023</t>
  </si>
  <si>
    <t>As per Amy Williams email 29.05.2024</t>
  </si>
  <si>
    <t>Level 2, Building 1, Binary Centre, 3 Richardson Place, North Ryde NSW 2115</t>
  </si>
  <si>
    <t>22-1808
CS0047479</t>
  </si>
  <si>
    <t>Email CL 26/05/2023 - extend to12/23
new contract to be executed</t>
  </si>
  <si>
    <t>4 Years
(extended)</t>
  </si>
  <si>
    <t>Extended</t>
  </si>
  <si>
    <t>Mel Crain / Shree Andrews</t>
  </si>
  <si>
    <t>As per email 28/06/2023 from RP</t>
  </si>
  <si>
    <t>Suite 3, 200 Toorak Road, South Yarra VIC 3141</t>
  </si>
  <si>
    <t>IBM SPSS Multi-platform License</t>
  </si>
  <si>
    <t>Annual Licence Fee</t>
  </si>
  <si>
    <t>Hayley Connors
49854 942</t>
  </si>
  <si>
    <t>As per email from SA 30/6/2023</t>
  </si>
  <si>
    <t>3 Years
(extend 3 m)</t>
  </si>
  <si>
    <t>Email 28/06/2023 extend to 31/12/2023 - new agreement in the works</t>
  </si>
  <si>
    <t>As per email 20/06/2023
attached is the latest Deed of Variation for this contract up until 21 Jan 2024</t>
  </si>
  <si>
    <t>Contract not yet finalised. A negotiated agreement to be in place by 2021.</t>
  </si>
  <si>
    <t>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</si>
  <si>
    <t>The particulars of any related body corporate or private sector entity in which the contractor has an interest, that will be involved in carrying out any of the contractor’s obligations or will receive a benefit under the contract.</t>
  </si>
  <si>
    <t>As per SA email 30/06/2023</t>
  </si>
  <si>
    <t>19-2002</t>
  </si>
  <si>
    <t>Architectus Australia Pty Ltd</t>
  </si>
  <si>
    <t>Level 18, 25 Martin Place, Sydney NSW 2000</t>
  </si>
  <si>
    <t>Student Accommodation - PDC</t>
  </si>
  <si>
    <t>PDC for Student Accommodation building in the Newcastle CBD</t>
  </si>
  <si>
    <t>Organisational Experience, Key Personnel, Understanding the Requirements, Indigenous Engagement</t>
  </si>
  <si>
    <t>23-631</t>
  </si>
  <si>
    <t>EJE Architecture</t>
  </si>
  <si>
    <t>Health Education Research Building - PDC</t>
  </si>
  <si>
    <t>PDC for Health Education Research Building refurbishment</t>
  </si>
  <si>
    <t>Experience and Capability of the Organisation, Key Personnel Experience, Understanding of the Requirement</t>
  </si>
  <si>
    <t>Peter Troke</t>
  </si>
  <si>
    <t>Peter.Troke@newcastle.edu.au
0401 460 254</t>
  </si>
  <si>
    <t>carole.mandicourt-jones@newcastle.edu.au
4921 7149</t>
  </si>
  <si>
    <t>22-2117</t>
  </si>
  <si>
    <t>Intrec Management NSW Pty Ltd</t>
  </si>
  <si>
    <t>73 Reserve Road, Artarmon NSW 2064</t>
  </si>
  <si>
    <t>University House Compliance Upgrade - Contractor</t>
  </si>
  <si>
    <t>University House Compliance Upgrade. Upgrade of various parts of existing University House in order to improve NCC compliance to current standards</t>
  </si>
  <si>
    <t>Experience and capability of the Organisation, Key Personnel Experience, Understanding the Service, Aboriginal Participation</t>
  </si>
  <si>
    <t>23-283</t>
  </si>
  <si>
    <t>Loyalty Management Solutions Pty Ltd</t>
  </si>
  <si>
    <t>52 Smith Street, Merewether NSW 2290</t>
  </si>
  <si>
    <t>Health Education Research Building (ICT Level 2) Redevelopment - Project Manager</t>
  </si>
  <si>
    <t>Project Management Services for the redevelopment of  HERB Level 2</t>
  </si>
  <si>
    <t>Key Personnel Experience, Detailed Program, Understanding of the requuirements</t>
  </si>
  <si>
    <t>As at 11/8/23 Amy Williams on secondment - Olivia Wyborn Global's Project Officer managing our education agreements</t>
  </si>
  <si>
    <t>Susan Cramond
David Donnelly</t>
  </si>
  <si>
    <t>11/08/23 - Email from SC  Letter of intent provided -  4 years</t>
  </si>
  <si>
    <t>Shree Andrew / 
Olivia Wyborn</t>
  </si>
  <si>
    <t>As advised 14/08/2023 email - ITVMO - Natalie McMahon</t>
  </si>
  <si>
    <t>replaced by Contract ID: 22-1325 in Class 1 tab with Deloitte.</t>
  </si>
  <si>
    <t>CS0055463</t>
  </si>
  <si>
    <t>John Morris Group</t>
  </si>
  <si>
    <t xml:space="preserve">Unit 1/ 694 Ann Street, Fortitude Valley BRISBANE QLD 4006 </t>
  </si>
  <si>
    <t>61-63 Victoria Avenue CHATSWOOD, NSW 2067</t>
  </si>
  <si>
    <t>Materials Testing System</t>
  </si>
  <si>
    <t>New Materials Testing System for Mechanical Engineering.</t>
  </si>
  <si>
    <t>Simple Purchase Recommendation</t>
  </si>
  <si>
    <t>John Morris provided a system that meets technical requirements, rather than cost benefit</t>
  </si>
  <si>
    <t>Tom Rabbitt</t>
  </si>
  <si>
    <t>4921 7872
Tom.Rabbitt@newcastle.edu.au</t>
  </si>
  <si>
    <t>2 instalments - 50% upfront and 50% upon completion</t>
  </si>
  <si>
    <t>22-886</t>
  </si>
  <si>
    <t>Arthur J Gallagher &amp; Co</t>
  </si>
  <si>
    <t>Level 12, 80 Pacific Highway North Sydney NSW 2060</t>
  </si>
  <si>
    <t>Insurance Brokerage Services</t>
  </si>
  <si>
    <t>Engagement of a qualified insurance brokerage specialist for the provision of all current brokerage services</t>
  </si>
  <si>
    <t>Rachel.Denniss@uon.edu.au</t>
  </si>
  <si>
    <t>2023-051</t>
  </si>
  <si>
    <t>APP Corporation pty ltd</t>
  </si>
  <si>
    <t>Level 7, 116 Miller Street North Sydney, NSW 2060</t>
  </si>
  <si>
    <t>Project Management of the Shortland Union Stage 01 project incorporating the management and coordination throughout the project life including Design development, approvals, procurement and leading specialist consultants, through to procurement of head contractors and project management through construction</t>
  </si>
  <si>
    <t>Tenderers were assessed against evaluation plan as confirmed/endorsed with SP, and against price submissions</t>
  </si>
  <si>
    <t xml:space="preserve">Under bidders schedule of rates in event variation justified necessary compared with RFQ scope of services.  </t>
  </si>
  <si>
    <t>Curtis Lucknow</t>
  </si>
  <si>
    <t>Curtis.Lucknow@newcastle.edu.au
49138 272</t>
  </si>
  <si>
    <t>22-2016</t>
  </si>
  <si>
    <t>NewPysch Consultants Pty Ltd</t>
  </si>
  <si>
    <t>Level 4, 77 Hunter Street Newcastle NSW 2300</t>
  </si>
  <si>
    <t>Shortland Union Stage 01 Project Management Services</t>
  </si>
  <si>
    <t>Employee Assistance Program Provider</t>
  </si>
  <si>
    <t>Engagement of a suitably qualified Preferred Provider arrangement for the delivery of the University’s Employee Assistance Program (EAP)</t>
  </si>
  <si>
    <t>Services offered, Experience in the sector, Account management and reporting</t>
  </si>
  <si>
    <t>Megan Clark</t>
  </si>
  <si>
    <t>Megan.Clark@newcastle.edu.au
4921 2046</t>
  </si>
  <si>
    <t>22-1643</t>
  </si>
  <si>
    <t>3 Figtree Drive, Sydney Olympic Park NSW 2127</t>
  </si>
  <si>
    <t>A contractor to carry out Mechanical Maintenance across the University's portfolio of assets</t>
  </si>
  <si>
    <t>Experience and Capability of the Organisation, Proposed Personnel, Understanding the Service, Allocation of Resources and Transition</t>
  </si>
  <si>
    <t>Scott Conza / Nicole Routley</t>
  </si>
  <si>
    <t>4921 7063</t>
  </si>
  <si>
    <t>CR-193</t>
  </si>
  <si>
    <t>Sophos End User Protection</t>
  </si>
  <si>
    <t>Sophos End User Protection - 3 years</t>
  </si>
  <si>
    <t>Fit for purpose</t>
  </si>
  <si>
    <t>763P2074</t>
  </si>
  <si>
    <t>Magritek Limited</t>
  </si>
  <si>
    <t xml:space="preserve">LEVEL 1, 13 Jarden Mile, Ngauranga, Wellington 6035 NZ </t>
  </si>
  <si>
    <t>Purchase order 763P2074</t>
  </si>
  <si>
    <t>Benchtop NMR: SPINSOLVE 80 CARBON (1H, 19F and 13C)
SP80HFC</t>
  </si>
  <si>
    <t>Lowest price</t>
  </si>
  <si>
    <t>Michael Hamilton</t>
  </si>
  <si>
    <t>22-1831</t>
  </si>
  <si>
    <t>DSI Underground</t>
  </si>
  <si>
    <t>431 Masonite Road, Heatherbrae NSW 2324</t>
  </si>
  <si>
    <t>Alumni House Mine Remediation</t>
  </si>
  <si>
    <t>Mine remediation through grouting to mitigate the site against subsidence events risks resulting from previous mining activities</t>
  </si>
  <si>
    <t>Experience and Capability of the Organisation, Proposed Project Management Team, Understanding of the Principal's Requirement</t>
  </si>
  <si>
    <t>Carole.Mandicourt-Jones@newcastle.edu.au
4921 7149</t>
  </si>
  <si>
    <t>Replaced by new contract - entered 14/08/2023</t>
  </si>
  <si>
    <t>Email 15/8/23 for update</t>
  </si>
  <si>
    <t>Cindy Tate
Katrina Livermore</t>
  </si>
  <si>
    <t>email sent 15/08/23</t>
  </si>
  <si>
    <t>Replaced with new contract Aug 2023</t>
  </si>
  <si>
    <t>Email sent 15/8/23</t>
  </si>
  <si>
    <t>Emailed 15/8/23</t>
  </si>
  <si>
    <t>Emailed 15/8/23
Extended as per Trevor Schofield email 12/04/23</t>
  </si>
  <si>
    <t>Jess Rokobaro</t>
  </si>
  <si>
    <t>Leanne Brown
Luke Wakely</t>
  </si>
  <si>
    <t>Deed of variation No 5, Community Pharmacy Program</t>
  </si>
  <si>
    <t xml:space="preserve"> 20/06/2023 Email provided by LB with attached Deed of Variation</t>
  </si>
  <si>
    <t>28/6/23 Email from Tanille Elley: ... last week renewed the service / support agreement with Igloo… note that it’s now less than $10k/year (part of the large cost outlined below was purchasing the equipment).</t>
  </si>
  <si>
    <t>Jayde Metcalfe</t>
  </si>
  <si>
    <t>Olivia Wyborn
Shree Andrews</t>
  </si>
  <si>
    <t>Amy Williams on secondment</t>
  </si>
  <si>
    <t>645079</t>
  </si>
  <si>
    <t>16/8/23 - follow-up status update requested.  
Email 29/6/2023 Extend until new contract  comes through - Kellen Evans (ext until end of Aug.. then follow-up)</t>
  </si>
  <si>
    <t>Email sent 16/8/23</t>
  </si>
  <si>
    <t>Shree email 30/6/23 - advised remove - new contract does not exceed 150K</t>
  </si>
  <si>
    <t>Please hide the end two columns</t>
  </si>
  <si>
    <t>Please hide this column</t>
  </si>
  <si>
    <t>New Contract or Variation</t>
  </si>
  <si>
    <t>CR-312
20-2803</t>
  </si>
  <si>
    <t>As per NR email15/8/23</t>
  </si>
  <si>
    <t>As per JF email 15/8/23</t>
  </si>
  <si>
    <t>22.08.23 JD Email - Extend until end of Oct - new contract to be formalised in coming months.</t>
  </si>
  <si>
    <t>2 Years
Rolled over</t>
  </si>
  <si>
    <t>As per email 15/8/2023 from Natalie McMahon</t>
  </si>
  <si>
    <t>As per email 15/8/23 from Mark Pietras</t>
  </si>
  <si>
    <t>As per email from Nguyen GHT 15/8/23</t>
  </si>
  <si>
    <t>As per email from David Quayle - 16/8/23</t>
  </si>
  <si>
    <t>InfoSurety Pty Ltd T/A "InfoTrust"</t>
  </si>
  <si>
    <t>Software license / support and maintenance</t>
  </si>
  <si>
    <t>natalie.mcmahon@newcastle.edu.au
4921 5111</t>
  </si>
  <si>
    <t>David.Quayle@newcastle.edu.au
16418</t>
  </si>
  <si>
    <t>Level 13, 333 George Street, Sydney, New South Wales 2000, Australia</t>
  </si>
  <si>
    <t>Stage 2B and 3 (Committed and T&amp;M) of Computational Research and Research Data Management project (former project name: Reseach Data and HPC)</t>
  </si>
  <si>
    <t>Provides ongoing product development by experienced engineers, pre-committed to spending time developing new features each month. Resources, elected by the University of Newcastle, can include Software and Data Engineers, DevOps, Designers and Tech Leafs providing maximum benefit to the University of Newcastle.</t>
  </si>
  <si>
    <t>1 year 10 months</t>
  </si>
  <si>
    <t>Kablamo Deed of Variation</t>
  </si>
  <si>
    <t>NguyenGiaHao.Tran@newcastle.edu.au</t>
  </si>
  <si>
    <t>RFQ2023-070</t>
  </si>
  <si>
    <t>Hunter Customs Building Services</t>
  </si>
  <si>
    <t>6 Frost Dr, Mayfield West NSW 2304</t>
  </si>
  <si>
    <t>RFQ2023-070 - Nuspace Level 5 Fit-Out - Principal Contractor</t>
  </si>
  <si>
    <t>Change in scope that fall outside of the contract documents or latent condition.</t>
  </si>
  <si>
    <t>Alex Reid</t>
  </si>
  <si>
    <t>Alex.Reid@newcastle.edu.au
(Affiliates)</t>
  </si>
  <si>
    <t>As per Aimee Allan email 24/8/23</t>
  </si>
  <si>
    <t>Email sent 15/8/23
Extended as per Jade Courtney email 24/8/23</t>
  </si>
  <si>
    <t>As per Jess R email 16/8/2023</t>
  </si>
  <si>
    <r>
      <t xml:space="preserve">University of Newcastle Contract Register - </t>
    </r>
    <r>
      <rPr>
        <b/>
        <sz val="15"/>
        <color rgb="FF0066FF"/>
        <rFont val="Calibri"/>
        <family val="2"/>
        <scheme val="minor"/>
      </rPr>
      <t xml:space="preserve">Class 3 Contracts  </t>
    </r>
  </si>
  <si>
    <r>
      <t xml:space="preserve">University of Newcastle Contract Register - </t>
    </r>
    <r>
      <rPr>
        <b/>
        <sz val="16"/>
        <color rgb="FF0066FF"/>
        <rFont val="Calibri"/>
        <family val="2"/>
        <scheme val="minor"/>
      </rPr>
      <t xml:space="preserve">Class 2 Contracts  </t>
    </r>
  </si>
  <si>
    <t>23-1431</t>
  </si>
  <si>
    <t>Vertex Project Management Pty Ltd</t>
  </si>
  <si>
    <t>539 Hunter Street Newcastle NSW 2300</t>
  </si>
  <si>
    <t>HPE Refurbishment - Project Management Services</t>
  </si>
  <si>
    <t>Project Management Services for the HPE Refurbishment</t>
  </si>
  <si>
    <t>23-1222</t>
  </si>
  <si>
    <t>Nous Group</t>
  </si>
  <si>
    <t>Business Model Consultant</t>
  </si>
  <si>
    <t>Review of the University's business model to inform strategic planning processes and respond to market shifts and trends.</t>
  </si>
  <si>
    <t>Capability &amp; experience of Project Team, Understanding of the Scope of Work, Proposed Delivery Methodology, and Commercial</t>
  </si>
  <si>
    <t>Adam Baxter
Brian Jones</t>
  </si>
  <si>
    <t>brian.jones@newcastle.edu.au
4985 4498</t>
  </si>
  <si>
    <t>PACASIA2023</t>
  </si>
  <si>
    <t>PAC ASIA EDUSERVE LLP</t>
  </si>
  <si>
    <t>Plot No 2, 3rd Floor, Pocket-C, Nelson Mandela Road, Vasant Kunj, New Delhi 1 10070 India</t>
  </si>
  <si>
    <t>$150,000 +</t>
  </si>
  <si>
    <t>Olivia Wyborn</t>
  </si>
  <si>
    <t>Olivia.Wyborn@newcastle.edu.au
4033 9457</t>
  </si>
  <si>
    <t>Level 1, 73 George Street Sydney, NSW, 2000, Australia</t>
  </si>
  <si>
    <t>Global Study Partners</t>
  </si>
  <si>
    <t>GLOBALSP2021</t>
  </si>
  <si>
    <t>CANABLE2022</t>
  </si>
  <si>
    <t>Canable Immigration Consultants</t>
  </si>
  <si>
    <t>1st Floor, Pink Plaza, Gulati Chowk, Model Town, Ludhiana, PB, India 141002</t>
  </si>
  <si>
    <t>1 year 7 months</t>
  </si>
  <si>
    <t>KCOSEDU2022</t>
  </si>
  <si>
    <t>KC Overseas Education Private Limited t/as KC Overseas</t>
  </si>
  <si>
    <t>Krishna', Plot No 10/2, IT Park, Opp, V.N.I.T, Behind Infotech Tower, Parsodi Nagpur, Maharashtra, India 440022</t>
  </si>
  <si>
    <t>KGC2023</t>
  </si>
  <si>
    <t>Kangaroo Group of Companies Pty. Ltd</t>
  </si>
  <si>
    <t>Suite 101, Level 10, 307 Pitt Street, Sydney, NSW, 2000 Australia</t>
  </si>
  <si>
    <t>TGE2023</t>
  </si>
  <si>
    <t>Trans Globe Education</t>
  </si>
  <si>
    <t>Trans Globe House, Opp King's Land Towers, Amin Marg, Rajkot 360005, Gujarat, India</t>
  </si>
  <si>
    <t>CR-357</t>
  </si>
  <si>
    <t>Stellic Inc</t>
  </si>
  <si>
    <t>c/o WeWork 535 Mission St 14th Floor San Francisco, CA 94105 The USA</t>
  </si>
  <si>
    <t>Stellic Student Program Planning &amp; Degree Management Software</t>
  </si>
  <si>
    <t>Software as a Service (SaaS)</t>
  </si>
  <si>
    <t>As Stellic is a sole supplier, exemption has already been launched in TechOne.</t>
  </si>
  <si>
    <t>The negotiation outcome was positive for the University, with some concessions on the terms of the Agreement coupled with three rounds of pricing submissions. This led to a significant reduction in license costs to the University over the term of the Agreement and its Option Period.</t>
  </si>
  <si>
    <t>Stellic has refused to accept liquidated damages. This means that delays in implementation will not be compensated for at a pre-agreed rate, but may still be 
called upon under the indemnity depending on the cause of the delay (ie negligence). This was deemed an acceptable risk in light of the foregoing, and also other 
commercial mechanisms such as Payment Milestones for Implementation and Customer Acceptance required to be met by Stellic before the 2023 software license fee can be invoiced to the University</t>
  </si>
  <si>
    <t>Rajesh Thanaraj</t>
  </si>
  <si>
    <t>SAP Australia Pty Ltd</t>
  </si>
  <si>
    <t>Level 13, 1 Denison Street, North Sydney NSW 2060 Australia</t>
  </si>
  <si>
    <t>SAP SFSF Performance &amp; Goals 1 Users 3,400 
SAP SFSF Performance &amp; Goals 1 Users 100 
SAP SFSF Succession &amp; Development 1 Users 600</t>
  </si>
  <si>
    <t>Initial Subscription Term and any renewal Subscription Term will
automatically renew for terms of 36 months</t>
  </si>
  <si>
    <t>Invoice yearly in advance</t>
  </si>
  <si>
    <t>CR-371</t>
  </si>
  <si>
    <t>WFS Australia Pty Ltd</t>
  </si>
  <si>
    <t>Level 18 111 Pacific Hwy, North Sydney, NSW 2060 Australia</t>
  </si>
  <si>
    <t>WFS Subscription Cloud Services</t>
  </si>
  <si>
    <t>No other tenders were assessed as it is an exemption (direct negotiation)</t>
  </si>
  <si>
    <t>A) If the University requests Supplier assistance with any implementation activities, we can offer our implementation services at the one-time discounted rate of 20% off the WFS Services list prices, subject to a SOW being agreed between the University and Supplier. The WFS rate card which sets out the WFS Services list prices is attached as an Annex A to this Agreement.
B) The parties agree that the following prices will apply in relation to required certification of relevant University Personnel (where such certification is not already supplied as a part of the SaaS Services): 
• CT101 - $1200 USD
• CT102/103/104 - $1500 USD
• CT120 - $1200 USD
• CT125 - $1500 USD</t>
  </si>
  <si>
    <r>
      <t xml:space="preserve">University of Newcastle Contract Register - </t>
    </r>
    <r>
      <rPr>
        <b/>
        <sz val="15"/>
        <color rgb="FF0066FF"/>
        <rFont val="Calibri"/>
        <family val="2"/>
        <scheme val="minor"/>
      </rPr>
      <t xml:space="preserve">Class 1 Contracts  </t>
    </r>
  </si>
  <si>
    <t>Careerhub Pty Ltd</t>
  </si>
  <si>
    <t>Unit 1/ 694 Ann Street, Fortitude Valley BRISBANE QLD 4006 AUSTRALIA Phone #: 07 3216 0808 Email: accounts@careerhub.com.au</t>
  </si>
  <si>
    <t>CareerHub SaaS Agreement</t>
  </si>
  <si>
    <t>1. The Legal Office has not been engaged in relation to the Agreement. The agreement has been assessed low risk.
2. An annual 3% increase has been negotiated.</t>
  </si>
  <si>
    <t>Rajesh.Thanaraj@newcastle.edu.au
Student Central</t>
  </si>
  <si>
    <t>CR-092</t>
  </si>
  <si>
    <t>Micro Focus Australia</t>
  </si>
  <si>
    <t xml:space="preserve"> Level 8, 76 Berry Street North Sydney, NSW 2060 Australia Phone: +61 439 043 924</t>
  </si>
  <si>
    <t>TRIM HP Records Manager - Content Manager Select Subscription</t>
  </si>
  <si>
    <t>Fixed for the agreed 3 year term.</t>
  </si>
  <si>
    <t>1. The University may terminate if there is a service level default for any 3 months in a 12-month period.
2. The University may Terminate for Convenience. If the University’s Termination for Convenience is less than 3 months before the due date for the next annual licence 
fee, then the University will pay a termination fee of 3 months of the annual fee ($44,677.50). If the University Terminates for Convenience at any other time, no 
termination fee applies but will not be entitled to a refund of money paid.
3. Micro Focus agreed to waive costs for licensing, support and set_x0002_up (up to 1,499 users) for K365 for the period of the 36 month contract (this is Office 365 Integration Software). In addition, the University was able to negotiate agreement to a staged payment plan for the Professional Services and Year 1 SaaS subscription fees which were initially proposed as up front payments by Micro Focus.</t>
  </si>
  <si>
    <t>CR-068</t>
  </si>
  <si>
    <t>4 Julius Ave North Ryde NSW 2113 Phone #: 02 9491 2051 Email: aus.payments@citi.com</t>
  </si>
  <si>
    <t>NUSTAR PeopleSoft Contract #6435248</t>
  </si>
  <si>
    <t>1. The Legal Office has not been engaged in relation to theAgreement. The Agreement to be signed with Oracle is the same as previous agreements and considered low risk.
2. A quote was received for a 12 month renewal of this arrangementwhich was an 8% increase on the previous year’s cost. Oracleadvise this is due to a CPI increase.
A further quote was provided for a 3 year term, with Oracle offering to fix the price for Years 2 and 3 at the Year 1 price. Oracle estimate this will save the UON $111,783.62</t>
  </si>
  <si>
    <t>CR-379</t>
  </si>
  <si>
    <t>INGENISYS CAPITAL TRUST (Trading as Uplinx)</t>
  </si>
  <si>
    <t>LEVEL 5, 66 BERRY ST NORTH SYDNEY NSW Australia Phone: 0421055613</t>
  </si>
  <si>
    <t>Uptime for Cisco</t>
  </si>
  <si>
    <t>Calculated by: Quote price of $327,001.11 + 20% for new equipment added during the 3-year term</t>
  </si>
  <si>
    <t>CR-241</t>
  </si>
  <si>
    <t>StarRez (Starnet Systems)</t>
  </si>
  <si>
    <t>660 Spencer St,  West Melbourne, Vic 3003,  Australia</t>
  </si>
  <si>
    <t>StarRez SaaS Agreement: Rural School of Heath and Callaghan</t>
  </si>
  <si>
    <t>CR-372</t>
  </si>
  <si>
    <t>Catalyst Technologies Pty Ltd</t>
  </si>
  <si>
    <t>Wework, 383 George Street Sydney, NSW 2000 Australia</t>
  </si>
  <si>
    <t>iluminr Enterprise Resilience</t>
  </si>
  <si>
    <t>CR-218</t>
  </si>
  <si>
    <t>Schneider Electric IT</t>
  </si>
  <si>
    <t>78 Waterloo Road Macquarie Park NSW 2113</t>
  </si>
  <si>
    <t>Consolidated 1 year Renewal for Data Centre UPS maintenance: Location: University Drive, Hunter Building, 2308 Callaghan  Location: 140 Johnson St., Tamworth NSW 2340  Location: Chittaway Rd OURIMBAH NSW 2258  Location: University Drive Callaghan, 2300 Newcastle NSW</t>
  </si>
  <si>
    <t>Contract renewal</t>
  </si>
  <si>
    <t>Multi-year contract are billed annually</t>
  </si>
  <si>
    <t>CR-240</t>
  </si>
  <si>
    <t>Digital Science &amp; Research Solutions</t>
  </si>
  <si>
    <t>625 Massachusetts Avenue, Floor 2 Cambridge MA, 02139 USA</t>
  </si>
  <si>
    <t>Elements Solutions Core and Hosting</t>
  </si>
  <si>
    <t>Direct/rollover</t>
  </si>
  <si>
    <t>The standard 12-month service renewals typically attract rates between 8% and 9.5% annually. By moving to a 3-year term, the multi-year agreement invoiced annually, attracts a lower 4.5% year on year renewal rate.</t>
  </si>
  <si>
    <t>23-1430</t>
  </si>
  <si>
    <t>NuSpace AV Refresh</t>
  </si>
  <si>
    <t>Supply of Audio Visual Equipment, NuSpace Refresh</t>
  </si>
  <si>
    <t>Adam Baxter</t>
  </si>
  <si>
    <t>Adam.Baxter@newcastle.edu.au</t>
  </si>
  <si>
    <t>Variation to contract to include Long Term Financial Plan modelling.</t>
  </si>
  <si>
    <t>$341,000.00
$75,900.00</t>
  </si>
  <si>
    <t>23-1393</t>
  </si>
  <si>
    <t>Nexon Asia Pacific Pty Ltd</t>
  </si>
  <si>
    <t>60-70 Parramatta Road, Summer Hill NSW 2130</t>
  </si>
  <si>
    <t>Supply of CISCO Routers &amp; Switches</t>
  </si>
  <si>
    <t>Supply of Equipment</t>
  </si>
  <si>
    <t>22-1649</t>
  </si>
  <si>
    <t>Level 1 Grosvenor Place, 22 George Street, Sydney NSW 2000</t>
  </si>
  <si>
    <t>IT Managed Services for IGAM</t>
  </si>
  <si>
    <t>IT Managed Services to be provided for the University's Information, Governance and Access Management solution</t>
  </si>
  <si>
    <t>Key Personnel &amp; Account Management, Security Practices, Service Delivery Plan, Experience &amp; Capability of the Supplier, and Price</t>
  </si>
  <si>
    <t>Contract value is based on Maximum Spend, assuming full allocation to the provision of Flex Services.</t>
  </si>
  <si>
    <t>Monthly in arrears</t>
  </si>
  <si>
    <t>CR-416</t>
  </si>
  <si>
    <t>Pan Software</t>
  </si>
  <si>
    <t>Level 2 351 Burwood Hwy Forest Hill, Victoria 3131  Australia</t>
  </si>
  <si>
    <t>RiskWare R3 3-year Agreement</t>
  </si>
  <si>
    <t>Fixed for term, renewed annually</t>
  </si>
  <si>
    <t>Negotiations with Legal and the team have resulted in the following Agreement outcomes:
• Removal of Liquidated Damages with Special Conditions 
included as an alternative.
• Adjustment to Required Insurances. 
• Adjustment to the Liability Cap and introduction of a Super 
Cap (3 million). 
• Removal of Termination for Delay. 
• Adjustment to Cost and Expenses. 
• Adjustment to Indemnity. 
• $0 for Riskware R2 access in 2024. 
• Riskware R2 Read-Only access costing for 2025 included.
• Transition out services and daily rate card included in 
Statement of Work.
• Improved Service Level Agreement Severity 1 response time.</t>
  </si>
  <si>
    <t>RFQ2023-079</t>
  </si>
  <si>
    <t>Strategic Project Partners</t>
  </si>
  <si>
    <t>Level 9, 150 Lonsdale Street, Melbourne VIC 3000</t>
  </si>
  <si>
    <t>Health Sciences &amp; HMRI Research Precinct Strategy</t>
  </si>
  <si>
    <t>Provide Strategic advisory services to identify future demand for the health services precinct and inform planning for strategic infrastructure investment.</t>
  </si>
  <si>
    <t>Jessica.Jones@newcastle.edu.au
4921 5820</t>
  </si>
  <si>
    <t>23-34</t>
  </si>
  <si>
    <t>Hansen Yuncken Pty Ltd</t>
  </si>
  <si>
    <t>Construction of Central Coast Campus Building</t>
  </si>
  <si>
    <t>Central Coast Campus - Contractor</t>
  </si>
  <si>
    <t>Experience and Capability of the Organisation, Proposed Project Management Team, Understanding of the Principals Requirements, Aboriginal Participation, Diversity and Training Requirements</t>
  </si>
  <si>
    <t>Jessica Jones</t>
  </si>
  <si>
    <t>David.Quayle@newcastle.edu.au
4921 6418</t>
  </si>
  <si>
    <t>23/1203</t>
  </si>
  <si>
    <t>Philips</t>
  </si>
  <si>
    <t>65 Epping Road, North Ryde, NSW 2113</t>
  </si>
  <si>
    <t>Philips Service Agreement</t>
  </si>
  <si>
    <t>Cost of service and maintenance of the Philips Diagnostic radiation equipment for the Medical Radiation Sciences program</t>
  </si>
  <si>
    <t>he equipment is manufactured by Philips and requires Philips trained staff to service the equipment. There are no other companies that can service the equipment without 
compromising the warranty of the equipment. The investment in the equipment suggests the value for money is in maintaining a service agreement with a company that provides highly trained technicians to service, train and support our staff to maintain the equipment optimally. There are no other companies that have technicians that are trained in how this equipment is maintained, fixed and serviced. Philips installed the equipment and worked with our academic staff in learning how to operate it efficiently.</t>
  </si>
  <si>
    <t>3.2. Philips may increase, but no more than once per year, the Contract Price to compensate for any change of the cost factors affecting the
Contract Price by providing sixty (60) days’ advance written notice to Customer. Contract Prices are based on the price levels at the Effective
Date of the Agreement. Contract Prices will be adapted for inflation on a yearly basis. Unless decided differently, the local CPI-inflation figures,
as issued by the Australian Bureau Statistics - Consumer Price Index (CPI), Australia - All Groups CPI weighted average index for the most
recently completed four quarters, will be used to adapt the Contract Prices.
3.3.
any ambient conditions of operation (e.g., installation or de-installation of air-conditioning system) of the Equipment at the location
are changed;
the incoming main power supply and protective earth configuration is changed, becomes unreliable, or is no longer in accordance with
the Equipment specifications.</t>
  </si>
  <si>
    <t>2. Service Coverage.
2.2.1.
2.2.2.
2.2.3.
Philips will provide the Service elements included in the Agreement as indicated in the Quotation (“Service Coverage”). Customer may request
service outside the Service Coverage (e.g., service outside the hours of coverage, service or repair parts that is not otherwise included in this
Agreement). Subject to the availability of personnel and repair parts, Philips will provide such additional service and repair parts and invoice
Customer at Philips’ then current standard rates for labor and Philips’ then current published list price for parts.
EXHIBIT – ADDITIONAL TERMS AND CONDITIONS FOR IMAGING SERVICES
1.1. Initial Inspection. Within 90 days following the Effective Date of this Agreement, Philips will inspect each Equipment not previously serviced by
Philips and notify Customer of any Equipment that does not meet manufacturers’ specifications. Philips will provide Customer a written
estimate for repairs necessary to bring any of the Equipment within manufacturers’ specifications. Upon Customer’s request, Philips will
provide necessary repairs at Philips’ then current labor rate. If Customer elects not to have such Equipment repaired, Philips may remove such
Equipment from this Agreement. Customer’s consent and agreement to such amendment of this Agreement will be implied (by Customer’s not
having elected for such repair).
1.2. Preventive Maintenance Service. Unless otherwise indicated in the Quotation, Philips will provide planned, preventive maintenance services
including general Equipment inspection and planned remedial maintenance activities of non-emergency nature, as well as Equipment
monitoring via remote network connection in order to identify potential technical issues with the Equipment and proactively initiate service
action to address such potential issue. The so initiated service action will be provided, in most cases, as part of the planned service activities at
the Site.
Philips will provide such planned maintenance during the hours of coverage (as defined in the Quotation) at a time that is mutually agreed
upon. Philips will provide Customer a planned maintenance schedule for the Equipment(s).
1.3. Corrective Maintenance Service. Unless otherwise indicated in the Quotation, Philips will provide corrective maintenance services including
repair activities due to Equipment malfunctioning and provide replacement parts, on Exchange Basis (as defined below), as necessary to repair
the Equipment, all as indicated in the Quotation.
1.4. Software Updates. Philips will install system software updates made available by Philips or the Original Equipment Manufacturer (OEM) for the
Equipment. Software updates mean revisions to Philips or OEM proprietary system software that address essential Equipment performance
issues without extending functional capabilities and without hardware changes. Philips will not install operating system software updates or
upgrades to new software platforms or software options, upgrades, offered separately for sale by the OEM or Philips 2.1. Labor and Travel. Unless indicated otherwise in the Quotation, labour and travel hours (on-site and remote) necessary to perform the Services
are included in the Agreement.
2.2. Parts. Philips will provide parts necessary for the maintenance of the Equipment on the Site, on Exchange Basis (as defined below), as
indicated in the Quotation.
Replacement parts provided by Philips may be refurbished. All components used are subject to Philips inspection and quality control
procedures, and are equivalent to new in performance.
Parts removed for replacement, any not used spare part, become the property of Philips and Philips will remove parts from the Site
(“Exchange Basis”). Customer may not resell or exchange such parts with any third party. Customer shall make such parts available and
return them to Philips or Philips’ subcontractor employees performing the Services. Failure by Customer to return the spare part will
result in additional invoicing by Philips of the spare part value.
Unless priority delivery is included in the Quotation, all replacement parts will be shipped using Philips standard delivery, subject to
availability. Other freight arrangements will be at Customer’s request and expense.
2.3. Technical Phone Support. Unless otherwise indicated in the Quotation, Philips provides technical phone support via its Service Delivery Team
(“SDT”) and Remote Support Center (“RSC”) to provide remote expert assistance in diagnosis, troubleshooting and resolution. 
2.4. Technical Remote Support. Unless otherwise indicated in the Quotation, Philips provides remote servicing of the Equipment via Virtual Private
Network (“VPN”) connection, by providing remote assistance to Customer’s personnel operating the Equipment, updates of the Equipment
software, transmission automated status notification from the Equipment and regular uploads of Equipment data files (such as but not limited
to error logs and utilization data for improvement of Philips products and services and aggregation into new services).
2.5. Hours of Coverage. Philips will provide the preventive and corrective maintenance services during the service window hours as indicated in the
Quotation excluding Philips observed public holidays in the country of the Site.
2.6. Response Time. Philips strives to provide initial response (i.e., call back by a Philips specialist to assess the problem) and on-site/remote
response (i.e., start of repair or actions related to repair by Philips either remotely, or on-site) within the response times as listed in the
Quotation.
2.7. System Availability. Philips strives to ensure availability of the Equipment for clinical use for the percentage of time indicated in the Quotation
(measured on an annual basis within the contracted service window). For the avoidance of doubt, unless “Uptime Guarantee” is purchased,
nothing in this Agreement shall be interpreted as a warranty on system availability, uptime or response time</t>
  </si>
  <si>
    <t>The investment in the equipment suggests the value for money is in maintaining a service agreement with a company that provides highly trained technicians to service, train and support our staff to maintain the equipment optimally. Retains access to spare parts and technology required to maintain efficient and safe x-ray equipment.</t>
  </si>
  <si>
    <t>. Risk Sharing Models.
Bank of Parts. If Customer purchased Bank of Parts coverage, the initial account balance and the site to which that balance applies (“site 
balance”) is specified in the Quotation. As Customer requests or uses parts under Bank of Parts coverage, the Bank of Parts monetary level
stated on in the Quotation will be reduced at Philips then current published list price for parts. If Bank of Parts coverage is exhausted then
Customer may request parts at Philips’ then current published list price less the discount specified in the quotation (if any). Bank of Parts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
1.2. Block of Strategic Parts. If Customer purchased Block of Strategic Parts coverage, the number and type of strategic parts and the site to which
such block applies is specified in the Quotation. As Customer requests or uses any of such strategic parts under Block of Strategic Parts
coverage, the number of pre-purchased strategic parts stated on in the Quotation will be reduced with the number of the used part(s). If the
Block of Strategic Parts coverage is exhausted then Customer may request such strategic parts at Philips’ then current published list price less
the discount specified in the quotation (if any). Block of Strategic Parts coverage expires as indicated in the Quotation, or in case of termination 
of this Agreement, and no credit for any unused portion is carried forward or eligible for refund. Customer may allocate the block of strategic
parts purchased by Customer between the Equipment at the Site. Customer may not allocate the block of strategic parts to Equipment not
listed in the Quotation.
1.3. Combined Pool. If Customer purchased Combined Pool coverage, the initial account balance and the site to which that balance applies (site
balance) is specified in the Quotation. As Customer requests or uses either labor or parts under Combination Pool coverage, the Combined
Pool monetary level stated on in the Quotation will be reduced at Philips then current standard rates for labor and Philips then current
published list price for parts. If Combined Pool coverage is exhausted then Customer may request labor or parts at Philips’ then current
standard rates for labor and Philips then current published list price for parts less the discount specified in the quotation (if any). Combined
Pool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t>
  </si>
  <si>
    <t>Eleanor Edwards</t>
  </si>
  <si>
    <t>Jackie Taylor
4921 7167</t>
  </si>
  <si>
    <t>24/10; 29/9 status update requested.  
Rolling monthly extensions until procurement process complete see email 16.3.23 - check for status update - Jackie Taylor  / Melanie Gibson</t>
  </si>
  <si>
    <t>As per email from Jackie taylor 24/10/2023</t>
  </si>
  <si>
    <t>Rebecca.Pex@newcastle.edu.au
4055 0795</t>
  </si>
  <si>
    <t>RFP 23-1029</t>
  </si>
  <si>
    <t>MinterEllison Consulting Pty Ltd</t>
  </si>
  <si>
    <t>Collins Arch, 447 Collins Street, Melbourne VIC 3000</t>
  </si>
  <si>
    <t>TEQSA Re-registration Consultant</t>
  </si>
  <si>
    <t>Provision of review and support in relation to the University's 2024 TEQSA application.</t>
  </si>
  <si>
    <t>23-1870</t>
  </si>
  <si>
    <t>Units 4 to 8, 50 Flett St, Taree - Bathroom Replacements</t>
  </si>
  <si>
    <t>Bathroom replacements at 50 Flett St, Taree, Units 4 to 8</t>
  </si>
  <si>
    <t>23-1836</t>
  </si>
  <si>
    <t>Origin Energy Ltd</t>
  </si>
  <si>
    <t>Gas Supply Agreement</t>
  </si>
  <si>
    <t>Provision of Gas to the University's Callaghan campus</t>
  </si>
  <si>
    <t>Price only together with ability to offer carbon offsets</t>
  </si>
  <si>
    <t>Nicole.Routley@newcastle.edu.au
4921 7063</t>
  </si>
  <si>
    <t>23-1345</t>
  </si>
  <si>
    <t>Ring Road and Carpark 2 - Stage 1 Upgrade</t>
  </si>
  <si>
    <t>Mill and re-sheet the nominated sections with asphalt, kerb and gutter repairs, improve drainage in the garden areas and excavate campus entry garden beds to prepare for future landscaping works.</t>
  </si>
  <si>
    <t>Organisational experience, Key Personnel and Understanding the Requirements</t>
  </si>
  <si>
    <t>23-1926</t>
  </si>
  <si>
    <t>Monteath &amp; Powys Pty Ltd</t>
  </si>
  <si>
    <t>125 Bull Street, Newcastle West NSW 2302</t>
  </si>
  <si>
    <t>Campus Activation - Project Management Services</t>
  </si>
  <si>
    <t>Project Management Services for the Campus Activation Project</t>
  </si>
  <si>
    <t>Hourly rate and proposed allocation</t>
  </si>
  <si>
    <t>Experience and experience of the project team, Understanding of the Scope, proposed methodology, and commercial proposal.  Technical weighting 70% (Capability and experience of project team/understanding of scope of work/Proposed delivery methodology)
Commercial weighting 30%</t>
  </si>
  <si>
    <t xml:space="preserve">Louisa Connors </t>
  </si>
  <si>
    <t>contracts</t>
  </si>
  <si>
    <t>21 ANNIE STREET, WICKHAM NSW 2293, AUSTRALIA</t>
  </si>
  <si>
    <t>AWS LZA Research Workload Migration Delivery</t>
  </si>
  <si>
    <t xml:space="preserve">NguyenGiaHao.Tran@newcastle.edu.au
</t>
  </si>
  <si>
    <t>23-262</t>
  </si>
  <si>
    <t>Graphite Projects Pty Ltd</t>
  </si>
  <si>
    <t>Level 7, 80 Mount St, North Sydney NSW 2060</t>
  </si>
  <si>
    <t>ATC 258, NIER G and Science Teaching Laboratory Refurbishments</t>
  </si>
  <si>
    <t>refurbishment of ATC 258 NIER G and Science Teaching Labs</t>
  </si>
  <si>
    <t>Experience and Capability of the Organisation, Key personnel, Understanding the services</t>
  </si>
  <si>
    <t>Peter Troke
Nicole Routley</t>
  </si>
  <si>
    <t>23-2023</t>
  </si>
  <si>
    <t>NHP Electrical Engineering Products Pty Ltd</t>
  </si>
  <si>
    <t>30-34 Day Street North, Silverwater NSW 2128</t>
  </si>
  <si>
    <t>Substation 4 and 11 - Transformers</t>
  </si>
  <si>
    <t>Purchase of transformers for substation 4 and 11</t>
  </si>
  <si>
    <t>10 months</t>
  </si>
  <si>
    <t>23-949</t>
  </si>
  <si>
    <t>Unit 3, 36 Kalaroo Road, Redhead NSW 2302</t>
  </si>
  <si>
    <t>Cladding Replacement – Manning Education Centre (MEC), GP Building and NIER A and C</t>
  </si>
  <si>
    <t>Cladding Replacements to Manning Education Centre (MEC), GP Building and NIER A and C</t>
  </si>
  <si>
    <t>Organisation Capability and experience, Key Personnel, Understanding the requirements</t>
  </si>
  <si>
    <t>RFT 23-1927</t>
  </si>
  <si>
    <t>INTREC Management NSW Pty Ltd</t>
  </si>
  <si>
    <t>NUSport High Performance Gym and Amenities Refurbishment</t>
  </si>
  <si>
    <t>Experience and Capability of the Organisation
Key Personnel
Understanding the Requirements</t>
  </si>
  <si>
    <t>Kim Jordan
Carole Mandicourt-Jones</t>
  </si>
  <si>
    <t>23-1905</t>
  </si>
  <si>
    <t>Schneider Electrical (Australia) Pty Ltd</t>
  </si>
  <si>
    <t>2 Banfield Road, Macquarie Park NSW 2113</t>
  </si>
  <si>
    <t>Substation 4 - HV Switchgear</t>
  </si>
  <si>
    <t>HV switchgear for Substation 4</t>
  </si>
  <si>
    <t>CR-421</t>
  </si>
  <si>
    <t>Australian National University (NCI Australia Pty Ltd)</t>
  </si>
  <si>
    <t>The Australian National University Canberra ACT 2600 Australia</t>
  </si>
  <si>
    <t>Access to supercomputers at NCI</t>
  </si>
  <si>
    <t>The procurement exemption also provided for an allowance of $150,000 for support and training services over the three year period (1000 hours of additional Expert Services @ $150 per hour) but this will not be a commitment included in the contract but rather treated as a provisional allowance to be incurred at the University’s discretion if required and if supported by budget funding in the periods where these additional service costs are incurred.</t>
  </si>
  <si>
    <t>N/A. The contract price is a fixed amount stipulated by the supplier. The pricing is set based on standard terms and conditions applicable to new NCI collaborators.</t>
  </si>
  <si>
    <t>intent to back-up all data processed via NCI onto University-controlled systems);
•	if there are significant changes to the delivery model of the NCI to the University that result in a reduction of our service entitlement, the University and ANU will immediately meet and renegotiate the University’s contribution in good faith;
•	neither the University or ANU will be liable for data loss or unauthorised disclosure except to the extent that such data loss is caused by an unlawful or negligent act or omission by the offending party.</t>
  </si>
  <si>
    <t>Rajesh.Thanaraj@newcastle.edu.au</t>
  </si>
  <si>
    <t>RFQ23-1870</t>
  </si>
  <si>
    <t>PO Box 3225, Wamberal 2260</t>
  </si>
  <si>
    <t>4 to 8 50 Flett St, Taree Bathroom Replacements</t>
  </si>
  <si>
    <t>Demolition and replacement of the bathrooms of units 4-8 at 50 Flett St Taree (student accommodation)</t>
  </si>
  <si>
    <t>Commercial only</t>
  </si>
  <si>
    <t>Approved variation only</t>
  </si>
  <si>
    <t>23-645</t>
  </si>
  <si>
    <t>PO Box 3014, Valentine NSW 2280</t>
  </si>
  <si>
    <t>Building Maintenance Services</t>
  </si>
  <si>
    <t>Experience and Capability of Organisation, Proposed Personnel, Understanding the Principals Requirement, Allocation of Resources and Transition, Aboriginal and Torres Strait Islander Participation</t>
  </si>
  <si>
    <t>2023-11-Pharmacy</t>
  </si>
  <si>
    <t>Shortland Medical Centre Pty Ltd</t>
  </si>
  <si>
    <t>Rooms 113 and 113a, Level 1, Shortland Building, 130 University Drive, Callaghan Campus NSW 2308</t>
  </si>
  <si>
    <t>Retail Lease</t>
  </si>
  <si>
    <t>We do not pay the tenant. They will pay us approx $170K over the term of the lease including the option term. (total of 8 years).</t>
  </si>
  <si>
    <t>Lease includes an option terrm of 3 years that may be exercised at the tenant's discretion.</t>
  </si>
  <si>
    <t>Retail lease</t>
  </si>
  <si>
    <t>NA. Charging rent under the lease - $233,759</t>
  </si>
  <si>
    <t>T: 4055 0795 | M: 0419 765 717
E: Rebecca.Pex@newcastle.edu.au</t>
  </si>
  <si>
    <t>CS0065561</t>
  </si>
  <si>
    <t>Prezzee PTY LTD</t>
  </si>
  <si>
    <t>Level 3, 9 Castlereagh Street, Sydney, NSW, 2000</t>
  </si>
  <si>
    <t>Gift card procurement</t>
  </si>
  <si>
    <t>Gift card procurement for reimbursement to participants of the Australian Longitudinal Study on Women's Health (ALSWH) and substudies in 2024</t>
  </si>
  <si>
    <t>Value for money, continuity of existing product</t>
  </si>
  <si>
    <t>The amount payable to the contractor may be varied depending on numbers of participant completion of ALSWH surveys.</t>
  </si>
  <si>
    <t>This supplier provides cost savings including admin fee per gift card, time frame for activation of cards, and return of unused funds.</t>
  </si>
  <si>
    <t>Contract extension subject to UON review and approval at end of 2024 (up to EOFY 2027)</t>
  </si>
  <si>
    <t>Agreed fee of $1 per gift card</t>
  </si>
  <si>
    <t>Katherine Tuckerman</t>
  </si>
  <si>
    <t>Katherine.Tuckerman@newcastle.edu.au
4042 1621</t>
  </si>
  <si>
    <t xml:space="preserve">
sonm-academic-support@newcastle.edu.au
</t>
  </si>
  <si>
    <t>HOS-SMPH &lt;hos-smph@newcastle.edu.au&gt;; smph &lt;smph@newcastle.edu.au&gt;</t>
  </si>
  <si>
    <t>21/2/24 MH advised contract complete.
Michael.Hamilton@newcastle.edu.au
4921 7778</t>
  </si>
  <si>
    <t>22/02/2024 Sarah Pepperall advised contract complete and ok to remove.</t>
  </si>
  <si>
    <t>22/02/2024 Nguyen GHT confirmed contract complete.</t>
  </si>
  <si>
    <t>23/02/2024 Emma O'Sullivan confirmed contract complete.</t>
  </si>
  <si>
    <t>23/02/2024 Olyvia Wyborn - complete &amp; new contract submitted S-NOW</t>
  </si>
  <si>
    <t>23/02/24 MB confirmed complete</t>
  </si>
  <si>
    <t>26/2/24 emial from Jill Warren confirmed complete</t>
  </si>
  <si>
    <t>26/2/24 TR - confirmed complete</t>
  </si>
  <si>
    <t>27/2/2024 BMcT - extend 1 yr</t>
  </si>
  <si>
    <t>Variation submitted 26/2/24 CS0067992</t>
  </si>
  <si>
    <t>Compliance with RFT, technical and commercial assessment.</t>
  </si>
  <si>
    <t>Additional work requested by the University that is out of scope work from the original RFT brief/scope of works/deliverables.</t>
  </si>
  <si>
    <t>Email sent 15/8/23
Extended as per Jade Courtney email 24/8/23
26/2/24 Variation submitted</t>
  </si>
  <si>
    <t>RFT 22-1662</t>
  </si>
  <si>
    <t>RFT 22-1662
NIER Substation 23</t>
  </si>
  <si>
    <t>Olivia WYborn</t>
  </si>
  <si>
    <t>(02) 4033 9457
Olivia.Wyborn@newcastle.edu.au</t>
  </si>
  <si>
    <t>(original contract ID: 22-1557)</t>
  </si>
  <si>
    <t xml:space="preserve">0428 911 696
</t>
  </si>
  <si>
    <t>Variation submitted 23/2/24 CS0067985</t>
  </si>
  <si>
    <t>RFT 21-1415</t>
  </si>
  <si>
    <t>HV Substations Upgrade</t>
  </si>
  <si>
    <t>To engage a suitably qualified contractor, to undertake the upgrades to Substations 5, 6 and 8. The University will procure the HV Switchgear and Transformers for Substations 5, 6 and 8 for free issue to Contractor. The Contractor will procure the LV Switchgear for Substation 5.</t>
  </si>
  <si>
    <t>Compliance with RFT, technical and commerical assessment.</t>
  </si>
  <si>
    <t xml:space="preserve">1/3/24: Shree: Contract negation underway but please change to 30 June 2024 as the current agreement has a clause for us to continue </t>
  </si>
  <si>
    <t>Hannah Penwarden</t>
  </si>
  <si>
    <t>3 Years 
(extra 5 months)</t>
  </si>
  <si>
    <t>1/3/2024: Shree: Extend until 31 May, we are negotiating our exit, contract did end 31/12/2023 but we are still using their srevices</t>
  </si>
  <si>
    <t>VIRGIN</t>
  </si>
  <si>
    <t>4 years 3 months</t>
  </si>
  <si>
    <t>Singapore Airlines Limited</t>
  </si>
  <si>
    <t>Level 8, 31 Queen Street Melbourne, Victoria 3000</t>
  </si>
  <si>
    <t>Ja Davis
Hayley Connors</t>
  </si>
  <si>
    <t xml:space="preserve">Hayley Connors (02) 4985 4118
Ja Davis
</t>
  </si>
  <si>
    <t>28/2/24 Rebecca Pex confirmed via email</t>
  </si>
  <si>
    <t>28/2/24 Hannah Penwarden - confirmed via email</t>
  </si>
  <si>
    <t>D23/111154</t>
  </si>
  <si>
    <t>NewPsych Consultants Pty Ltd</t>
  </si>
  <si>
    <t>Level 4, 77 Hunter St Newcastle. NSW. 2300</t>
  </si>
  <si>
    <t>Provision of EAP Services</t>
  </si>
  <si>
    <t>Experience and capacity to perform EAP services across all Australian Campuses</t>
  </si>
  <si>
    <t>Deliverable installments</t>
  </si>
  <si>
    <t>RFT23-2148</t>
  </si>
  <si>
    <t>Shape Australia Pty Ltd</t>
  </si>
  <si>
    <t>Level 11, 155 Clarence Street Sydney NSW 2000</t>
  </si>
  <si>
    <t>HERB Level 2 Refit - Early Works</t>
  </si>
  <si>
    <t>Early works (slab strengthening) required for the HERB Level 2 Project</t>
  </si>
  <si>
    <t>Experience and Capability of the Organisation, Experience and Capability of the Key Personnel, Understanding the Requirements, Aboriginal and Torres Strait Islander Participation</t>
  </si>
  <si>
    <t>Peter.Troke@newcastle.edu.au
0401460254</t>
  </si>
  <si>
    <t>D22/36285</t>
  </si>
  <si>
    <t>Medibank Private Limited</t>
  </si>
  <si>
    <t>Level 4, 720 Bourke Street Docklands. VIC 3008</t>
  </si>
  <si>
    <t>Institution Services Agreement</t>
  </si>
  <si>
    <t>Overseas Student Health Insurance</t>
  </si>
  <si>
    <t>Ability to meet the Health Insurance requirements for International Students studying at the University. Submissions were assessed on both Technical and Commercial</t>
  </si>
  <si>
    <t>The payment is based on Student volume</t>
  </si>
  <si>
    <t>Payment is based on student uptake of offer</t>
  </si>
  <si>
    <t>2023-106</t>
  </si>
  <si>
    <t>Nuspace Cafe Fitout Contractor</t>
  </si>
  <si>
    <t>Construction of a new cafe in Nuspace (X).</t>
  </si>
  <si>
    <t>Total lump sum value.</t>
  </si>
  <si>
    <t>Latent site conditions. Additional requests by the University outside of the contract works.</t>
  </si>
  <si>
    <t>363P6187 - 01087</t>
  </si>
  <si>
    <t>Core Integration Group Pty Ltd</t>
  </si>
  <si>
    <t>PO Box 169 Carrington NSW</t>
  </si>
  <si>
    <t>Language Centre Upgrade</t>
  </si>
  <si>
    <t>Language Centre AV refresh Upgrade</t>
  </si>
  <si>
    <t>Price, timeframe and able to complete the BOM and SOW</t>
  </si>
  <si>
    <t>Beck.Earle@newcastle.edu.au</t>
  </si>
  <si>
    <t>Email from MB - 5/3/2024</t>
  </si>
  <si>
    <t>Came through SNOW way past the expiry date (5/3/24)</t>
  </si>
  <si>
    <t>6/3/24 HP confirmed complete</t>
  </si>
  <si>
    <t>D19/2366767
TEI2022</t>
  </si>
  <si>
    <t>Case - CS0071289</t>
  </si>
  <si>
    <t>Gather by Cater Care</t>
  </si>
  <si>
    <t>1/20 Charles Street, Paramatta NSW 2124</t>
  </si>
  <si>
    <t>Services and Licence Agreement - The University of Newcastle and Gather by Cater Care</t>
  </si>
  <si>
    <t>As outlined in the Schedule 1, including:
(a) the Student Accommodation Catering Services; and
(b) the Ad Hoc Catering Services.</t>
  </si>
  <si>
    <t>Refer to tender documentation
Summary - provide catering services to Student Living residents to a high standard</t>
  </si>
  <si>
    <t>$2.1 million ex GST</t>
  </si>
  <si>
    <t>Refer to contract</t>
  </si>
  <si>
    <t>Payments in installments for the duration</t>
  </si>
  <si>
    <t>Jess.Rokobaro@newcastle.edu.au
(02) 4921 5233</t>
  </si>
  <si>
    <t>Excessive noise impacting operational activities within the building.</t>
  </si>
  <si>
    <t>Replace the glass atrium section of the roof at the ATC building.</t>
  </si>
  <si>
    <t>ATC Glass Atrium Roof Replacement</t>
  </si>
  <si>
    <t>34 Hope Street, Wallsend, NSW 2287</t>
  </si>
  <si>
    <t>Commercial Maintenance &amp; Construction</t>
  </si>
  <si>
    <t>RFQ20023-091</t>
  </si>
  <si>
    <t>2023 Business and Investment Centre Lease</t>
  </si>
  <si>
    <t>1 Chittaway Road, Ourimbah NSW 2258</t>
  </si>
  <si>
    <t>Lease for premises being rooms 103-113, Business and Investment Centre of Excellence (BE Building), Ourimbah</t>
  </si>
  <si>
    <t>C01055</t>
  </si>
  <si>
    <t>Space Logic Pty Ltd</t>
  </si>
  <si>
    <t>21 Warrangi St Turramurra NSW 2074</t>
  </si>
  <si>
    <t>Central Coast Campus - Change Management Strategy and Delivery</t>
  </si>
  <si>
    <t>Provide Change Management Consultation Services</t>
  </si>
  <si>
    <t>Formal Consultant Contract variation</t>
  </si>
  <si>
    <t>Total Contract Value: $954,801
This Extension: $321,731.</t>
  </si>
  <si>
    <t>Annually</t>
  </si>
  <si>
    <t>53250
84</t>
  </si>
  <si>
    <t>Software Licence Fees for the University Site Licence for the SAS System for the period: 31/10/2023 — 30/10/2024
* Annual renewal licence fee for the SAS Education Analytical Suite and SAS Visual</t>
  </si>
  <si>
    <t>SAS is the University's Data warehouse.
 - Work currently in progress to replace, contract renewal required in the interim as solution will not be decommissioned for another couple of years</t>
  </si>
  <si>
    <t>None</t>
  </si>
  <si>
    <t>Low Risk</t>
  </si>
  <si>
    <t>Sailaja.Alluri@newcastle.edu.au</t>
  </si>
  <si>
    <t>Sailaja Alluri</t>
  </si>
  <si>
    <t>2024-VMWare CAUDIT</t>
  </si>
  <si>
    <t>Crayon Australia Pty Ltd</t>
  </si>
  <si>
    <t>44 Lakeview Drive, Scoresby VIC 3179</t>
  </si>
  <si>
    <t>This subscription is issued under the T&amp;C's negotiated by CAUDIT on behalf of Australian Universities</t>
  </si>
  <si>
    <t>2024 VMWare CAUDIT Subscription</t>
  </si>
  <si>
    <t>VMware Cloud Foundation 5 - 1-Year Prepaid Commit</t>
  </si>
  <si>
    <t>Trevor.Schofield@newcastle.edu.au</t>
  </si>
  <si>
    <t>Schedule of Rates – Estimated $150,000 +</t>
  </si>
  <si>
    <t>MASIRA2024</t>
  </si>
  <si>
    <t>Masiratna Study Abroad (MSA)</t>
  </si>
  <si>
    <t>Office 1, Level 2, AlThumamh Road, AlRabea, Riyadh, Kingdom of Saudi Arabia</t>
  </si>
  <si>
    <t>Can-Able Immigration Consultants</t>
  </si>
  <si>
    <t>1st Floor, Pink Plaza, Gulati Chowk. Model Town, Ludhiana, PB, India 141002</t>
  </si>
  <si>
    <t>Storm International Group</t>
  </si>
  <si>
    <t>STORM2024</t>
  </si>
  <si>
    <t>203, Manjeera Majestic Commercial (MMC), JNTU Hitech City Road, KPHB, Hyderbad – 500072, Telangana</t>
  </si>
  <si>
    <t>23-854</t>
  </si>
  <si>
    <t>Unit 1, 2 Metal Pit Drive, Mayfield West NSW 2308</t>
  </si>
  <si>
    <t>Maintenance of Electrical Services across the University's portfolio of assets</t>
  </si>
  <si>
    <t>Capability of the Organisation, Proposed Personnel, Understanding the principals requirements, Allocation of Resources and Transition and Aboriginal and Torres Strait Islander Participation</t>
  </si>
  <si>
    <t>Scott Conza
Nicole Routley</t>
  </si>
  <si>
    <t>S.C.O. 65-65, First Floor, Sector 17-A, Chandigarh, India</t>
  </si>
  <si>
    <t>Jupiter Consultants</t>
  </si>
  <si>
    <t>JUPITE2024</t>
  </si>
  <si>
    <t>EDUPLAN2024</t>
  </si>
  <si>
    <t>Education Planet Pvt Ltd</t>
  </si>
  <si>
    <t>248-Ichhamati Street, Bagbazar-28, Kathmandu, Nepal</t>
  </si>
  <si>
    <t>Trans Globe House, Opp. King's Land Tower, Amin Marg, Rajkot 360005, Gujarat, India</t>
  </si>
  <si>
    <t>Level 13, 333 George Street, Sydney, NSW 2000</t>
  </si>
  <si>
    <t>RFQ2023-087</t>
  </si>
  <si>
    <t>Conditionaire International</t>
  </si>
  <si>
    <t>12-20 Cook Road Marrickville NSW 2204</t>
  </si>
  <si>
    <t>RFQ2023-087 Supply and Install of Fume Cupboards</t>
  </si>
  <si>
    <t>Supply, Install and Commissioning of Fume Cupboards to the University of Newcastle SB208 Lab.</t>
  </si>
  <si>
    <t>The tenderers  were assessed against the Principals requirements under a price based competitive tender process.</t>
  </si>
  <si>
    <t>Variations follow the standard University Minor Works contract variation mechanism.</t>
  </si>
  <si>
    <t>Any provisions follow the standard University Minor works contract provisions.</t>
  </si>
  <si>
    <t>This contract was submitted AFTER the end date</t>
  </si>
  <si>
    <t>Email sent: ... you have provided this information way too late..
Details of a contract must be entered into the register within 45 working days of coming into effect, and must remain on the register for 20 working days or until the contract is complete, whichever is longer.</t>
  </si>
  <si>
    <t>01190 - RFQ2023-091 ATC Glass Atrium Roof Replacement</t>
  </si>
  <si>
    <t>34 Hope Street Wallsend 2287</t>
  </si>
  <si>
    <t>RFQ2023-091 ATC Glass Atrium Roof Replacement</t>
  </si>
  <si>
    <t>Roof upgrade to the glass atrium area of the ATC Building. Replace end of life glass roof area as per new roof design</t>
  </si>
  <si>
    <t>Mark.Pietras@newcastle.edu.au
15810 / 0419 765 711</t>
  </si>
  <si>
    <t>3/5/24 Email from Beth McD - advice - remove</t>
  </si>
  <si>
    <t>Beth McDonald
rebecca Plex</t>
  </si>
  <si>
    <t>Carol Mandicourt-Jones</t>
  </si>
  <si>
    <t>Roberta Anderson</t>
  </si>
  <si>
    <t>Nicole Routley
Neville Moran</t>
  </si>
  <si>
    <t>DC email - 6.5.24: Extend to Sept 2024</t>
  </si>
  <si>
    <t>2 years 4 months</t>
  </si>
  <si>
    <t>2 years 1 month</t>
  </si>
  <si>
    <t>6.5.24 - extend from 29.12.23 to end Sept 2024</t>
  </si>
  <si>
    <t>6.5.24 - extend from 30 April to end of July</t>
  </si>
  <si>
    <t>6.5.24 - extend from Dec '23  to 30 Sept 24</t>
  </si>
  <si>
    <t>$215,000.00 payable to the University</t>
  </si>
  <si>
    <t>Haylee Pike
Jackie Taylor</t>
  </si>
  <si>
    <t>2024 UNSA SSAF Schedule</t>
  </si>
  <si>
    <t>University of Newcastle Students Association Ltd</t>
  </si>
  <si>
    <t>Student Services Amenities Fee legislative categories of expenditure.  Compliance with the HES Act (Cth), in particular compliance with the SSAF categories.</t>
  </si>
  <si>
    <t>Expressions of Interest - EOI</t>
  </si>
  <si>
    <t>The University may, by written notice, direct the Service Provider to alter, amend, omit, add or otherwise vary the Services and/or Amenities, and the Service Provider agrees to carry out and be bound by any such variations, subject to an agreement being reached.</t>
  </si>
  <si>
    <t>The University will pay the total amount of the Service Fee in quarterly instalments. The Service Provider must submit a tax invoice to the University to support a claim for payments.</t>
  </si>
  <si>
    <t>The University may, by written notice, direct the Service Provider to alter, amend, omit, add or otherwise vary the Services and/or Amenities, and the Service Provider agrees to carry out and be bound by any such variations, subject to an agreement being reached. 
Any variation must be in writing signed by both parties.</t>
  </si>
  <si>
    <t>Attached within Schedule</t>
  </si>
  <si>
    <t>Attached</t>
  </si>
  <si>
    <t>UNSA Funding Agreement 2023</t>
  </si>
  <si>
    <t>To provide certain amenities and services for the benefit of the University Students using allocated SSAF funding.</t>
  </si>
  <si>
    <t>Student Services Amenities Fee legislative categories of expenditure. Providing food or drink to students on a campus of the higher education provider; supporting a sporting or other recreational activity by students; supporting the administration of a club most of whose members are students; caring for children of students; providing legal services to students; promoting the health or welfare of students; helping students secure accommodation; helping students obtain employment or advice on careers; helping students with their financial affairs; helping students obtain insurance against personal accidents; supporting debating by students; providing libraries and reading rooms (other than those provided for academic purposes) for students; supporting an artistic activity by students; supporting the production and dissemination to students of media whose content is provided by students; helping students develop skills for study, by means other than undertaking courses of study in which they are enrolled; advising on matters arising under the higher education provider's rules (however described); advocating students' interests in matters arising under the higher education provider's rules (however described); giving students information to help them in their orientation; and helping meet the specific needs of overseas students relating to their welfare, accommodation and employment.</t>
  </si>
  <si>
    <t>This varies per year and is dependent of the SSAF received and allocated to stakeholders.</t>
  </si>
  <si>
    <t>This is enclosed in separate annual Schedule and will be submitted separately.</t>
  </si>
  <si>
    <t xml:space="preserve"> Particulars of how risk, during the construction and operational phases of a contract to undertake a specific project, is to be apportioned between parties, quantified in net present-value terms and specifying the major assumptions involved</t>
  </si>
  <si>
    <t>David Quayle advised 8.5.24 complete</t>
  </si>
  <si>
    <t>9.5.24 - Email from Matt Bullent</t>
  </si>
  <si>
    <t>8.5.24 Email from Olivia Wyborn</t>
  </si>
  <si>
    <t>23-855</t>
  </si>
  <si>
    <t>Otis Elevator Company P/L</t>
  </si>
  <si>
    <t>Unit 6, 13 Channel Road, Mayfield West NSW 2304</t>
  </si>
  <si>
    <t>Lift Maintenance Services</t>
  </si>
  <si>
    <t>Experience and Capability of the Organisation, Proposed Personnel, Understanding the Service, Allocation of Resources and Transition, Aboriginal and Torress Strait Islander Participation</t>
  </si>
  <si>
    <t>The agreement listed below has expired and has been replaced by a new agreement for 1/1/24 – 31/12/24.  I believe the College is now looking after the GIPA Register for Schools.</t>
  </si>
  <si>
    <t>6.5.24 - Email from MP - complete and remove</t>
  </si>
  <si>
    <t>Mark.Pietras@newcastle.edu.au   15810
6.5.24 - extend 1 month (April now May)</t>
  </si>
  <si>
    <t>ABN 22 602 990 616  Level 2,  141 Camberwell Rd,  Hawthorn East, 3123</t>
  </si>
  <si>
    <t>Allocate Plus SaaS Gold</t>
  </si>
  <si>
    <t>The supplier is the sole supplier.</t>
  </si>
  <si>
    <t>Allocate Plus Core License incl 
Allocate Plus Mobile License incl 
Allocate Plus iCal increment License incl 
Allocate Plus Web Publisher License incl 
Allocate Plus Attendance and Assessment License incl 
Allocate Plus LiveCal License incl 
Allocate Plus External Interface API License incl 
Allocate Plus Run Component incl 
Allocate Plus Support Component</t>
  </si>
  <si>
    <t>Fixed Price</t>
  </si>
  <si>
    <t>Sailaja Sailaja</t>
  </si>
  <si>
    <t>7.5.2024 - variation provided (submitted as Class 2 but recorded ynder class 1 as per discussion with Tamarin)</t>
  </si>
  <si>
    <t>Sailaja Sailaja
SA961 - DTS</t>
  </si>
  <si>
    <t>100 1st Street, San Francisco, CA 94105, United States</t>
  </si>
  <si>
    <t>Okta is an Identity and Access Management (IAM) system.</t>
  </si>
  <si>
    <t>The vendor is a sole supplier.</t>
  </si>
  <si>
    <t>Not conducted</t>
  </si>
  <si>
    <t>ITVMO
Sailaja Sailaja</t>
  </si>
  <si>
    <t>Mark Glaze
Snr Manager Talent Acquisition</t>
  </si>
  <si>
    <t>Email: 13.5.24: Extend to 2025</t>
  </si>
  <si>
    <t>4 years 4 months</t>
  </si>
  <si>
    <t>Extension</t>
  </si>
  <si>
    <t>Level 1-5, Tower A, Zenith Centre, 821-843 Pacific Highway, Chatswood, NSW 2067</t>
  </si>
  <si>
    <t>ITVMO
Sailaja</t>
  </si>
  <si>
    <t>01052 - RFQ 2024-010</t>
  </si>
  <si>
    <t>Space Logic Pty Ltd T/A Six Ideas</t>
  </si>
  <si>
    <t>The Change Management consultant will assist with the Change process for the relocation of staff moving to the new Campus at Gosford</t>
  </si>
  <si>
    <t>Additional scope via Consultant Contract variation clause</t>
  </si>
  <si>
    <t>1  year 8 months</t>
  </si>
  <si>
    <t>David.Quayle@newcastle.edu.au
4921  6418</t>
  </si>
  <si>
    <t>2024 Syllabus Plus</t>
  </si>
  <si>
    <t>Turnitin LLC  2101 Webster Street  Suite 1900  Oakland CA 94612  United States</t>
  </si>
  <si>
    <t>21-1928
CR-374</t>
  </si>
  <si>
    <t xml:space="preserve">31.05.24 Updated end date as per call with SS and Case: CS0082675 </t>
  </si>
  <si>
    <t>2024 1019</t>
  </si>
  <si>
    <t>Newcastle Jets Football Club Pty Limited</t>
  </si>
  <si>
    <t>13A Park Rd, Speers Point NSW 2284</t>
  </si>
  <si>
    <t>Sponsor Agreement</t>
  </si>
  <si>
    <t>Benefits as listed in the attached contract</t>
  </si>
  <si>
    <t>Community Partnerships Framework and assessment through the Community Partnerships matrix by the Community Partnership Committee</t>
  </si>
  <si>
    <t>$297,000 over three years ($90K per year + GST)</t>
  </si>
  <si>
    <t>Per contract</t>
  </si>
  <si>
    <t>2 years 7 months</t>
  </si>
  <si>
    <t>Subject to Community Partnerships Committee review and endorsement</t>
  </si>
  <si>
    <t>Risk assessments undertaken for all activations</t>
  </si>
  <si>
    <t>Stephanie Venz
Global Engagement and Partnerships Divis</t>
  </si>
  <si>
    <t>Stephanie.Venz@newcastle.edu.au
4921 8642</t>
  </si>
  <si>
    <t>RFQ2024-013</t>
  </si>
  <si>
    <t>TSA Management Pty Ltd</t>
  </si>
  <si>
    <t>Level 15 207 Kent Street Sydney NSW 2000</t>
  </si>
  <si>
    <t>Stage 1 - HV Paper Lead Cable Upgrade - Project Management Services</t>
  </si>
  <si>
    <t>Jade.Courtney@newcastle.edu.au
0428 911 696</t>
  </si>
  <si>
    <t>Jade.Courtney@newcastle.edu.au
0428 911 696
29.5.24: CM-J email advice - extend 2 months</t>
  </si>
  <si>
    <t>RFQ2024-018</t>
  </si>
  <si>
    <t>APP Corporation Limited</t>
  </si>
  <si>
    <t>Level 2, 426 King Street Newcastle NSW 2300</t>
  </si>
  <si>
    <t>NIER C Agile Workplace and Graduate Research Relocation – Project Management Services</t>
  </si>
  <si>
    <t>Project Management</t>
  </si>
  <si>
    <t>Compliance with scope and price</t>
  </si>
  <si>
    <t>Additional scope was requested by the Principal after the RFQ closed and the PM has agreed to include at provided rates.</t>
  </si>
  <si>
    <t>Lump Sum for works in scope, schedule of rates for additional scope</t>
  </si>
  <si>
    <t>Julie.March@newcastle.edu.au</t>
  </si>
  <si>
    <t>Julie March
Program Mgr - IFS</t>
  </si>
  <si>
    <t>Email 4.6.2024 - Jade Courtney advised complete</t>
  </si>
  <si>
    <t>23-2470</t>
  </si>
  <si>
    <t>Exact Technologies Pty Ltd</t>
  </si>
  <si>
    <t>11/10 Production Place, Penrith NSW 2750</t>
  </si>
  <si>
    <t>Maintenance of security systems</t>
  </si>
  <si>
    <t>Organisational experience, Key Personnel, Understanding the requirements</t>
  </si>
  <si>
    <t>Jamie Daniluck
Nicole Routley</t>
  </si>
  <si>
    <t>CNTR0010586</t>
  </si>
  <si>
    <t>625 Massachusetts Avenue Cambridge, MA 02139-3372 USA</t>
  </si>
  <si>
    <t>Digital Scuience and Research Solutions Inc</t>
  </si>
  <si>
    <t>Figshare for Instritutions</t>
  </si>
  <si>
    <t>Figshare 3 year subscription + migration service</t>
  </si>
  <si>
    <t>See RFP 23-1472</t>
  </si>
  <si>
    <t>Migration fee paid on completion</t>
  </si>
  <si>
    <t>RFQ2024-001</t>
  </si>
  <si>
    <t>48A Medcalf Street Warnersbay NSW 2282</t>
  </si>
  <si>
    <t>RFQ2024-001 Language Centre  Level 3 West AC Installation</t>
  </si>
  <si>
    <t>The purpose of this project is to remove failed and end of life existing water-cooled ducted package AC units and install new water-cooled ducted package AC units including ductwork/ pipework/MSSB/controls modifications &amp; new BMS controls. Works includes demolition and make good to existing set plaster &amp; tiled ceiling and access panels.</t>
  </si>
  <si>
    <t>Lump sum price</t>
  </si>
  <si>
    <t>$212,620,10</t>
  </si>
  <si>
    <t>If unforeseeable issues arise during the delivery stage of these works. inability to collaborate the completion of project works during normal hours due to the operational activities within the building</t>
  </si>
  <si>
    <t>Mark.Pietras@newcastle.edu.au
15810</t>
  </si>
  <si>
    <t>RFQ2024-019</t>
  </si>
  <si>
    <t>Space Logic</t>
  </si>
  <si>
    <t>21 Warrangi Street, Turramurra NSW 2074</t>
  </si>
  <si>
    <t>Neir C Agile Workplace and Graduate Research Relocation – Change Management and Communications Services</t>
  </si>
  <si>
    <t>Change management and communication services</t>
  </si>
  <si>
    <t>Compliance with scope and cost</t>
  </si>
  <si>
    <t>Scope variation</t>
  </si>
  <si>
    <t>Successedu Professional Services L.L.C - FZ</t>
  </si>
  <si>
    <t>Meydan Grandstand, 6th floor, Meydan Road Nad Al Sheba, Dubai, United Arab Emirates</t>
  </si>
  <si>
    <t>Mester Services Agreement</t>
  </si>
  <si>
    <t>In-market support and hosting services by specialist provision of student recruitment, admissions, marketing, hosting and other services related to recruitment of international full fee-paying students to study at the University of Newcastle</t>
  </si>
  <si>
    <t>PFL Group International FZ LLC trading as Preparation for Life</t>
  </si>
  <si>
    <t>Creative Tower, Fujairah, United Arab Emirates</t>
  </si>
  <si>
    <t>Newcastle Art Gallery</t>
  </si>
  <si>
    <t>Newcastle City Council trading as Newcastle Art Gallery</t>
  </si>
  <si>
    <t>1 Laman St, Newcastle Art Gallery, Newcastle NSW 2300</t>
  </si>
  <si>
    <t>Newcastle Art Gallery - UON - Sponsorship contract</t>
  </si>
  <si>
    <t>Details of benefits for UON as per the contract attached</t>
  </si>
  <si>
    <t>Community partnerships assessed the agreement against the community partnership committee framework and criteria</t>
  </si>
  <si>
    <t>Payable per the table in contract in annual installments after benefits have been received.</t>
  </si>
  <si>
    <t>Receiving of benefits listed in contract attached</t>
  </si>
  <si>
    <t>Analysed by the Community Partnerships Committee</t>
  </si>
  <si>
    <t>Renegotiation of contract to be completed by Community Partnerships Committee at end of contract period</t>
  </si>
  <si>
    <t>Risk assessment undertaken for any activities on university property</t>
  </si>
  <si>
    <t>Stephanie Venz</t>
  </si>
  <si>
    <t>Newcastle Writer's Festival</t>
  </si>
  <si>
    <t>PO Box 99, Mayfield NSW 2304</t>
  </si>
  <si>
    <t>Newcastle Writers Festival Sponsorship Agreement</t>
  </si>
  <si>
    <t>Benefits per the contract attacheded</t>
  </si>
  <si>
    <t>Assessed by the Community Partnerships Committee against the Community Partnerships Framework and criteria</t>
  </si>
  <si>
    <t>Paid over three installments, annually. Per contract table.</t>
  </si>
  <si>
    <t>Benefits must be provided annually</t>
  </si>
  <si>
    <t>Negotiation to occur through community partnerships committee</t>
  </si>
  <si>
    <t>Risk assessment for use of university spaces conducted</t>
  </si>
  <si>
    <t>Newcastle Knights</t>
  </si>
  <si>
    <t>Knights Rugby League Pty Ltd</t>
  </si>
  <si>
    <t>PO Box 152, Wickham NSW 2293</t>
  </si>
  <si>
    <t>Newcastle Knights Sponsorship Agreement</t>
  </si>
  <si>
    <t>Benefits as listed in the contract attached</t>
  </si>
  <si>
    <t>The community partnerships committee assessed against our community partnerships framework and criteria</t>
  </si>
  <si>
    <t>Paid in three installments. $90K ex GST at the beginning of each season.</t>
  </si>
  <si>
    <t>Must supply the benefits as listed in the contracts</t>
  </si>
  <si>
    <t>Assessed by the community partnerships committee</t>
  </si>
  <si>
    <t>Renegotiation of the contract must go through the community partnerships committee</t>
  </si>
  <si>
    <t>Activations undergo risk assessment</t>
  </si>
  <si>
    <t>Mariners</t>
  </si>
  <si>
    <t>Central Coast Mariners FC</t>
  </si>
  <si>
    <t>Suite 303, 1 Bryant Drive Tuggerah NSW 2259</t>
  </si>
  <si>
    <t>As per the contract benefits</t>
  </si>
  <si>
    <t>Central Coast Mariners Parner Agreement</t>
  </si>
  <si>
    <t>Assessed by our community partnerships committee against the community partnerships framework and criteria.</t>
  </si>
  <si>
    <t>Payable over 3 years, per payment table in contract</t>
  </si>
  <si>
    <t>Paid upfront annually</t>
  </si>
  <si>
    <t>Partnership assessed annually to ensure benefits are redeemed</t>
  </si>
  <si>
    <t>Renegotiation of contract benefits is subject to the approval of the community partnerships committee</t>
  </si>
  <si>
    <t>Risk assessments are undertaken for any activations</t>
  </si>
  <si>
    <t>IDP2024</t>
  </si>
  <si>
    <t>Level 10, Melbourne Quarter 2, 697 Collins Street, Docklands VIC 3008</t>
  </si>
  <si>
    <t>Notwithstanding anything in the Master Services Agreement, IDP may vary the fees listed in fee table 1,3 on page 11 of the Student Recruitment Service Schedule by providing no less than 120 days notice of the fee variation and the fee variation shall take effect upon expiration of the notice unless the client terminates the Service Schedule.</t>
  </si>
  <si>
    <t>24-0204</t>
  </si>
  <si>
    <t>Revvity Pty Ltd</t>
  </si>
  <si>
    <t>Building C, Level 2, Tenancy A, 211 Wellington Road, Mulgrace VIC 3170</t>
  </si>
  <si>
    <t>Micro-CT Imaging System</t>
  </si>
  <si>
    <t>Price and Technical capability</t>
  </si>
  <si>
    <t>Nathan.Smith@newcastle.edu.au
492 18702</t>
  </si>
  <si>
    <t>24-441</t>
  </si>
  <si>
    <t>As advised by Nicole Gagnall 4.7.2024 email</t>
  </si>
  <si>
    <t>Level 23, 697 Collins Street, Docklands VIC 3008</t>
  </si>
  <si>
    <t>Operational Model Review Consultant</t>
  </si>
  <si>
    <t>Consultant to undertake a review of the current business processes associated with the University's support services.</t>
  </si>
  <si>
    <t>Capability and Experience, Understanding the Scope and Proposed Delivery Methodology</t>
  </si>
  <si>
    <t>Special condition in contract to progress to Phase 2, if required by the University.</t>
  </si>
  <si>
    <t>Nicole Bagnall</t>
  </si>
  <si>
    <t>Nicole.Bagnall@newcastle.edu.au
4921 6617</t>
  </si>
  <si>
    <t>Drive development and implementation of the University's strategic imperatives with respect to engagement with India and South Asia (and Rest of World as agreed with the University) with a focus on student recruitment, partner engagement, government relations, research engagement, industry engagement, articulation arrangements and market research and analysis</t>
  </si>
  <si>
    <t>Estimated $165,000 +</t>
  </si>
  <si>
    <t>SUCCESSEDU2024_3</t>
  </si>
  <si>
    <t>SUCCESSEDU2024_1</t>
  </si>
  <si>
    <t>RFQ2024-031</t>
  </si>
  <si>
    <t>OTIS Elevator Company</t>
  </si>
  <si>
    <t>Level 23 George Street SYDNEY NSW 2000</t>
  </si>
  <si>
    <t>Barrahineban Lift Upgrade</t>
  </si>
  <si>
    <t>The aim for this project is to replace the current passenger lift in the Barrahineban Building due to the existing lift being categorised as a C5 asset approaching end of life. The project will provide a new, more reliable passenger lift service with the latest industry advancements, for the students who reside within this building. 
The scope of services for the project, includes but is not limited to the following:
•	Decommission, demolish, remove from site &amp; appropriately recycle, existing lift.
•	Supply, installation, testing, and commissioning of the new Barrahineban lift as per EMS Barrahineban Building, Lift Replacement Specification provided in the attachments.</t>
  </si>
  <si>
    <t>Unforeseen circumstances</t>
  </si>
  <si>
    <t>CNTR0010073</t>
  </si>
  <si>
    <t>MathWorks Australia</t>
  </si>
  <si>
    <t>Level 6, Tower 2, 475 Victoria Avenue, Chatswood NSW 2067</t>
  </si>
  <si>
    <t>Matlab Campus Wide Suite Software Maintenance Service (CWSSMS)</t>
  </si>
  <si>
    <t>Campus Wide Suite - Software Maintenance Service (01/07/2024 - 30/06/2025)</t>
  </si>
  <si>
    <t>Currently fit for Purpose and meets university need.  No other option considered as a provider as the vendor is the sole supplier.</t>
  </si>
  <si>
    <t>Annual lump sum payment</t>
  </si>
  <si>
    <t>Renewing our services with Mathworks allowed a saving of $1922.41 from the forecasted budget for 2024</t>
  </si>
  <si>
    <t>Ash Gray</t>
  </si>
  <si>
    <t>Ash.Gray@newcastle.edu.au</t>
  </si>
  <si>
    <t>Flexis Systems</t>
  </si>
  <si>
    <t>Flexis Systems Pty Ltd</t>
  </si>
  <si>
    <t>PO Box 352, Mayfield, NSW, 2304</t>
  </si>
  <si>
    <t>Maintenance and support of the Vaxtracker safety surveillance system</t>
  </si>
  <si>
    <t>Provision of monitoring, system administration and software development services to ensure that Vaxtracker operates reliably. System documentation. Liaising with clients, providers and partners.</t>
  </si>
  <si>
    <t>Paid monthly over 2 years, per contract.</t>
  </si>
  <si>
    <t>Must supply the benefits as listed in the contract.</t>
  </si>
  <si>
    <t>2 year</t>
  </si>
  <si>
    <t>Renee Reynolds</t>
  </si>
  <si>
    <t>Renee.Reynolds@newcastle.edu.au
4924 6529</t>
  </si>
  <si>
    <t>C01069</t>
  </si>
  <si>
    <t>Space Logic Pty Ltd (trading as Six Ideas)</t>
  </si>
  <si>
    <t>NIER C Agile Workplace and Graduate Research Relocation - Change Management and Communication Services</t>
  </si>
  <si>
    <t>Delivery of Change Management and Strategic Communications services for works at Shortland Union, Auchmuty Library and Language Centre to modify spaces and relocate staff</t>
  </si>
  <si>
    <t>Commercial</t>
  </si>
  <si>
    <t>BJ Molinia</t>
  </si>
  <si>
    <t>Bj.Molina@newcastle.edu.au</t>
  </si>
  <si>
    <t>Claire Thomson</t>
  </si>
  <si>
    <t>Claire.Thomson@newcastle.edu.au</t>
  </si>
  <si>
    <t xml:space="preserve">17/7/24 - As advised by Claire Thomson - CS0091490 </t>
  </si>
  <si>
    <t>CR-232</t>
  </si>
  <si>
    <t>Sustainability Consulting Partners Pty Ltd</t>
  </si>
  <si>
    <t>8/45-53 CLARENCE STREET, Sydney New South Wales 2000</t>
  </si>
  <si>
    <t>Sandesh Neupane - Project Coordinator</t>
  </si>
  <si>
    <t>HR Enterprise Solution</t>
  </si>
  <si>
    <t>C01065</t>
  </si>
  <si>
    <t>APP Corporation</t>
  </si>
  <si>
    <t>NIER C Agile Workplace and Graduate Research Relocation - Project Management Services</t>
  </si>
  <si>
    <t>Delivery of Project Management services for reconfiguring staff workspace in NIER C and relocating the Office of Graduate Research from NIER C to SR Building</t>
  </si>
  <si>
    <t>C01073</t>
  </si>
  <si>
    <t>226 Macquarie Road, Warners Bay NSW 2283</t>
  </si>
  <si>
    <t>HPE Lift Supply and Installation</t>
  </si>
  <si>
    <t>Supply and installation of the lift for the ExSS HPE Project</t>
  </si>
  <si>
    <t>C01070</t>
  </si>
  <si>
    <t>W Building and Metal &amp; Woodwork Building Principal Contractor</t>
  </si>
  <si>
    <t>Refurbishment of W Building and Metal and Woodwork Buildings</t>
  </si>
  <si>
    <t>BREEO2024</t>
  </si>
  <si>
    <t>Breeo Educational Services LLC</t>
  </si>
  <si>
    <t>1406, Single Business Tower, Business Bay, Dubai, United Arab Emirates</t>
  </si>
  <si>
    <t>Marketing and recruitment of international students</t>
  </si>
  <si>
    <t>18/7/2024 - Email Olivia Wyborn - upated</t>
  </si>
  <si>
    <t>KIEC2024</t>
  </si>
  <si>
    <t>KIEC Pvt Ltd</t>
  </si>
  <si>
    <t>1259 Dillibaza Road, 2 Kathmandu, Pradesh 3 44600 Nepal</t>
  </si>
  <si>
    <t>SIEC2024</t>
  </si>
  <si>
    <t>Sonya International Education Centre Pty Ltd</t>
  </si>
  <si>
    <t>Level 5, 155 Queen Street, Melbourne Victoria 3000, Australia</t>
  </si>
  <si>
    <t>KCOSEDU2024</t>
  </si>
  <si>
    <t>Krishna’, Plot No 10/2, IT Park, Opp. V.N.I.T, Behind Infotech Tower, Parsodi Nagpur, Maharashtra, India 440022</t>
  </si>
  <si>
    <t>EICGROUP2024</t>
  </si>
  <si>
    <t>Education International Cooperation (EIC) Group Limited</t>
  </si>
  <si>
    <t>Unit 1006, Level 10, Everglory Centre, 1B Kimberley Street, Tsim Sha Tsui, Kowloon, Hong Kong</t>
  </si>
  <si>
    <t>Plot No. 2,3rd Floor, Pocket C, Nelson Mandela Road, Vasant Kunj, New Delhi 1 10070, India</t>
  </si>
  <si>
    <t>Date Entered on Contract Register</t>
  </si>
  <si>
    <t>MEC2024</t>
  </si>
  <si>
    <t>Melbourne Education Centre‐ MEC ( Office Sowaka Ltd t/as)</t>
  </si>
  <si>
    <t>#302 Velte Yoyogi ll 2-21‐ 11 Yogogi Shibuya‐ Ku Tokyo</t>
  </si>
  <si>
    <t>ASCG2024</t>
  </si>
  <si>
    <t>Aus Studies Consultants Global Pty Ltd</t>
  </si>
  <si>
    <t>1205, Level 12, 87-89 Liverpool Street, Sydney CBD, NSW 2000</t>
  </si>
  <si>
    <t>CNTR0010616</t>
  </si>
  <si>
    <t>Nextgen Distribution Pty Ltd</t>
  </si>
  <si>
    <t>Level 8, 153 Walker Street  North Sydney NSW 2060</t>
  </si>
  <si>
    <t>Higher Education Services Pty Ltd  &amp;  Oracle Corporation Australia Pty Ltd</t>
  </si>
  <si>
    <t>Oracle HES Java Subscription 3-Year Agreement</t>
  </si>
  <si>
    <t>Oracle Java Subscription</t>
  </si>
  <si>
    <t>Nextgen is HES and Oracle's nominated supplier</t>
  </si>
  <si>
    <t>Subscription may be varied up in count, but not down</t>
  </si>
  <si>
    <t>HES has negotiated a licensing model with Oracle based on the number of Named Users and Processors rather Oracle’s preferred model based on employee count. This model is significantly cheaper than Oracle's preferred model.</t>
  </si>
  <si>
    <t>The Oracle General Terms and associated policies are substantially the same as the previous Agreement with Oracle and are not negotiable. Some key clauses are: 
- Limitation of Liability: limited to the amount of the fees paid to Oracle for the product
- Audit: Oracle may audit our use of the software upon 45-days written notice. No costs for cooperating with this are claimable by the University and any deficiency will be remedied within 30-days of written notice.
- Termination: No provision for Termination for Convenience
- There cannot be a reduction in the license count during the term of the Agreement</t>
  </si>
  <si>
    <t>Trevor.Schofield@newcastle.edu.au
DTS</t>
  </si>
  <si>
    <t>24-0489</t>
  </si>
  <si>
    <t>Monteath &amp; Powys</t>
  </si>
  <si>
    <t>Level 1/130 Parry Street Newcastle</t>
  </si>
  <si>
    <t>Project Management Services - Program 1</t>
  </si>
  <si>
    <t>Organisational Experience, Key Personnel</t>
  </si>
  <si>
    <t>Nicole Routley
Carole Mandicourt-Jones</t>
  </si>
  <si>
    <t>Project Management Services - Program 3</t>
  </si>
  <si>
    <t>Suite 2, Level 2, 26 Honeysuckle Drive NSW 2300</t>
  </si>
  <si>
    <t>TSA Riley Pty Ltd</t>
  </si>
  <si>
    <t>20-0489</t>
  </si>
  <si>
    <t>Project Management Services - Program 4</t>
  </si>
  <si>
    <t>24-146</t>
  </si>
  <si>
    <t>Advanced Prototyping Facility</t>
  </si>
  <si>
    <t>transforming and extending the existing ABEW to create the Advanced Prototyping Facility</t>
  </si>
  <si>
    <t>Organisational Experience, Key Personnel, Understanding the Requirements and Aboriginal and Torres Strait Islander participation</t>
  </si>
  <si>
    <t>RFP 23-2471</t>
  </si>
  <si>
    <t>Studiosity Pty Ltd</t>
  </si>
  <si>
    <t>104/11 Chandos Street, St Leonards NSW 2065</t>
  </si>
  <si>
    <t>Software as a Service Agreement - Tertiary Learning Support Program</t>
  </si>
  <si>
    <t>Studiosity to provide Tertiary Learning Support Program, including annual support and maintenance services, Writing Feedback, Writing Feedback Plus, and Live Connect.</t>
  </si>
  <si>
    <t>Service delivery, Price</t>
  </si>
  <si>
    <t>An additional top up for the year may be required if usage exceeds the initial amount</t>
  </si>
  <si>
    <t>Annual fee for support and maintenance included in the agreement</t>
  </si>
  <si>
    <t>Annual review</t>
  </si>
  <si>
    <t>Annual Support and Maintenance $8,891
Client access to services for 156,000 minutes $195,000
Writing Feedback+ $45,000
Rates for Additional Consumption
Units (i .e. minutes, hours Rate per Unit
Description - please specify) (Excluding GST)
Additional Support Minutes 2024 Minutes $1.25
Additional Support Minutes 2025 Minutes $1.30
Additional Support Minutes 2026 Minutes $1.35
Additional Annual WF+ Licenses 0-499 Annual Licenses $50.00
Additional Annual WF+ Licenses 500-1499 Annual Licenses $40.00
Additional Annual WF+ Licenses 1500-2499 Annual Licenses $30.00
Additional Annual WF+ Licenses 2500-4999 Annual Licenses $28.50
Additional Annual WF+ Licenses 5000-9999 Annual Licenses $27.50
Additional Annual WF+ Licenses 10000 - 14999 Annual Licenses $25.00
Additional Annual WF+ Licenses 15000-19999 Annual Licenses $22.50
Additional Annual WF+ Licenses 20000 - 29999 Annual Licenses $20.00
Additional Annual WF+ Licenses 30000 - 49999 Annual Licenses $17.50</t>
  </si>
  <si>
    <t>Supplier is to comply with the university's policies noted in the agreement, including all policies relating to privacy, modern slavery, security, health and safety, code of conduct, risk management, records and information management</t>
  </si>
  <si>
    <t>Louise Noell</t>
  </si>
  <si>
    <t>As advised by Trevor Schofield - variation submitted</t>
  </si>
  <si>
    <t>CNTR0010619</t>
  </si>
  <si>
    <t>SailPoint Technologies Inc</t>
  </si>
  <si>
    <t>11120 Four Points Drive, Suite 100 Austin, TX 78726</t>
  </si>
  <si>
    <t xml:space="preserve">SailPoint Identity Security Cloud &amp; Identity Password Manager. </t>
  </si>
  <si>
    <t>SailPoint Identity Security Cloud Business - per Identity 16,500
SailPoint Identity Security Cloud Business - per Lite Identity 66,500
IdentityNow Password Manager - per Identity 16,500
IdentityNow Password Manager - per Lite Identity 66,500
CSD Portfolio - Silver Bundle -1</t>
  </si>
  <si>
    <t>SailPoint is the University's Identity Governance and Administration (IGA) platform</t>
  </si>
  <si>
    <t>D24/6671</t>
  </si>
  <si>
    <t>Facilitation (education/supervision) of Bachelor of Midwifery student clinical placements/professional experience.</t>
  </si>
  <si>
    <t>N/A+U142:AA142</t>
  </si>
  <si>
    <t>Kylie Willis</t>
  </si>
  <si>
    <t>Central Coast Clinical School 77 a Holde
(02) 4348 4028 / Kylie.Willis@newcastle.edu.au</t>
  </si>
  <si>
    <t>D24/8394</t>
  </si>
  <si>
    <t>Lookout Road, New Lambton Heights NSW 2306</t>
  </si>
  <si>
    <t>Teaching and Supervision Agreement - Nurse, Medicine</t>
  </si>
  <si>
    <t>Coordination of Bachelor of Nursing and Medicine students on clinical placements/professional experience at John Hunter Hospital.</t>
  </si>
  <si>
    <t>The Agreement can be varied in writing by both parties.</t>
  </si>
  <si>
    <t>Vodafone Network Pty Ltd</t>
  </si>
  <si>
    <t>Vodafone Lease Ourimbah 2012-2027</t>
  </si>
  <si>
    <t>Level 7, 40 Mount Street, North Sydney, NSW, 2060</t>
  </si>
  <si>
    <t>Lease for site - Vodafone Ourimbah Campus</t>
  </si>
  <si>
    <t>Lease of Part folio identifier 11831937, Ourimbah Campus</t>
  </si>
  <si>
    <t>Adjusted for CPI annually</t>
  </si>
  <si>
    <t>15 years</t>
  </si>
  <si>
    <t>Andrew Leontarou</t>
  </si>
  <si>
    <t>Andrew.Leontarou@newcastle.edu.au
(Affiliate)</t>
  </si>
  <si>
    <t>TRIM Folder: 23/2363, TRIM File: D23/178642</t>
  </si>
  <si>
    <t>Central Coast Local Health District</t>
  </si>
  <si>
    <t>67 Holden Street, Gosford NSW 2250</t>
  </si>
  <si>
    <t>Student Teaching and Supervision Agreement - Midwifery</t>
  </si>
  <si>
    <t>RFT 24-0203</t>
  </si>
  <si>
    <t>Level 7, 80 Mount Street, North Sydney NSW 2060</t>
  </si>
  <si>
    <t>HPE Refurbishment - Principal Contractor</t>
  </si>
  <si>
    <t>For the engagement of a Principal Contractor to manage the construction works required for the HPE refurbishment.</t>
  </si>
  <si>
    <t>Experience and Capability of the Organisation, Key Personnel, Understanding the Principals Requirements</t>
  </si>
  <si>
    <t>Aidan Kirk</t>
  </si>
  <si>
    <t>Aidan.Kirk@newcastle.edu.au</t>
  </si>
  <si>
    <t xml:space="preserve">ABR Services Agreement </t>
  </si>
  <si>
    <t>Australian Bioresources PTY LTD</t>
  </si>
  <si>
    <t>9-11 Lackey Road Moss Vale NSW 2577</t>
  </si>
  <si>
    <t>Garvan Institute of Medical Research</t>
  </si>
  <si>
    <t>agistment and colony management of research mice</t>
  </si>
  <si>
    <t>Contract may be ended by either party as specified within</t>
  </si>
  <si>
    <t>Louise Rabbitt</t>
  </si>
  <si>
    <t>Louise.Rabbitt@newcastle.edu.au
4055 3396</t>
  </si>
  <si>
    <t>29/8/2024 Email from Kylie Willis</t>
  </si>
  <si>
    <t>2025 Hunter Sports Centre Hire Agreement</t>
  </si>
  <si>
    <t>Hunter Sports Centre</t>
  </si>
  <si>
    <t>45 Stockland Drive, Glendale NSW 2285</t>
  </si>
  <si>
    <t>Hire Agreement for use of multipurpose rooms, athlete testing facility, HSC Fit gym, athletics stadium and function room, Glendale HSC</t>
  </si>
  <si>
    <t>Suitablility and fit for purpose</t>
  </si>
  <si>
    <t>Annual CPI (or 5% whichever is greater) adjustments to base rent</t>
  </si>
  <si>
    <t>5/9/2024 Email from Olivia Wyborn</t>
  </si>
  <si>
    <t>5/9/2024 Email from Melanie Stringer</t>
  </si>
  <si>
    <t>Bj.Molina@newcastle.edu.au
ext from Jult to Oct as per email 13/9/24</t>
  </si>
  <si>
    <t>removed as per email from Trevor Schofield 16/9/2024</t>
  </si>
  <si>
    <t>17/9/2024 - Mark Pietras email</t>
  </si>
  <si>
    <t>17/9/2024 - Louisa Connors email</t>
  </si>
  <si>
    <t>17/9/2024 - Nicole Routley email</t>
  </si>
  <si>
    <t>17/9/2024 - Nathan Smith email</t>
  </si>
  <si>
    <t>28/2/24 HC - as we are still operating under this agreement until the new one is negotiated
18/9/24 - HC advise to extend to from 10/9/23 to 7/5/24</t>
  </si>
  <si>
    <t>18/9/24 - HC email: ext from 28/6/24 to 31/5/2025</t>
  </si>
  <si>
    <t>19/9/2024 - OW email</t>
  </si>
  <si>
    <t>Deed of variation No 6, Community Pharmacy Program</t>
  </si>
  <si>
    <t>As per 2.0 Variations to Subcontractor Agreement</t>
  </si>
  <si>
    <t>Total payment of $74,800, with payments of $29,920 on 1 Feb 2024, $29,920 on 15 Aug 2024, $14,960 on 30th Sept 2024</t>
  </si>
  <si>
    <t>Deliverables as per 2.0 Variations to Subcontractor Agreement</t>
  </si>
  <si>
    <t>Leanne Brown</t>
  </si>
  <si>
    <t>GROKGS2024</t>
  </si>
  <si>
    <t>Grok Global Services</t>
  </si>
  <si>
    <t>$92,400 +
$74,800</t>
  </si>
  <si>
    <t>24-1035</t>
  </si>
  <si>
    <t>Level 23,697 Collins Street, Melbourne VIC 3000</t>
  </si>
  <si>
    <t>International Collaboration Strategy for Research</t>
  </si>
  <si>
    <t>Organisational experience, Key Personnel, Understanding the Requirements</t>
  </si>
  <si>
    <t>CNTR0010512</t>
  </si>
  <si>
    <t>Selerity Pty Ltd</t>
  </si>
  <si>
    <t>95B Station St Penrith NSW 2750</t>
  </si>
  <si>
    <t>SAS Support Service</t>
  </si>
  <si>
    <t>On-Demand SAS Services 720 Hour Annual Package x 12
This agreement is for the provision of SAS support services under Selerity's On Demand Services.
Selerity's On Demand service provides:
• 60 hours of Support per month.
• Unused Monthly hours are not carried over.
• Work is done at the University's request and scheduled as mutually agreed at the time in consideration of Selerity resource constraints. 
• Hours can be used 8.30 am to 5.30 pm, Monday to Friday excluding public holidays.
• Support used outside these hours will be charged at an hourly rate of:
1.5x - Monday to Friday - before 8.30 am and after 5.30 pm
1.5x - Saturday - 8.30 am to 5.30 pm
2x - Saturday - before 8.30 am and after 5.30 pm
2.5x - Sunday's and Public Holiday's
• Excess User Support will be billed in arrears at $212 per hour + GST</t>
  </si>
  <si>
    <t>Level 2, 229 Greenhill Road, Dulwich SA 5065 Australia</t>
  </si>
  <si>
    <t>Vendor is sole supplier</t>
  </si>
  <si>
    <t>Resources Division</t>
  </si>
  <si>
    <t>This variation is to:
• Extend the agreement for a further 12 months (1st January
2024 till 31st December 2024)
• Remove the 5% increase cap
• Remove the clause limiting our reduction in services.
• Modify the termination clause to allow the University to
cancel at any time upon providing 30 days written notice.</t>
  </si>
  <si>
    <t>4 Julius Avenue, NORTH RYDE, NSW, Australia 2113</t>
  </si>
  <si>
    <t>No alternate suppliers</t>
  </si>
  <si>
    <t>During negotiations Oracle advised that uplifts were being applied to all of the item codes for this year, and this has resulted in an increase of 8% for 2024.
A decrease in the percentage increase was requested but was unsuccessful.
A review of our pricing regime was undertaken by Gartner who advised that our current discount off list price is between 40% to 60% which is not unusual. They further advised that an 8% uplift in pricing was about right when compared to what other customers are experiencing.</t>
  </si>
  <si>
    <t>Oracle Corporation Australia Pty Ltd</t>
  </si>
  <si>
    <t>Oracle is the developer and sole supplier of this software</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</si>
  <si>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 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</si>
  <si>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Oracle has provided a Quote which is an increase of 6.6% on the cost for 2023. The reason for the increase is due to CPI and functionality improvements.
Oracle also provided a quote for 2 years at a fixed price with no increase in the 2024 cost over 2023, however this is not recommended as the business wishes to work with Oracle to optimise use of the product which may alter the product mix for future renewals.</t>
  </si>
  <si>
    <t>CNTR0010155</t>
  </si>
  <si>
    <t>Microsoft</t>
  </si>
  <si>
    <t>1 Denison St North Sydney NSW 2060 Australia</t>
  </si>
  <si>
    <t>Microsoft Enterprise Support Services - Unified</t>
  </si>
  <si>
    <t>Microsoft provides services for the Microsoft products.</t>
  </si>
  <si>
    <t>Carole.Mandicourt-Jones@newcastle.edu.au</t>
  </si>
  <si>
    <t>Carol Mandicourt</t>
  </si>
  <si>
    <t>24-717</t>
  </si>
  <si>
    <t>Level 18, 25 Martin Place Sydney NSW 2000</t>
  </si>
  <si>
    <t>Campus Heart (Shortland Union) 2024 - Principal Design Consultant</t>
  </si>
  <si>
    <t>Seeking Masterplan services and Principal Design Consultant services for the Shortland Union (US) building works as a part of the upcoming Campus Heart 2024 program of work.</t>
  </si>
  <si>
    <t>Contract can be terminated by either of the parties giving 20 business days written notice.</t>
  </si>
  <si>
    <t>CNTR0010092</t>
  </si>
  <si>
    <t>4 Julius Avenue North Ryde, NSW 2113 Australia</t>
  </si>
  <si>
    <t>Eloqua Marketing Standard Cloud Service</t>
  </si>
  <si>
    <t>Eloqua Marketing Standard Cloud Service is a part of Oracle. Oracle Eloqua is used by Marketing and Communications, and Student Central.</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</si>
  <si>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</si>
  <si>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24/9/24 - Email from PT</t>
  </si>
  <si>
    <t>Variation provided CS0103475 - Trevor Schofield</t>
  </si>
  <si>
    <t>Email from BJ - 30/9/2024</t>
  </si>
  <si>
    <t>Carole Mandicourt-Jones
BJ Molinia</t>
  </si>
  <si>
    <t>CNTR0010588</t>
  </si>
  <si>
    <t>Dell Australia Pty Ltd</t>
  </si>
  <si>
    <t>Tower A, Level 1-5, The Zenith, 821 Pacific Highway, Chatswood NSW  2067</t>
  </si>
  <si>
    <t>Intune/Autopilot Remediation – Time and Materials</t>
  </si>
  <si>
    <t>Dell to undertake urgent technical remediation work based on the recommended actions identified in the Microsoft Intune &amp; SCCM Health Check report provided earlier in the year by Dell.</t>
  </si>
  <si>
    <t>Exemption Application (CS0085695) approved for this engagement.</t>
  </si>
  <si>
    <t>Initial term was 60 days to Sep 24 at a cost of $131,472. Change request for additional 55 days approved 16Sep24.</t>
  </si>
  <si>
    <t>23-2149</t>
  </si>
  <si>
    <t>Lipman Pty Ltd</t>
  </si>
  <si>
    <t>Level 6, 66 Berry Street, North Sydney NSW 2060</t>
  </si>
  <si>
    <t>Level 2 Health Education Research Building (HERB) Fit Out - Principal Contractor</t>
  </si>
  <si>
    <t>For the engagement of a Principal Contractor to manage the design and construction works required for the Level 2 HERB fit out project</t>
  </si>
  <si>
    <t>Experience and Capability of the Organisation, Key Personnel, Understanding the Requirements, Aboriginal and Torres Strait Islander Participation</t>
  </si>
  <si>
    <t>Isabell Whybrow
Carole Mandicourt-Jones</t>
  </si>
  <si>
    <t>CMJ - 4921 7149</t>
  </si>
  <si>
    <t>RFQ 2024-056</t>
  </si>
  <si>
    <t>Hunter Custom Building Solutions</t>
  </si>
  <si>
    <t>6 Frost Drive, Mayfield West, NSW, 2304</t>
  </si>
  <si>
    <t>Graduate Research Relocation Project - Principal Contractor</t>
  </si>
  <si>
    <t>Refurbishment and fit out of an existing building including new furniture and updated finishes.</t>
  </si>
  <si>
    <t>Latent site conditions, scope change requests from the principal.</t>
  </si>
  <si>
    <t>Julie Hanna</t>
  </si>
  <si>
    <t>Julie.Hanna@newcastle.edu.au</t>
  </si>
  <si>
    <t>CNTR0010644</t>
  </si>
  <si>
    <t>Level 10, 420 George Street, Sydney NSW 2000</t>
  </si>
  <si>
    <t>RFP 24-240 Artificial Intelligence Strategic Partner</t>
  </si>
  <si>
    <t>Partnership with a GenAI business partner to refine and optimise the use cases under development.</t>
  </si>
  <si>
    <t>Organisational experience evidence   
Demonstrated strong level of discipline in Agile development and CI/CD (with high release agility)
Demonstrated experience of Key Personnel
Demonstrated ability to satisfy project requirements</t>
  </si>
  <si>
    <t>Individual SOW's will be endorsed as required</t>
  </si>
  <si>
    <t>1 year 4 months</t>
  </si>
  <si>
    <t>CNTR0010173</t>
  </si>
  <si>
    <t>Agilent Technologies Australia Pty Ltd</t>
  </si>
  <si>
    <t>679 Springvale Rd, Mulgrave, VIC 3170</t>
  </si>
  <si>
    <t>iLab Operations Subscription</t>
  </si>
  <si>
    <t>30 x iLAB cores  
Integration Maintenance - User Directory
Integration Maintenance - Full Financial
1/1/2025-31/12/2025</t>
  </si>
  <si>
    <t>NA  Sole Supplier</t>
  </si>
  <si>
    <t>23-1533</t>
  </si>
  <si>
    <t>34-38 Robert Street, Wickham NSW 2293</t>
  </si>
  <si>
    <t>Student Accommodation - Enabling Works</t>
  </si>
  <si>
    <t>Enabling Works for the new Student Accommodation Building in the Newcastle CBD</t>
  </si>
  <si>
    <t>Experience of the Organisation, Key Personnel, Understanding the Requirements, Aboriginal and Torres Strait Islander Participation</t>
  </si>
  <si>
    <t>CNTR0010645</t>
  </si>
  <si>
    <t>IDC Solutions Pty Ltd</t>
  </si>
  <si>
    <t>Trinzic hardware and software licences for Infoblox appliances</t>
  </si>
  <si>
    <t>5 x TE-1415-SWBSUB-NS1GD-4, Trinzic 1415 Software Bundle Subscription, DDI and Grid
3 x TE-1425-SWBSUB-NS1GD-4, Trinzic 1425 Software Bundle Subscription, DDI and Grid
5 x  4-TE-1405-HW-AC-S, Trinzic 1405 (Hardware Only)
3 x  4-TE-1405-HW-AC-S, Trinzic 1405 (Hardware Only)</t>
  </si>
  <si>
    <t>SFDC Australia Pty Ltd</t>
  </si>
  <si>
    <t xml:space="preserve">Salesforce Tower, Level 39 180 George Street Sydney NSW 2000 </t>
  </si>
  <si>
    <t>Richard Hartley and Robert McCloskey negotiated a great deal with SFDC Australia which has come in well below the Budget for 2024.</t>
  </si>
  <si>
    <t>NEXTGEN Distribution Pty Ltd</t>
  </si>
  <si>
    <t>Level 8, 153 Walker Street, North Sydney NSW 2060</t>
  </si>
  <si>
    <t>In 2023 the University joined a consortium led by HES to negotiate a licensing model with Oracle based on the number of Named Users and Processors rather Oracle’s preferred model based on employee count. HES has now negotiated with Oracle for a continuation of this arrangement on the condition that this is an aggregated Purchase on behalf of 23 universities and the offer HES put to Oracle cannot be altered at this stage. The order documents have been prepared based on the requests received from each participant, and Oracle will cancel the deal for all universities if any participant does not proceed.</t>
  </si>
  <si>
    <t>Oracle HES Java Subscription  3-Year Renewal</t>
  </si>
  <si>
    <t>C01086</t>
  </si>
  <si>
    <t>Space Design Architecture</t>
  </si>
  <si>
    <t>Level 1, 187 Union Street, The Junction NSW 2291</t>
  </si>
  <si>
    <t>Unit 3, 15 Forest Rd Hurstville NSW 2220</t>
  </si>
  <si>
    <t>Campus Heart 2024 - Project Architect</t>
  </si>
  <si>
    <t>Delivery of Architect Services for Campus Heart 2024</t>
  </si>
  <si>
    <t>bj.molinia@newcastle.edu.au</t>
  </si>
  <si>
    <t>C01081</t>
  </si>
  <si>
    <t>Australian Construction Group</t>
  </si>
  <si>
    <t>14 Billbrooke Close, Cameron Park NSW 2285</t>
  </si>
  <si>
    <t>NIER Power Distribution</t>
  </si>
  <si>
    <t>Installation of a number of electrical distribution boards for flexible research in the NIER Precinct</t>
  </si>
  <si>
    <t>C01084</t>
  </si>
  <si>
    <t>Steve Wattam Signs - SWS Signage</t>
  </si>
  <si>
    <t>5-7 Ferry Road Sandgate NSW 2304</t>
  </si>
  <si>
    <t>External Signage Works</t>
  </si>
  <si>
    <t>Upgrade external signage infrastructure across the Callaghan Campus</t>
  </si>
  <si>
    <t>C01091</t>
  </si>
  <si>
    <t>Veldhoen &amp; Company</t>
  </si>
  <si>
    <t>9 Enfield Street, Marrickville NSW 2291</t>
  </si>
  <si>
    <t>Campus Heart 2024 - Change Management and Communication Services</t>
  </si>
  <si>
    <t>Delivery of Change Management and Strategic Communications services for Campus Heart 2024</t>
  </si>
  <si>
    <t>E146348A-2E23-4239-9663-F94A28FBD475</t>
  </si>
  <si>
    <t>SPIRAL WEB Solutions LTD. (1522089)</t>
  </si>
  <si>
    <t>216 Muritai Road, Eastbourne, Lower Hutt, New Zealand 5013</t>
  </si>
  <si>
    <t>ROADMAP Information Supply Agreement</t>
  </si>
  <si>
    <t>A database and software platform for managing data collection and associated reporting for patients in
the ROADMAP adaptive platform Trial;
• An eligibility mechanism to determine if patients are eligible for the study which will randomise participants
to a concealed allocation and enrol them in ROADMAP.
Spiral will undertake the software and database design, development and implementation of its Spinnaker Platform to meet the overall requirements of the study protocol and eCRF as known at this time.</t>
  </si>
  <si>
    <t>No tenders. Bespoke and Unique database software platform developed specific for ROADMAP trial as per name supplier within NHMRC grant</t>
  </si>
  <si>
    <t>Additional development work following from initial Database development and sign off of wireframes and platform testing, that is not included within the negotiated and signed Statement of Work V1.5.
Additions of new domains and sub-studies  that will require additional development and or changes to final active database.</t>
  </si>
  <si>
    <t>Support, infrastructure and software licence 41,200 per calendar month
external web application firewall (WAF) $300 per calendar month
Troubleshooting with 3 domains $1800 per calendar month.</t>
  </si>
  <si>
    <t>No cost-benefit analysis is available or have been completed</t>
  </si>
  <si>
    <t>Contract is for the life of the project of 5 years as per the NHMRC grant.  The database is designed specific to the project, project data points and clinical research forms.</t>
  </si>
  <si>
    <t>Nil cost to state</t>
  </si>
  <si>
    <t>Nil cost to contractor</t>
  </si>
  <si>
    <t>Public sector comparator has not been used.</t>
  </si>
  <si>
    <t>Pricing structure outlined in the Statement of Work. V 1.5. Base case financial model is not available.</t>
  </si>
  <si>
    <t>Scope of Services
Spiral agrees to provide software support services ("Services") to You for the software product(s) listed
in this SOW. The Services may include but are not limited to:
• Technical and database support via phone, email or online tools supplied by Spiral;
• Troubleshooting and issue resolution;
• All bugs fixed in a timely manner;
• Software updates and patches.
The Parties agree that if there are issues to the following listed functionalities that these are deemed
“critical” and Spiral will prioritise resolution on an urgent basis which may involve out of business hours
support (included as part of the Fixed Support Fee):
1. Randomisation issues
Not included but available at our hourly rate current at the time of the request:
• Corrections for user errors;
• Out of hours or urgent requests NOT related to bugs.
Support Hours
Spiral will provide support during normal business hours, which are defined as NZT 6am-6pm.
Support outside of normal business hours may be available for critical issues, or for less critical issues
at an additional cost, subject to mutual agreement.
Support for issues affecting randomisation, emergency unblinding or dispensing of IMP to patients will
be available 24/7.
Term
The term of support shall commence on the day of the first participant enrolment and continue until
the end of the calendar month we receive notification from you of termination.
Our Obligations
• Provide accurate and timely information regarding software issues and errors;
• Cooperate with us in troubleshooting and resolving software-related issues;
• Ensure your teams are adequately trained in using the software.</t>
  </si>
  <si>
    <t>No agreements outside of the contractor / UON loan agreement will be entered into.</t>
  </si>
  <si>
    <t>Marline Squance</t>
  </si>
  <si>
    <t>24-1013</t>
  </si>
  <si>
    <t>SB208/210 Teaching Laboratory Upgrade</t>
  </si>
  <si>
    <t>Upgrade of teaching lab, foyer and instrument room in the Science Building</t>
  </si>
  <si>
    <t>Organisational Experience, Key Personnel, Understanding the Requirements and Aboriginal and Torres Strait Islander Participation</t>
  </si>
  <si>
    <t>4921 7063
nicole.routley@newcastle.edu.au</t>
  </si>
  <si>
    <t>24-956</t>
  </si>
  <si>
    <t>Accommodation Towers - Salto Upgrade</t>
  </si>
  <si>
    <t>Upgrade of the Salto system at the Accommodation Towers at Callaghan</t>
  </si>
  <si>
    <t>Organisational Experience, Key Personnel and Understanding of the Requirements</t>
  </si>
  <si>
    <t>162P3087</t>
  </si>
  <si>
    <t>Audit Office of New South Wales</t>
  </si>
  <si>
    <t>Level 9, Darling Park Tower 2, 201 Sussex Street, Sydney NSW 2000</t>
  </si>
  <si>
    <t>This is for the audit conducted for the University and its controlled entities for the year ended 2024. The annual audit is crucial for maintaining the University’s integrity, improving its processes, and ensuring it meets its strategic objectives.</t>
  </si>
  <si>
    <t>2024 Annual Audit Fees</t>
  </si>
  <si>
    <t>Audit services to be provided, to the University and its controlled entities.</t>
  </si>
  <si>
    <t>The Audit Service Provider was engaged via the Audit Office of New South Wales through an open tender process in order to achieve the best possible value for money outcome.</t>
  </si>
  <si>
    <t>The above-mentioned fees do not include the proposed estimated fee for the system migration to Technology
One CIA. The fee will be discussed separately with management once the scope of work has been
agreed. This will be invoiced separately to the University.
The estimated audit fee is based on our expected costs to deliver the audit. The audit firm incorporates into the
cost known changes in the University's operations and audit requirements. In estimating the costs, the firm uses benchmark models to estimate hours, the appropriate audit team structure and current charge-out
rates.</t>
  </si>
  <si>
    <t>Australian Auditing Standard ASA 240 'The Auditor's Responsibilities Relating to Fraud in an Audit of a
Financial Report' requires the audit team to consider material misstatements resulting from fraudulent
financial reporting and misappropriation of assets. Although the primary responsibility for the
prevention and detection of fraud is with management and those charged with governance, it is the auditors
responsibility to obtain reasonable assurance that the financial statement is free from material
misstatement, whether due to fraud or error.</t>
  </si>
  <si>
    <t>Crystal Elliott</t>
  </si>
  <si>
    <t>Crystal.Elliott@newcastle.edu.au</t>
  </si>
  <si>
    <t>RFP 24-0775</t>
  </si>
  <si>
    <t>1203/83 Mount Street, North Sydney NSW 2060</t>
  </si>
  <si>
    <t>Publisher's Internationale Pty Ltd</t>
  </si>
  <si>
    <t>Media Buying Agency - International</t>
  </si>
  <si>
    <t>For the engagement of a Media Buying Agency to book international media across search, social and digital advertising. Requirements range from one-off bookings to full scale campaign planning, execution, optimisation and reporting for International Recruitment (undergraduate and postgraduate).</t>
  </si>
  <si>
    <t>Proponent Experience, Account Management, Proposed Processes and Tools Solution</t>
  </si>
  <si>
    <t>Isabell Whybrow</t>
  </si>
  <si>
    <t xml:space="preserve">Bernadette McTeare
Isabell Whybrow </t>
  </si>
  <si>
    <t>Two (2) options to extend by a twelve (12) month period (3+1+1)</t>
  </si>
  <si>
    <t>RFT 24-0718</t>
  </si>
  <si>
    <t>NUsport Oval 3 Upgrade - Principal Contractor</t>
  </si>
  <si>
    <t>The engagement of a Principal Contractor to manage the construction works required for the upgrade of NUsport Oval 3.</t>
  </si>
  <si>
    <t>Experience and Capability of the Organisation, Key Personnel, Understanding the Principal Requirements.</t>
  </si>
  <si>
    <t xml:space="preserve">RFT24-956 Accommodation Towers Salto Upgrade </t>
  </si>
  <si>
    <t>Exact Security</t>
  </si>
  <si>
    <t>11/10 Production Place Penrith NSW 2750</t>
  </si>
  <si>
    <t xml:space="preserve">Accommodation Towers Salto Upgrade </t>
  </si>
  <si>
    <t>The aim for this project is to upgrade the existing, (data on card) Salto Access Control System within the Student Residential Towers at the Callaghan campus, with a real time Salto access control system incorporating the latest industry technologies, including the capability to use Gallagher mobile credentials for access.</t>
  </si>
  <si>
    <t>40% Technical 
60% Commercial</t>
  </si>
  <si>
    <t>C01105</t>
  </si>
  <si>
    <t>48A Medcalf St, Warners Bay NSW 2282</t>
  </si>
  <si>
    <t>General Purpose Building (GP) Lecture Theatre AC Installation</t>
  </si>
  <si>
    <t>Installation of new CHW-HW Air Handling Units including ductwork/pipework/MSSB &amp; BMS controls modifications to GP Lecture Theatre</t>
  </si>
  <si>
    <t>24-1004</t>
  </si>
  <si>
    <t>Physics Research Laboratory</t>
  </si>
  <si>
    <t>Repurposing an obsolete workshop to enable standard physics activities and limited nanotechnology research.</t>
  </si>
  <si>
    <t xml:space="preserve"> 4921 7063</t>
  </si>
  <si>
    <t>The Contractor must not vary any Works except as directed by the Principal’s Authorised Person in writing or agreed in accordance with the contract.</t>
  </si>
  <si>
    <t>RFT 23-2149</t>
  </si>
  <si>
    <t>The Contractor must not vary any Works except as directed by the Principal’s Authorised Person in writing or agreed in accordance with the contract</t>
  </si>
  <si>
    <t>A 60/40 Technical/Commercial weighting was applied to this evaluation</t>
  </si>
  <si>
    <t>If relevant, a summary of information used in the contractor's full base case financial model (for example, the pricing formula for tolls or usage charges)</t>
  </si>
  <si>
    <t>Contained within contract</t>
  </si>
  <si>
    <t>The contractor will be providing security in the form of a bank guarantee to the value of 5% of the total contract value</t>
  </si>
  <si>
    <t xml:space="preserve">Carole Mandicourt-Jones
0427 258 821 / 4921 7149
Isabell Whybrow </t>
  </si>
  <si>
    <t>Marline.Squance@newcastle.edu.au
 40420994
11.11.24 estimated total - Email update from MS</t>
  </si>
  <si>
    <t>PO 676P5193</t>
  </si>
  <si>
    <t>PO Box 52 OAKLEIGH VIC 3166</t>
  </si>
  <si>
    <t>Laerdal PTY Ltd</t>
  </si>
  <si>
    <t>Quote Number: Q-971328</t>
  </si>
  <si>
    <t>Sim Manikins and associated equipment. Premature Anne, SimJunior Dark, MamaAnne</t>
  </si>
  <si>
    <t>This is the only supplier available of this equipment</t>
  </si>
  <si>
    <t>Beth Lang</t>
  </si>
  <si>
    <t>Purchase Order 783P5492</t>
  </si>
  <si>
    <t>Callum Thirkell</t>
  </si>
  <si>
    <t>3 Swadel Way, Karori, Wellington New Zealand, 6012</t>
  </si>
  <si>
    <t>Consultancy - Callum Thirkell of Circular Health</t>
  </si>
  <si>
    <t>Provide remote technical support as part of the Field Epidemiology in Action (FEiA) team to the National Department of Health (NDoH) in Papua New Guinea in the Frontline Program, Rapid Response Team and Intermediate training planning activities.</t>
  </si>
  <si>
    <t>N/A - Sole Exemption</t>
  </si>
  <si>
    <t>Expenses associated with travel incurred whilst travelling</t>
  </si>
  <si>
    <t>Specific key deliverables will be agreed as required throughout the life of the project.
University will pay consultant for any expenses and costs associated with the performance of the services with limitations in travel costs in accordance with UoN policies and FEiA Standard Operating Procedures</t>
  </si>
  <si>
    <t>Melinda Phillips</t>
  </si>
  <si>
    <t>4924 6472
Melinda.Phillips@newcastle.edu.au</t>
  </si>
  <si>
    <t>RFP 24-0728</t>
  </si>
  <si>
    <t>21 Bolton Street, Newcastle NSW 2300</t>
  </si>
  <si>
    <t>Media Buying Agency - Domestic</t>
  </si>
  <si>
    <t>For the engagement of a Media Buying Agency to book local and national media across search, social, digital, traditional and out-of-home (OOH) advertising. Requirements range from one-off bookings to full scale campaign planning, execution, optimisation and reporting for the University's Domestic Recruitment campaigns</t>
  </si>
  <si>
    <t>The Contractor must not vary any works except as directed by the Principal's Authorised Person in writing or agreed in accordance with the contract</t>
  </si>
  <si>
    <t>The Fee is payable in equal monthly installments throughout the Term</t>
  </si>
  <si>
    <t>A 50/50 Technical/Commercial weighting was applied to this evaluation</t>
  </si>
  <si>
    <t>Contained within the contract</t>
  </si>
  <si>
    <t>Bernadette McTeare - 4921 6677
S-NOW: CS0111722 - Contract contained</t>
  </si>
  <si>
    <t>RFP 24-1055</t>
  </si>
  <si>
    <t>Level 3, 82 Eagle Street, Brisbane QLD 4000</t>
  </si>
  <si>
    <t>Caliba Group Pty Ltd</t>
  </si>
  <si>
    <t>Procurement Savings Opportunity Implementation</t>
  </si>
  <si>
    <t>For the engagement of a specialist consultancy organisation to deliver savings opportunities.</t>
  </si>
  <si>
    <t>Organisational experience in implementing projects of a similar nature, complexity and value, Experience in delivering savings assessment outcomes relevant to spend category, scale/nature, complexity and value</t>
  </si>
  <si>
    <t>The consultant must not vary any works except as directed by the Principal's Authorised Person in writing or agreed in accordance with the contract</t>
  </si>
  <si>
    <t>The consultant may invoice monthly for the relevant portion of the fee</t>
  </si>
  <si>
    <t>Jon Beckwith</t>
  </si>
  <si>
    <t>4055 3089
Jon.Beckwith@newcastle.edu.au</t>
  </si>
  <si>
    <t>CNTR0010434</t>
  </si>
  <si>
    <t>204 E 2nd Ave #603 San Mateo, CA 94401</t>
  </si>
  <si>
    <t>Student Program Planning</t>
  </si>
  <si>
    <t>January 1, 2025 - December 31, 2025</t>
  </si>
  <si>
    <t>C01112</t>
  </si>
  <si>
    <t>Central Services NSW Pty Ltd T/A Drumderg Services</t>
  </si>
  <si>
    <t>8 Styles Street Kurri Kurri NSW 2327</t>
  </si>
  <si>
    <t>Shortland Union - Soft Strip Level 2</t>
  </si>
  <si>
    <t>Remove the redundant equipment and items in commercial kitchens and associated spaces on Level 2 of the Shortland Union</t>
  </si>
  <si>
    <t>RFP 24-1152 P1</t>
  </si>
  <si>
    <t>Project Management Services - Skills Hub</t>
  </si>
  <si>
    <t>Organisational Experience, Key personnel, Understanding the requirements</t>
  </si>
  <si>
    <t>2 years 3 months</t>
  </si>
  <si>
    <t>RFP 24-1152 P2</t>
  </si>
  <si>
    <t>RFP 24-1152 P3</t>
  </si>
  <si>
    <t>Priniciple Project Consulting Pty Ltd</t>
  </si>
  <si>
    <t>96 Glebe Road, The Junction NSW 2291</t>
  </si>
  <si>
    <t xml:space="preserve">Project Management Services - Demolition Program </t>
  </si>
  <si>
    <t>Project Management Services - Alumni and Community House</t>
  </si>
  <si>
    <t>RFT 24-1401</t>
  </si>
  <si>
    <t>Collaborative Constructions</t>
  </si>
  <si>
    <t>Unit 9 / 7 Teamster Close, Tuggerah NSW 2259</t>
  </si>
  <si>
    <t>Campus Heart Phase 1 – Principal Contractor</t>
  </si>
  <si>
    <t>The engagement of a Principal Contractor to manage the construction works of three separate work packages, to be completed concurrently in the Language Centre &amp; Auchmuty Library on Callaghan Campus</t>
  </si>
  <si>
    <t>Experience and Capability of the Organisation, Key Personnel, Understanding the Principal Requirements</t>
  </si>
  <si>
    <t>RFT 24-1298</t>
  </si>
  <si>
    <t>2024 Road, Carpark &amp; Western Entry Upgrade Package</t>
  </si>
  <si>
    <t>To engage a suitably qualified Principal Contractor to deliver the civil and landscaping works as part of the 2024 Road, Car Park &amp; Western Upgrade Package</t>
  </si>
  <si>
    <t>Organisational Experience, Key Personnel, Understanding the Requirements</t>
  </si>
  <si>
    <t>The Contractor must not vary any works except as directed by the Principal’s Authorised Person in writing or agreed in accordance with the contract</t>
  </si>
  <si>
    <t>Isabell Whybrow
Jade Courtney</t>
  </si>
  <si>
    <t>24-1580</t>
  </si>
  <si>
    <t>Servcore Pty Ltd</t>
  </si>
  <si>
    <t>Nihon University - Security and Access Control Upgrade</t>
  </si>
  <si>
    <t>Upgrade of Security and Access Control Systems</t>
  </si>
  <si>
    <t>24-1397</t>
  </si>
  <si>
    <t>Cladding Replacement and the Forum Pool Ceiling Repairs</t>
  </si>
  <si>
    <t>Experience and Capability of the Organisation, Key Personnel, Understanding the Requirements and Aboriginal and Torres Strait Islander Participation</t>
  </si>
  <si>
    <t>24-1465</t>
  </si>
  <si>
    <t>Skelcon Pty Ltd</t>
  </si>
  <si>
    <t>1/38 Wyong Road, Lambton NSW 2299</t>
  </si>
  <si>
    <t>Bar on the Hill Refresh</t>
  </si>
  <si>
    <t>Refresh of Bar on the Hill</t>
  </si>
  <si>
    <t>Email 8/1/24 Kylie Willis</t>
  </si>
  <si>
    <t xml:space="preserve">Ext 30/4/25 email Rebecca Pex 8/1/25
Extend to end of yr - RP email 18/9/2024
</t>
  </si>
  <si>
    <t>Rebecca Pex 8/1/25</t>
  </si>
  <si>
    <t>ABR Services Agreement</t>
  </si>
  <si>
    <t>9/11 Lackey Rd, Moss Vale NSW 2577</t>
  </si>
  <si>
    <t>Two year agreement between The University and Australian Bioresources who will manage, house and breed the University's research mouse colonies.</t>
  </si>
  <si>
    <t>$3, 000, 000.00</t>
  </si>
  <si>
    <t>By variation to the contract.</t>
  </si>
  <si>
    <t>The university has committed to holding 160 cages of research mice at ABR, per week each week for two years. Committed value calculated at 2025 prices would be $2,77,721.60 with an expected price rise in 2026.</t>
  </si>
  <si>
    <t>An analysis by an external consultant in 2021 revealed that to conduct these services on site would be inordinately more expensive.</t>
  </si>
  <si>
    <t>Renegotiation can occur at any time by mutual agreement.</t>
  </si>
  <si>
    <t>contained in detail within the agreement</t>
  </si>
  <si>
    <t>Louise.Rabbitt@newcastle.edu.au</t>
  </si>
  <si>
    <t>LR email 8/1/25</t>
  </si>
  <si>
    <t>C/-Elders Real Estate  LJ Hooker 199 Victoria Street, Taree NSW  2430</t>
  </si>
  <si>
    <t>Residential property lease for 24 months for UONDRH student accommodation in Villas 1, 2 &amp; 3, at 13 Wynter Street, Taree NSW</t>
  </si>
  <si>
    <t>CNTR0010456</t>
  </si>
  <si>
    <t>CPA Global Software Solutions Australia Pty Ltd Level 17, 1 Market Street Sydney NSW 2000</t>
  </si>
  <si>
    <t>Provision of SaaS software for Library LSP Year 3</t>
  </si>
  <si>
    <t>Alma, Primo, Rapido Yr3 renewal</t>
  </si>
  <si>
    <t>Three calendar years from the SaaS Commencement Date for Alma and Primo. FEB 2023 - FEB 2026</t>
  </si>
  <si>
    <t>30/01/2025 Hannah Penwarden email</t>
  </si>
  <si>
    <t>CNTR0010041</t>
  </si>
  <si>
    <t>Global Software Solutions Australia Pty Ltd Level 17, 1 Market Street Sydney NSW 2000</t>
  </si>
  <si>
    <t>The Mobile Eco-system Project will assess the ongoing requirement for this application once it commences, the application is required in the interim. The cost of this renewal is within Budget.</t>
  </si>
  <si>
    <t>CampusM Enterprise 2025-2026 Subscription</t>
  </si>
  <si>
    <t>Either Party may terminate with at least 60 days notice prior to the end of the current term and it will terminate on the expiry of that term.</t>
  </si>
  <si>
    <t>CN100050</t>
  </si>
  <si>
    <t>sutersARCH Pty Ltd</t>
  </si>
  <si>
    <t>16 Telford St, Newcastle NSW 2300</t>
  </si>
  <si>
    <t>UON Roof Replacement and Rectification Design Services</t>
  </si>
  <si>
    <t>Rectify and replace numerous roof systems on assets across the University</t>
  </si>
  <si>
    <t>CN100051</t>
  </si>
  <si>
    <t>Campus Heart Phase 1 - Auchmuty Library Light Office Refurbishment</t>
  </si>
  <si>
    <t>Small scale office refurbishments</t>
  </si>
  <si>
    <t xml:space="preserve">170,450.50	</t>
  </si>
  <si>
    <t>Email CW to OW (remove)</t>
  </si>
  <si>
    <t>Email CW to AG (remove)</t>
  </si>
  <si>
    <t>Email 31/01/2025 Olivia Wyborn</t>
  </si>
  <si>
    <t>CNTR0010091</t>
  </si>
  <si>
    <t>4 Julius Avenue, North Ryde NSW 2113</t>
  </si>
  <si>
    <t>Oracle RightNow 2025-2026 renewal</t>
  </si>
  <si>
    <t>for this renewal removed Digital Assistant module, added additional storage</t>
  </si>
  <si>
    <t>2025 Lease of Premises - HMRI</t>
  </si>
  <si>
    <t>Lot 1 Kookaburra Circuit, New Lambton Heights NSW 2305</t>
  </si>
  <si>
    <t>Lease of Premises part folio 1/1228246 being 1, 2, 5, 6, 7, 8, 9, 10, 11, 12, 13, 16 &amp; 17 in the building situated at 29 Kookaburra Circuit, New Lambton Heights NSW 2305</t>
  </si>
  <si>
    <t>Occupation of commercial office space and laboratories and contribution to the facilities management and operating costs</t>
  </si>
  <si>
    <t>Amount can vary based on % of floor space occupied</t>
  </si>
  <si>
    <t>At the completion of the Lease Term a further option of 20 years is available</t>
  </si>
  <si>
    <t>14 years</t>
  </si>
  <si>
    <t>The University agreed to contribute to the facilities managament costs of the HMRI building</t>
  </si>
  <si>
    <r>
      <t xml:space="preserve">Contained within CASE </t>
    </r>
    <r>
      <rPr>
        <b/>
        <sz val="11"/>
        <color theme="1"/>
        <rFont val="Calibri"/>
        <family val="2"/>
        <scheme val="minor"/>
      </rPr>
      <t>CS0119502</t>
    </r>
    <r>
      <rPr>
        <sz val="11"/>
        <color theme="1"/>
        <rFont val="Calibri"/>
        <family val="2"/>
        <scheme val="minor"/>
      </rPr>
      <t xml:space="preserve"> 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r>
  </si>
  <si>
    <t>24-0940</t>
  </si>
  <si>
    <t>100 Walnut Ave, Suite 304, Clark New Jersey 07066</t>
  </si>
  <si>
    <t xml:space="preserve">NB Ventures Inc t/as GEP </t>
  </si>
  <si>
    <t>Enterprise Contract Lifecycle Management System</t>
  </si>
  <si>
    <t>Implementation of contract lifecycle management platform</t>
  </si>
  <si>
    <t>Understanding of the Services, Organisational Capability &amp; Experience, Demonstrated Functionality, Value Added Services, Lump Sum Pricing</t>
  </si>
  <si>
    <t>Refer to Contract - attached to CS0120373</t>
  </si>
  <si>
    <t>Contract</t>
  </si>
  <si>
    <t>RFT 24-1439</t>
  </si>
  <si>
    <t>Level Projects Pty Ltd</t>
  </si>
  <si>
    <t>31 Gillibri Cres, Sawtell NSW 2452</t>
  </si>
  <si>
    <t>Coffs Harbour Specialised Medical Centre Refurbishment</t>
  </si>
  <si>
    <t>Reburbishment of the Specialised Medical Centre at Coffs Harbour</t>
  </si>
  <si>
    <t>Email from NR 18/2/25</t>
  </si>
  <si>
    <t>Email from BMcT 18/2/25</t>
  </si>
  <si>
    <t>Fiona Williams</t>
  </si>
  <si>
    <t>Email FW 18/2/25 - contract extension</t>
  </si>
  <si>
    <t>01086</t>
  </si>
  <si>
    <t xml:space="preserve">21 Annie Street Wickham NSW 2293  </t>
  </si>
  <si>
    <t>A Senior Scrum Master to drive the delivery of eCRM.</t>
  </si>
  <si>
    <t>DTS Scrum Master and Technical Consultan</t>
  </si>
  <si>
    <t>A Senior Scrum Master - Contractor</t>
  </si>
  <si>
    <t>Shakir Farooq</t>
  </si>
  <si>
    <t>Shakir.Farooq@newcastle.edu.au</t>
  </si>
  <si>
    <t>Trevor SCHOFIELD</t>
  </si>
  <si>
    <t>18/2/25 TS extend until Dec '25</t>
  </si>
  <si>
    <t>Project Management Services for IT Services dated 13th December  2021</t>
  </si>
  <si>
    <t>Project Management Services for IT Services</t>
  </si>
  <si>
    <t>TS Email 18.2.25</t>
  </si>
  <si>
    <t>Time and attendance</t>
  </si>
  <si>
    <t>3 years 10 months</t>
  </si>
  <si>
    <t>Comments / Correspondence</t>
  </si>
  <si>
    <t>RP - 18.2.25 - New contract submitted CS0121389</t>
  </si>
  <si>
    <t>2025-02-01vary</t>
  </si>
  <si>
    <t>Extension
CS0121521</t>
  </si>
  <si>
    <t xml:space="preserve">Hannah Penwarden </t>
  </si>
  <si>
    <t>19.2.25 HP - renewing contract</t>
  </si>
  <si>
    <t>Contact details</t>
  </si>
  <si>
    <t xml:space="preserve">NB - 19.2.25 </t>
  </si>
  <si>
    <t xml:space="preserve">19.2.25 Email from Isabell Whybrow - extend 3 years </t>
  </si>
  <si>
    <t>Beck Earl email 20.2.25</t>
  </si>
  <si>
    <t>Beck Earl email 20.2.26</t>
  </si>
  <si>
    <t>Email BjM 24.02.2025</t>
  </si>
  <si>
    <t>Email BjM 24.02.2026</t>
  </si>
  <si>
    <t>Email BjM 24.02.2027</t>
  </si>
  <si>
    <t>Extend</t>
  </si>
  <si>
    <t>email 24.02.2025</t>
  </si>
  <si>
    <t>Email 24.02.2025</t>
  </si>
  <si>
    <t>email BJ Molinia 24.02.25</t>
  </si>
  <si>
    <t>BJ Molinia
Carole Mandicourt-Jones</t>
  </si>
  <si>
    <t>2 years 5 months</t>
  </si>
  <si>
    <t>BJ email 24.02.25</t>
  </si>
  <si>
    <t>RFT 24-1457</t>
  </si>
  <si>
    <t>Menzies Intl (Australia) Pty Ltd</t>
  </si>
  <si>
    <t>Level 2, 1-11 Glenferri Road, Malvern Victoria 3144</t>
  </si>
  <si>
    <t>Soft Services - Cleaning</t>
  </si>
  <si>
    <t>To engage a suitably qualified contractor to supply Cleaning and Logistics Services to the University of Newcastle.</t>
  </si>
  <si>
    <t>Experience and Capability of the Organisation, Key Personnel, Performing the Specific Services, Resource Management and Transition In, Aboriginal and Torres Strait Islander participation, Sustainability, Modern Slavery</t>
  </si>
  <si>
    <t>The Contractor must not vary any works except as directed by the Principal’s Authorised Person in writing or agreed in accordance with the contract.</t>
  </si>
  <si>
    <t>Subject to monthly invoices.</t>
  </si>
  <si>
    <t>A 50/50 Technical/Commercial weighting was applied to this evaluation.</t>
  </si>
  <si>
    <t>2 x 1-year options</t>
  </si>
  <si>
    <t xml:space="preserve">Bank Guarantee </t>
  </si>
  <si>
    <t>Tim Dale IFS - CS0121885</t>
  </si>
  <si>
    <t xml:space="preserve">RFQ 2025 Birabahn - P10003251  </t>
  </si>
  <si>
    <t xml:space="preserve">Core Integration Group Pty Ltd </t>
  </si>
  <si>
    <t>Unit 2/5 Frost Drive Mayfield West 2304</t>
  </si>
  <si>
    <t xml:space="preserve">Birabahn AV Refresh </t>
  </si>
  <si>
    <t>Birabahn AV Refresh of SAS205/SAS206/SAS207</t>
  </si>
  <si>
    <t>Les McLoughlin</t>
  </si>
  <si>
    <t>Les.McLoughlin@newcastle.edu.au</t>
  </si>
  <si>
    <t>GP Refresh 2024 - PO363P6412</t>
  </si>
  <si>
    <t>GP Refresh</t>
  </si>
  <si>
    <t>GP AV refresh</t>
  </si>
  <si>
    <t>RFQ 2024-10 Uni House Phase 3</t>
  </si>
  <si>
    <t>Information and Communication Technology</t>
  </si>
  <si>
    <t>Unit 4, 24-28 Skarratt St North SILVERWATER NSW 2,128.00 AUSTRALIA</t>
  </si>
  <si>
    <t xml:space="preserve">University House Phase 3 Upgrade </t>
  </si>
  <si>
    <t>UNH Phase 3 AV Refresh P363P6774
Room Number:  UN416, 419 and 421</t>
  </si>
  <si>
    <t>Data Modeller Services</t>
  </si>
  <si>
    <t>Kantheri Consulting Pty Ltd</t>
  </si>
  <si>
    <t>The Trustee for Managed Unit Trust</t>
  </si>
  <si>
    <t xml:space="preserve">	13 Hampshire Road Glen Waverley VIC 3150</t>
  </si>
  <si>
    <t>Services</t>
  </si>
  <si>
    <t>Consultancy Agreement &amp; RFP 24-140</t>
  </si>
  <si>
    <t>Harper Tran</t>
  </si>
  <si>
    <t>NguyenGiaHao.Tran@newcastle.edu.au
4055 3135</t>
  </si>
  <si>
    <t>363P6761 - 01087</t>
  </si>
  <si>
    <t>Unit 4, 24-28 Skarratt St North SILVERWATER NSW 2128 AUSTRALIA</t>
  </si>
  <si>
    <t xml:space="preserve">Behavioural Sciences AV Refresh </t>
  </si>
  <si>
    <t>Behavioural Sciences -W Building AV Refresh Campus: Callaghan
Rooms: W104, W105, W308, W234, W238</t>
  </si>
  <si>
    <t xml:space="preserve">RFQ 2024_UNH Phase 2 </t>
  </si>
  <si>
    <t>22 Gavey Street, Mayfield, 2304</t>
  </si>
  <si>
    <t xml:space="preserve">Servcore Pty Limited </t>
  </si>
  <si>
    <t>AV Refresh University House Phase 2 - rooms UNH138, 143, 151, 241.  PO 363P6610</t>
  </si>
  <si>
    <t>RFQ 2024-11</t>
  </si>
  <si>
    <t xml:space="preserve">NuSpace AV Refresh Upgrade  </t>
  </si>
  <si>
    <t>AV Refresh X8 rooms | 363P6801 
Room Number:  X801 X802 X803</t>
  </si>
  <si>
    <t>RFQ 24-662 | P363P6526</t>
  </si>
  <si>
    <t xml:space="preserve">Physics Zoom AV Refresh </t>
  </si>
  <si>
    <t>Physics Zoom AV refresh PG04, PG08, PG12 - PG04</t>
  </si>
  <si>
    <t>Robert Mattiuzzo</t>
  </si>
  <si>
    <t>Berambing Nominees Pty Ltd</t>
  </si>
  <si>
    <t>13 Whitehaven St Greenhills Beach NSW 2230</t>
  </si>
  <si>
    <t>Enterprise data modelling consultant</t>
  </si>
  <si>
    <t xml:space="preserve"> A description of any provisions with respect to the renegotiation of the contract</t>
  </si>
  <si>
    <t>01032</t>
  </si>
  <si>
    <t>Galaxy 42 Pty Ltd</t>
  </si>
  <si>
    <t>Level 9 333 Collins Street Melbourne VIC 3000</t>
  </si>
  <si>
    <t>Atturra Implementation Services Partner</t>
  </si>
  <si>
    <t>SOW &amp; Sign-off Sheet</t>
  </si>
  <si>
    <t>1 year 9 months</t>
  </si>
  <si>
    <t xml:space="preserve">RFQ 24-632  </t>
  </si>
  <si>
    <t xml:space="preserve">RFQ2024_Ourimbah </t>
  </si>
  <si>
    <t>Ourimbah AV Refresh CN2101, CN2104 and CN2105 | 363P6637</t>
  </si>
  <si>
    <t>01030 Opex</t>
  </si>
  <si>
    <t>Ntt Australia Pty Ltd</t>
  </si>
  <si>
    <t>Ground Floor, Tower 3 Darling Park 201 Sussex Street Sydney NSW 2000</t>
  </si>
  <si>
    <t>Staff Augmentation – SAP BA Support</t>
  </si>
  <si>
    <t>Work Order &amp; Sign-off Sheet</t>
  </si>
  <si>
    <t>RFQ 2024-10 Engineering</t>
  </si>
  <si>
    <t xml:space="preserve">Unit 4, 24-28 Skarratt St North Silverwater NSW 2128 </t>
  </si>
  <si>
    <t xml:space="preserve">Engineering AV Refresh </t>
  </si>
  <si>
    <t>Engineering AV Refresh - 363P6773
Room Number:  EB129, EB137, ES105, ED115</t>
  </si>
  <si>
    <t xml:space="preserve">	Level 7 77 King St Sydney NSW 2000</t>
  </si>
  <si>
    <t>MyHR UAT Hypercare</t>
  </si>
  <si>
    <t>Capgemini Work Order 24</t>
  </si>
  <si>
    <t>24-1286</t>
  </si>
  <si>
    <t>Solutions Grow Pty Ltd trading as Landscape Solutions</t>
  </si>
  <si>
    <t>16 Distribution Place, Seven Hills NSW 2147</t>
  </si>
  <si>
    <t xml:space="preserve">Sportsfields Maintenance </t>
  </si>
  <si>
    <t>Maintenance of Sportsfields at Callaghan Campus</t>
  </si>
  <si>
    <t>Organisational Experience, Key Personnel, Understanding the Requirements, Aboriginal and Torres Strait Islander Participation</t>
  </si>
  <si>
    <t>Tim Dale</t>
  </si>
  <si>
    <t>763P0671/P10002658</t>
  </si>
  <si>
    <t>APACE reseach Ltd</t>
  </si>
  <si>
    <t xml:space="preserve">Amberly Park Stroud Rd Dungog, NSW, 2420 </t>
  </si>
  <si>
    <t>Yeast fermentation and strain optimisation for the EthTec Pilot Plant Project</t>
  </si>
  <si>
    <t>The APACE contractors are intimately associated with the project and have the knowledge to allow timely completion of all the project goals. They will be involved in project management, IP development and integration of work at UoN and at the Muswellbrook pilot plant site. Given their wealth of knowledge they are far better placed to carry out this work than any other external contractor.</t>
  </si>
  <si>
    <t>No tenders. APACE holds the IP on the project, as per the signed agreement with the University, and so no other contractor is able to fulfil the required roles. APACE, Ethtec and UoN have collaborated on the initiation of the project with ARENA and other stakeholders since 2014 and share collective knowledge and experience that is unique to this project necessitating the requirement for an exemption from tendering for contractors.</t>
  </si>
  <si>
    <t>Ian Grainge</t>
  </si>
  <si>
    <t>Ian.Grainge@newcastle.edu.au
4921 7238</t>
  </si>
  <si>
    <t>01023 Capex - DBC Work Package 2</t>
  </si>
  <si>
    <t>01023 Capex - MyHR UAT Hypercare</t>
  </si>
  <si>
    <t>Capgemini Work Order 14</t>
  </si>
  <si>
    <t>GOINBV2025</t>
  </si>
  <si>
    <t>GOIN' B.V.</t>
  </si>
  <si>
    <t>Vondellaan 52, 3521 GH Utrecht, The Netherlands</t>
  </si>
  <si>
    <t>License Agreement</t>
  </si>
  <si>
    <t>Student-led community platform to increase engagement, student experience, conversion and early-stage retention for offshore students arriving in Australia.</t>
  </si>
  <si>
    <t>$141,792 EUR</t>
  </si>
  <si>
    <t>OW email 26.2.2025</t>
  </si>
  <si>
    <t>26.2.25 OW - extend until new agreements received</t>
  </si>
  <si>
    <t>GEALTD2024</t>
  </si>
  <si>
    <t>Global Education Alliance Limited (GEA)</t>
  </si>
  <si>
    <t>Room B, 15/F Kings Wing Plaza 1, 3 On Kwan Street, Shatin, N.T, Hong Kong</t>
  </si>
  <si>
    <t>BPO2023</t>
  </si>
  <si>
    <t>BPO Intelligence</t>
  </si>
  <si>
    <t>Level 10, 470 Collins Street, Melbourne, Vic 3000</t>
  </si>
  <si>
    <t>International Courier Rate Card</t>
  </si>
  <si>
    <t>Provision of international marketing and communications document printing, warehousing and distribution</t>
  </si>
  <si>
    <t>ASCENTONE2024</t>
  </si>
  <si>
    <t>Object Next Software Pty Ltd (Ascent One)</t>
  </si>
  <si>
    <t>Level 10, 470 Collins Street, Melbourne Victoria 3000</t>
  </si>
  <si>
    <t>Provision of the Ascent One Software platform providing an education agent management suite of producs that provide data accuracy, create efficiencies and remove duplication of effort, compliance with ESOS Act, and resource allocations</t>
  </si>
  <si>
    <t>University of Adelaide</t>
  </si>
  <si>
    <t>4 Years, 5 Months</t>
  </si>
  <si>
    <t>G2300097</t>
  </si>
  <si>
    <t>NSW Health Pathology</t>
  </si>
  <si>
    <r>
      <t>Please contact &lt;</t>
    </r>
    <r>
      <rPr>
        <sz val="12"/>
        <color rgb="FF0070C0"/>
        <rFont val="Calibri"/>
        <family val="2"/>
        <scheme val="minor"/>
      </rPr>
      <t>gipa@newcastle.edu.au</t>
    </r>
    <r>
      <rPr>
        <sz val="12"/>
        <rFont val="Calibri"/>
        <family val="2"/>
        <scheme val="minor"/>
      </rPr>
      <t>&gt;  for further information</t>
    </r>
  </si>
  <si>
    <t>KANGEDU2023</t>
  </si>
  <si>
    <t>5th Floor, AB Complex, Padmodaya Mode, Putalisadak, Kathmandu, Nepal</t>
  </si>
  <si>
    <t>Kangaroo Education Foundation Pvt Ltd</t>
  </si>
  <si>
    <t>CS0121521 (replacing CS0065561)</t>
  </si>
  <si>
    <t>KT Email 19.2.25:   Extension requested, ServiceNow request CS0121521
18.03.25 - replaced by CS0129053</t>
  </si>
  <si>
    <t>PREZZEE PTY LTD</t>
  </si>
  <si>
    <t>Gift card procurement for reimbursement to participants of the Australian Longitudinal Study on Women's Health (ALSWH) and substudies for 2025-2027</t>
  </si>
  <si>
    <t>Katherine.Tuckerman@newcastle.edu.au 
4042 1621</t>
  </si>
  <si>
    <t>P10003912 | 01517</t>
  </si>
  <si>
    <t>The Trustee For Managed Unit Trust</t>
  </si>
  <si>
    <t xml:space="preserve">Earth Science AV Refresh </t>
  </si>
  <si>
    <t>Earth Science AV Refresh to rooms G101, G111</t>
  </si>
  <si>
    <t>EEVS2025</t>
  </si>
  <si>
    <t>Level 6, 263 Clarence Street Sydney SNW 2000</t>
  </si>
  <si>
    <t>Marrketing and Recruitment of International Students</t>
  </si>
  <si>
    <t xml:space="preserve">Schedule of Rates – Estimated $150,000 + </t>
  </si>
  <si>
    <t>AUG2025</t>
  </si>
  <si>
    <t>AusEd-UniEd International Pty Ltd Trading as AUG</t>
  </si>
  <si>
    <t xml:space="preserve"> Level 1, 480 Elizabeth Street, Melbourne, Victoria, 3000</t>
  </si>
  <si>
    <t>G2500049</t>
  </si>
  <si>
    <t>ResTech Pty Limited</t>
  </si>
  <si>
    <t>21 Old Punt Road, Tomago, New South Wales 2322</t>
  </si>
  <si>
    <t>Development of the Overland Conveyor Control System (OLCS Milestone 1) as specified in Annexure 1</t>
  </si>
  <si>
    <t>This project aims to develop a controller system that meets SIL 3 safety requirements, with a specific focus on the E-stop function. The project is divided into four milestones, with Milestone 1 dedicated to validating the controller hardware and software to ensure compliance with SIL 3 expectations for the E-stop functionality. This milestone will include the design and validation of the controller hardware, the implementation of safety-critical software features, and the creation of necessary safety lifecycle documentation. Upon successful completion of Milestone 1, the project will proceed to the next stages, ensuring continued alignment with SIL 3 standards and overall project goals.</t>
  </si>
  <si>
    <t>Research subcontract under a head funding agreement</t>
  </si>
  <si>
    <t>In accordance with the Special Conditions, the Research Project will be charged on an hours and materials basis, billed monthly.</t>
  </si>
  <si>
    <t>There is no cost-benefit in cash. The benefit is the research income received by the university.</t>
  </si>
  <si>
    <t>The parties may extend the Term by written agreement.</t>
  </si>
  <si>
    <t>Zhiyong Chen</t>
  </si>
  <si>
    <t>4921 6352
Zhiyong.Chen@newcastle.edu.au</t>
  </si>
  <si>
    <t>RFP 24-1029</t>
  </si>
  <si>
    <t>Millennium Insights Pty Ltd</t>
  </si>
  <si>
    <t>100 Collins Street, Melbourne VIC 3000</t>
  </si>
  <si>
    <t xml:space="preserve">U4/24-28 Skarratt St N Silverwater NSW 2128 </t>
  </si>
  <si>
    <t>Implementation Partner, IBM Maximo Suite</t>
  </si>
  <si>
    <t>Implementation services for transition from on-prem Maximo to SaaS</t>
  </si>
  <si>
    <t>Experience and Expertise, Migration Capabilities, Pricing</t>
  </si>
  <si>
    <t>Payment of Implementation Services aligns to milestones</t>
  </si>
  <si>
    <t>Adam.Baxter@newcastle.edu.au
4055 0826</t>
  </si>
  <si>
    <t>RFP 24-1323</t>
  </si>
  <si>
    <t>InfoSurety Pty Ltd t/as InfoTrust</t>
  </si>
  <si>
    <t>Level 13, 50 Margaret Street, Sydney NSW 2000</t>
  </si>
  <si>
    <t>Cyber Asset Discovery Solution</t>
  </si>
  <si>
    <t>Provision of IT asset discovery tool</t>
  </si>
  <si>
    <t>Organisational Experience, Functional/Non-Functional Requirements, Demonstration, Pricing</t>
  </si>
  <si>
    <t>RFP 22-2205</t>
  </si>
  <si>
    <t>iStrategy Consulting</t>
  </si>
  <si>
    <t>39 Woodside Avenue, Frankston South VIC 3199</t>
  </si>
  <si>
    <t>Enterprise App Store</t>
  </si>
  <si>
    <t>Provision of an Enterprise App Store</t>
  </si>
  <si>
    <t>Organisational Experience and Capability, Delivery Plan, Information Security Strategy, The Solution, Pricing</t>
  </si>
  <si>
    <t>Refer to Contract Milestones</t>
  </si>
  <si>
    <t>24-1511</t>
  </si>
  <si>
    <t>13 Hampshire Road, Glen Waverley VIC 3150</t>
  </si>
  <si>
    <t xml:space="preserve">Information Assets </t>
  </si>
  <si>
    <t>Support for the decommissioning of University's on-prem SAS data ecosystem</t>
  </si>
  <si>
    <t>Organisational experience and capability, Key Personnel, Methodology, Information Security, Certification, Pricing</t>
  </si>
  <si>
    <t>Payment schedule aligns to Contract Milestones</t>
  </si>
  <si>
    <t>24/1881</t>
  </si>
  <si>
    <t>Hunter New England Local Health District - John Hunter Hospital</t>
  </si>
  <si>
    <t>Lookout Road New Lambton Heights NSW 2305</t>
  </si>
  <si>
    <t xml:space="preserve">Student Teaching and Supervision Agreement </t>
  </si>
  <si>
    <t>Facilitation (education/supervision) of Bachelor of Nutrition and Dietetics student clinical placements/professional experience.</t>
  </si>
  <si>
    <t>quarterly payments</t>
  </si>
  <si>
    <t>Amelia Weber-Handford</t>
  </si>
  <si>
    <t>Amelia.WeberHandford@newcastle.edu.au</t>
  </si>
  <si>
    <t>25/99</t>
  </si>
  <si>
    <t xml:space="preserve">Hunter New England Local Health District - Maitland Hospital </t>
  </si>
  <si>
    <t>Facilitation (education/supervision) of Bachelor of Speech Pathology student clinical placements/professional experience</t>
  </si>
  <si>
    <t>Payment by quarterly instalments</t>
  </si>
  <si>
    <t>24/104</t>
  </si>
  <si>
    <t xml:space="preserve">Hunter New England Local Health District </t>
  </si>
  <si>
    <t>Contractor is to receive payment for providing operational or maintenance services: invoiced quarterly</t>
  </si>
  <si>
    <t>01080.900.03</t>
  </si>
  <si>
    <t>13 Hampshire Road, Glen Waverley, VIC 3150</t>
  </si>
  <si>
    <t xml:space="preserve">	Kantheri Consulting Pty Ltd</t>
  </si>
  <si>
    <t>Data Ingestion, SAS Decommissioning, Change Adoption and Training</t>
  </si>
  <si>
    <t>An RFP 24-1511 was conducted by Strategic Procurement for the Information Assets Project.
A BAFO proposal was received on Friday 7th February 2025, with Kantheri Consulting revising their costs for each project stage and, representing a reduction in Total Contract Value (TCV) of $76,875 across the maximum contract term</t>
  </si>
  <si>
    <t>NguyenGiaHao.Tran@newcastle.edu.au
(02) 4055 3135</t>
  </si>
  <si>
    <t>RFP 24-754</t>
  </si>
  <si>
    <t>Mercer Investments (Australia) Ltd</t>
  </si>
  <si>
    <t>100 Barangaroo Avenue, Sydney NSW 2000</t>
  </si>
  <si>
    <t>Investment Management Services</t>
  </si>
  <si>
    <t>Engage a suitably qualified investment management consultant to provide implemented consulting services. The providers will be responsible for the direct investment management for the University's financial investments</t>
  </si>
  <si>
    <t>Organisational Capability, Industry Experience, Investment Process, Philosophy and Performance, Client Engagement, Services and Reporting, Environmental, Social and Governance Considerations</t>
  </si>
  <si>
    <t>The contractor must not vary any works except as directed by the Principal's Authorised Person in writing or agreed in accordance with the contract</t>
  </si>
  <si>
    <t>The management fees are charged to each fund within the investment portfolios and are netted off against returns to the funds, no direct payment is made to the supplier</t>
  </si>
  <si>
    <t>A 70/30 Technical/Commercial weighting was applied to this evaluation</t>
  </si>
  <si>
    <t>Two (2) one (1) year extension options (3+1+1)</t>
  </si>
  <si>
    <t>Paul McCubbin</t>
  </si>
  <si>
    <t>01077.900.01</t>
  </si>
  <si>
    <t>Annual IBM SaaS Licensing Fee – Year 1</t>
  </si>
  <si>
    <t>SaaS - UoN &amp; Millennium Insights</t>
  </si>
  <si>
    <t>Purchase Requisition R10005570 for Linked In Singapore Pte Ltd (S2503449)</t>
  </si>
  <si>
    <t>10 Marina Boulevard Marina Bay Financial Centre Tower 2, Level 30 Singapore 018983</t>
  </si>
  <si>
    <t>LinkedIn Learning Hiring ENterprise Program</t>
  </si>
  <si>
    <t>2 year subscription based service fee for Linked In recruitment solution - Hiring Enterprise Program</t>
  </si>
  <si>
    <t>Contract costs were considered against sector rates and previous year charges.</t>
  </si>
  <si>
    <t>Martin Sainsbury</t>
  </si>
  <si>
    <t>Martin.Sainsbury@newcastle.edu.au
4055 3400</t>
  </si>
  <si>
    <t>24-1469</t>
  </si>
  <si>
    <t>Regional Workshop Pty Ltd T/as Webber Architects</t>
  </si>
  <si>
    <t>Level 1, 426 Hunter Street, Newcastle NSW 2300</t>
  </si>
  <si>
    <t>Skills Hub Facility - Principal Design Consultant</t>
  </si>
  <si>
    <t>PDC Services for the Skills Hub Facility</t>
  </si>
  <si>
    <t>Experience and Capability of the Organisation, Key Personnel, Understanding the Requirements</t>
  </si>
  <si>
    <t>24-1276 PDC CAL</t>
  </si>
  <si>
    <t>Newpolis Pty Ltd T/As Lyons</t>
  </si>
  <si>
    <t>Level 3,  246 Bourke Street Melbourne NSW 3000</t>
  </si>
  <si>
    <t>Student Accommodation Developments - Callaghan - Principal Design Consultant</t>
  </si>
  <si>
    <t>PDC Services for the Student Accommodation development at Callaghan Campus</t>
  </si>
  <si>
    <t>Key Personnel, Understanding the Requirements, Aboriginal and Torres Strait Islander participation</t>
  </si>
  <si>
    <t>3 years 9 months</t>
  </si>
  <si>
    <t>24*-1276 PDC CCC</t>
  </si>
  <si>
    <t>Student Accommodation Developments - Central Coast Campus - Principal Design Consultant</t>
  </si>
  <si>
    <t>PDC Services for the Student Accommodation development at Central Coast Campus</t>
  </si>
  <si>
    <t>23-1534</t>
  </si>
  <si>
    <t>Suite 12, 125 Bull Street, Newcastle NSW 2302</t>
  </si>
  <si>
    <t>Design and Construction of City Campus Student Accommodation</t>
  </si>
  <si>
    <t>Proposed Personnel, Understanding of Principals Requirements, Aboriginal and Torres Strait Islander Participation</t>
  </si>
  <si>
    <t>MRF2025178</t>
  </si>
  <si>
    <t>Level 5, 45 Watt St, Newcastle 2300</t>
  </si>
  <si>
    <t>GeneScreen</t>
  </si>
  <si>
    <t>This contract funds staff to complete genotyping services for the GeneScreen clinical trial which is an MRFF funded research study.</t>
  </si>
  <si>
    <t>Ann Thomas</t>
  </si>
  <si>
    <t>Ann.Thomas@newcastle.edu.au</t>
  </si>
  <si>
    <t>P10005054</t>
  </si>
  <si>
    <t>16 Old Maitland Road Newcastle NSW 2304</t>
  </si>
  <si>
    <t>Sewer Pipe Relining CALPRE 3</t>
  </si>
  <si>
    <t>Reline Approx 145 metres of sewer pipe in CALPRE 3 behind the Accommodation Precinct</t>
  </si>
  <si>
    <t>Adam.Masterson@newcastle.edu.au
4348 4669</t>
  </si>
  <si>
    <t>01446.900.02</t>
  </si>
  <si>
    <t>NB Ventures Inc</t>
  </si>
  <si>
    <t>100 Walnut Ave, 3rd Floor, Clark New, Jersey 07066, U.S.A</t>
  </si>
  <si>
    <t>NB Ventures (GEP) eCLM Implementation &amp; Year 1 Subscription</t>
  </si>
  <si>
    <t>RFP 24-940 ECLM Agreement
Pre-approved total contract value of $738,000 for RFP24-940 signed 12Dec2024</t>
  </si>
  <si>
    <t>25/524</t>
  </si>
  <si>
    <t>Hunter New England Local Health District Community Health Services, Children, Young People &amp; Families Health Services</t>
  </si>
  <si>
    <t>Lookout road, New lambton Heights, NSW 2305</t>
  </si>
  <si>
    <t>Facilitation (education/supervision) of Bachelor of Speech Therapy clinical placements/professional experience.</t>
  </si>
  <si>
    <t>72 Watt St Newcastle 2300</t>
  </si>
  <si>
    <t>GeneScreen Genotyping</t>
  </si>
  <si>
    <t>DNA extraction and genotying for GeneScreen project as agreed in Research Collaboration Agreement</t>
  </si>
  <si>
    <t>The total amount will be dependent on the number of samples collected by clinical trial sites and sent to NSWHP. The agreed amount payalbe is $120 per samples and therefore if sites send more than 2500 samples to NSWHP the contract value will increase up to a maximum of 4000 samples ie. $480,000 in total.</t>
  </si>
  <si>
    <t>4 years 1 month</t>
  </si>
  <si>
    <t>G2300097 and 10005117</t>
  </si>
  <si>
    <t>North Terrace, Univesrity of Adelaide, Adelaide SA 5005</t>
  </si>
  <si>
    <t>GeneScreen Study - Laboratory Scientists</t>
  </si>
  <si>
    <t>DPYD genotyping to be provided for samples supplied from GeneScreen sites as per MRFF grant and MIA</t>
  </si>
  <si>
    <t>AOHUA2025/26</t>
  </si>
  <si>
    <t>Aohua International Education Pty Ltd</t>
  </si>
  <si>
    <t>Marketing and Recruitment of International Students via Partnerships</t>
  </si>
  <si>
    <t>Education Agent (Wholesale) Agreement</t>
  </si>
  <si>
    <t>We entered into this Agreement January to December 2024 (Contract also attached)</t>
  </si>
  <si>
    <t>Hannah.Penwarden@newcastle.edu.au
4055 0945</t>
  </si>
  <si>
    <t>CS0145723</t>
  </si>
  <si>
    <t>CS0145733</t>
  </si>
  <si>
    <t>SN
Case No</t>
  </si>
  <si>
    <t>TEI2025/26</t>
  </si>
  <si>
    <t>Level 17 Chifley Tower, 2 Chifley Square, Sydney NSW 2000</t>
  </si>
  <si>
    <t>SN
Case No.</t>
  </si>
  <si>
    <t>CS0146432</t>
  </si>
  <si>
    <t>24-1276 PL</t>
  </si>
  <si>
    <t>Urbis Ltd</t>
  </si>
  <si>
    <t>Angel Place, Level 8, 123 Pitt Street, Sydney NSW 2000</t>
  </si>
  <si>
    <t xml:space="preserve">Student Accommodation Developments – Callaghan and Central Coast – Planner </t>
  </si>
  <si>
    <t>To engage Planning Services for its Student Accommodation Developments at the Callaghan and Central Coast Campuses.</t>
  </si>
  <si>
    <t>Key Personnel, Understanding the requirements</t>
  </si>
  <si>
    <t xml:space="preserve">$196,500.00		</t>
  </si>
  <si>
    <t>CS0146463</t>
  </si>
  <si>
    <t>24-1276 PM</t>
  </si>
  <si>
    <t>Level 2, 246 King Street Newcastle NSW 2300</t>
  </si>
  <si>
    <t>Student Accommodation Developments – Callaghan and Gosford – Project Management Services</t>
  </si>
  <si>
    <t>Engagement of Project Management Services for student accommodation developments located on the Central Coast and Callaghan.</t>
  </si>
  <si>
    <t>Key Personnel, Detailed Program, Understanding of the Requirements, Aboriginal and Torres Strait Islander participation</t>
  </si>
  <si>
    <t>CS0146458</t>
  </si>
  <si>
    <t>24-1276 QS</t>
  </si>
  <si>
    <t>Arcadis Australia Pacific Pty Ltd</t>
  </si>
  <si>
    <t>Level 16, 580 George Street, Sydney NSW 2000</t>
  </si>
  <si>
    <t>Student Accommodation Developments – Callaghan and Central Coast – Quantity Surveyor</t>
  </si>
  <si>
    <t>To engage a Quantity Surveyor for its Student Accommodation Developments at the Callaghan and Central Coast Campuses.</t>
  </si>
  <si>
    <t>23/5/25 Olivia Wyborn</t>
  </si>
  <si>
    <t>23/05/25 Rebecca Pex email</t>
  </si>
  <si>
    <t>22/5/25 Olivia Wyborn email</t>
  </si>
  <si>
    <t>12/5/25 Rebbecca Pex email</t>
  </si>
  <si>
    <t>Contract Negotiated by Digital Transformation Agency (DTA)</t>
  </si>
  <si>
    <t>Amazon Web Services Australia Pty Ltd</t>
  </si>
  <si>
    <t>Digital Transformation Agency</t>
  </si>
  <si>
    <t>AWS 3.0</t>
  </si>
  <si>
    <t>Provision of Cloud Services</t>
  </si>
  <si>
    <t>No tenders called. The DTA negotiated the Terms and conditions on behalf of Commonwealth and State Agencies and the University is a party to this Agreement. This Agreement replaces AWS2.0 which expired on 30April 2025 and gives a higher level of discount than AWS2.0</t>
  </si>
  <si>
    <t>USD$9,465,711</t>
  </si>
  <si>
    <t>Amount is the minimum commitment over the 3 year term</t>
  </si>
  <si>
    <t>Price is based on volume of data/transactions in the previous year (2024)</t>
  </si>
  <si>
    <t>The University may procure products (software) via the AWS Market place during the term and the value of this (up to 25% of the annual cost) may be offset against the annual fee.</t>
  </si>
  <si>
    <t>Trevor Schofield
Trevor.Schofield@newcastle.edu.au</t>
  </si>
  <si>
    <t>Case Number</t>
  </si>
  <si>
    <t>CS0152839</t>
  </si>
  <si>
    <t>CS0155062</t>
  </si>
  <si>
    <t>CNTR0010726</t>
  </si>
  <si>
    <t>Level 3 50 Marcus Clarke Street Canberra ACT 2601</t>
  </si>
  <si>
    <t>DTA AWS3.0 Direct Participation Agreement</t>
  </si>
  <si>
    <t>DTA established AWS3.0 Agreement, which the University signed up for. DTA charge a fee to participants of the AWS3.0 agreement</t>
  </si>
  <si>
    <t>Through this AWS3.0 agreement the University qualifies for a discount on AWS fees and charges that it would not otherwise achieve by direct negotiation with AWS</t>
  </si>
  <si>
    <t>Annual fee being the lower of 2% of our annual spend or $125,000. Our annual spend under AWS3.0 with will be USD$3,155,237, and 2% of this equates to USD$63,104.74 (or approx. AUD$100,903 ex GST)</t>
  </si>
  <si>
    <t>CS0156111</t>
  </si>
  <si>
    <t>23-2054</t>
  </si>
  <si>
    <t>Level 11, 155 Clarence Street, Sydney NSW 2000</t>
  </si>
  <si>
    <t>Great Hall Commercial Kitchen</t>
  </si>
  <si>
    <t>Commercial kitchen facility in the Great Hall</t>
  </si>
  <si>
    <t>Request for Tender – RFT</t>
  </si>
  <si>
    <t>Experience and Capability of the Organisation, key Personnel, Understanding of the Requirements of the Project and Aboriginal and Torres Strait Islander Participation</t>
  </si>
  <si>
    <t>CS0156277</t>
  </si>
  <si>
    <t>2025 Licence of Premises at HMRI to TUNRA</t>
  </si>
  <si>
    <t>The University of Newcastle Research Associates Limited (TUNRA)</t>
  </si>
  <si>
    <t>130 University Drive, Callaghan NSW 2308</t>
  </si>
  <si>
    <t>2025 Licence of Premises at HMRI to TUNRA (non-exclusive)</t>
  </si>
  <si>
    <t>Rebecca.Pex@newcastle.edu.au 
4055 0795</t>
  </si>
  <si>
    <t>CS0157518</t>
  </si>
  <si>
    <t>CS0155034</t>
  </si>
  <si>
    <t>VMware 5 Year subscription</t>
  </si>
  <si>
    <t>Behan House, Barrack Square, Ballincollig Co., Cork, Ireland</t>
  </si>
  <si>
    <t>VMware International Unlimited Company (T/as Broadcom)</t>
  </si>
  <si>
    <t>VMware 5 Year subscription 2025-2030</t>
  </si>
  <si>
    <t>VCF Assistance - VMware Professional Services will provide a VMware resource(s) to work full-time either on-site or remotely at VMware locations for two(2) weeks on a Time and Materials basis over a 1 year period.</t>
  </si>
  <si>
    <t>Contract was negotiated by CAUDIT on behalf of Aus/NZ Universities.</t>
  </si>
  <si>
    <t>USD$685,272.04 + GST</t>
  </si>
  <si>
    <t>Going direct with Broadcom would cost an additional USD$45,160 (approx. AUD$76,176) in Year 1 with a similar annual uplift of 7% or more in the following years.</t>
  </si>
  <si>
    <t xml:space="preserve">01517 - RFQ 25-546 </t>
  </si>
  <si>
    <t>Uplinx Advanced Services</t>
  </si>
  <si>
    <t xml:space="preserve">Level 5, 66 Berry St, North Sydney, NSW 2060 </t>
  </si>
  <si>
    <t>Cisco ITAM Equipment Supply</t>
  </si>
  <si>
    <t>Supply and delivery of CISCO Equipment</t>
  </si>
  <si>
    <t>CS0160574</t>
  </si>
  <si>
    <t>23-2054 Great Hall Kitchen</t>
  </si>
  <si>
    <t>SHAPE Australia Pty Limited</t>
  </si>
  <si>
    <t>Parent company SHAPE AUSTRALIA CORPORATION LIMITED</t>
  </si>
  <si>
    <t>Consruction of a commercial kitchen adjacent to the Great Hall at the University of Newcastle Callaghan Campus including construction of services upgrades, external awnings, pavements, delivery bay improvement, and internal refurbishment to GH Kitchen</t>
  </si>
  <si>
    <t>Technical and commercial</t>
  </si>
  <si>
    <t>Provisional sums included for disposal of excavated materials/ site waste, services integrations, latent conditions</t>
  </si>
  <si>
    <t>Apart from requirements for defects during Post completion period maintenance would be Not applicable</t>
  </si>
  <si>
    <t>Potential for Delays costs. Potential for variations subject to GCOC and contract scope.</t>
  </si>
  <si>
    <t>CS0161246</t>
  </si>
  <si>
    <t>CNTR0010421</t>
  </si>
  <si>
    <t>OCM Replacement
CR-367 OCM SaaS Agreement</t>
  </si>
  <si>
    <t>Change request under parent agreement.
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</si>
  <si>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Change request for additional work under parent agreement CNTR0010421 TCV parent agreement $430,613.60 including, Academic Calendar Systems Readiness Discovery – Canvas Impact  Assessment   CNTR0010728 TCV this agreement $25,400</t>
  </si>
  <si>
    <t>Upon completion</t>
  </si>
  <si>
    <t>N?A</t>
  </si>
  <si>
    <t>Agreed technical documentation and requirements review completed between project teams.</t>
  </si>
  <si>
    <t>Kristy Prince</t>
  </si>
  <si>
    <t>Kristy.Prince@newcastle.edu.au</t>
  </si>
  <si>
    <t>CS0161966</t>
  </si>
  <si>
    <t>G2500745</t>
  </si>
  <si>
    <t>Epigeum part of Sage Publishing</t>
  </si>
  <si>
    <t>1 Oliver's Yard, 55 City Road, London, EC1Y 1SP UK</t>
  </si>
  <si>
    <t>Epigeum Customer Hosted Standard Access Agreement</t>
  </si>
  <si>
    <t>Training modules: 1. Research Integrity 2.0 Australian Edition; 2. Research Integrity for Experienced Researchers; 3. Supervising Doctoral Studies 2.0</t>
  </si>
  <si>
    <t>Request for Quote – RFQ</t>
  </si>
  <si>
    <t>Procurement exemption was sought, as per attached document.</t>
  </si>
  <si>
    <t>GBP 93,253.00</t>
  </si>
  <si>
    <t>Exchange rate to AUD</t>
  </si>
  <si>
    <t>Updates to training modules will be provided throughout the course of the 3-year contract.</t>
  </si>
  <si>
    <t>Ensuring compliance for our researchers</t>
  </si>
  <si>
    <t>Will be addressed closer to the end of contract in 2028</t>
  </si>
  <si>
    <t>Training modules are hosted on the University website through Discover. Updates will be managed by the University by agreement, reducing risk for the University.</t>
  </si>
  <si>
    <t>Melissa Heaford</t>
  </si>
  <si>
    <t>Melissa.Heaford@newcastle.edu.au</t>
  </si>
  <si>
    <t>CS0162739</t>
  </si>
  <si>
    <t>Muswellbrook Shire Council Lease 2025</t>
  </si>
  <si>
    <t>Lease for Premises at the Tertiary Education Centre, 87 Hill St, Muswelbrook  NSW</t>
  </si>
  <si>
    <t>Lease for part folio identifier Lot 1/1291320 premises being the whole of the Second Floor, the Office and storeroom on the First Floor of the Tertiary Education Centre</t>
  </si>
  <si>
    <t>At the completion of the lease term, there exists an option for a further term of 2 Years</t>
  </si>
  <si>
    <t>Rebecca.Pex@newcastle.edu.au</t>
  </si>
  <si>
    <t>CS0162774</t>
  </si>
  <si>
    <t>PFEC2025</t>
  </si>
  <si>
    <t>Level 11, 50 Queen Street, Melbourne, Victoria 3000, Australia</t>
  </si>
  <si>
    <t>PFEC GLOBAL</t>
  </si>
  <si>
    <t xml:space="preserve">Education Agent Agreement </t>
  </si>
  <si>
    <t>CS0162349</t>
  </si>
  <si>
    <t>25-196</t>
  </si>
  <si>
    <t>CT Building Level 2 Refurbishment</t>
  </si>
  <si>
    <t>Refurbishment of Level 2 in the CT Building</t>
  </si>
  <si>
    <t>Experience and Capability of the Organisation, Key Personnel, Understanding of the Requirements, Aboriginal and Torres Strait Islander Participation</t>
  </si>
  <si>
    <t>CS0164225</t>
  </si>
  <si>
    <t>RFQ 25-437</t>
  </si>
  <si>
    <t>PO Box 302 Hunter Region Mail Centre NSW 2310</t>
  </si>
  <si>
    <t>ELECDB Replacements - EH and IH Accommodation</t>
  </si>
  <si>
    <t>Replacement of Electrical Distribution Boards (DBs) in the Edwards Hall Self-Catering and International House accommodation blocks.</t>
  </si>
  <si>
    <t>The Contractor must not vary any works except as directed by the Principal's Authorised Person in writing or agreed in accordance with the contract.</t>
  </si>
  <si>
    <t>Jade.Courtney@newcastle.edu.au</t>
  </si>
  <si>
    <t>CS0164583</t>
  </si>
  <si>
    <t>UPS Refresh P10007038</t>
  </si>
  <si>
    <t>Metal Manufactures Limited</t>
  </si>
  <si>
    <t xml:space="preserve">45C Fitzroy Street, Carrington NSW 2294 </t>
  </si>
  <si>
    <t>UPS refresh for accommodation towers</t>
  </si>
  <si>
    <t>CS0166299</t>
  </si>
  <si>
    <t>P10007148</t>
  </si>
  <si>
    <t>Millennium Science</t>
  </si>
  <si>
    <t>4 Miles Street, Mulgrave, Victoria, 3170</t>
  </si>
  <si>
    <t>Unchained Labs Junior Systems for University of Newcastle</t>
  </si>
  <si>
    <t>See attached sales order from Millennium Science</t>
  </si>
  <si>
    <t>See attached 'LIEF Due Diligence' for details and 'LIEF PO support letter' from the University of Wollongong.</t>
  </si>
  <si>
    <t>See attached sales order from Millennium Science;  1. Payment terms = 80% Invoice Upon receipt of Purchase Order; 10% Invoice Upon Delivery; 10% Invoice Upon Sign off. 2. Commitment to purchase all applicable Junior consumables through Millennium Science for the first 12 months post-installation. 3. Commitment to act as a national reference site for future Unchained Labs Workflow customers.</t>
  </si>
  <si>
    <t>Alister Page</t>
  </si>
  <si>
    <t>Alister.Page@newcastle.edu.au</t>
  </si>
  <si>
    <t>]'</t>
  </si>
  <si>
    <t>CS0167677</t>
  </si>
  <si>
    <t>CNTR0010037</t>
  </si>
  <si>
    <t>Digital Science &amp; Research Solutions Inc</t>
  </si>
  <si>
    <t>2nd Floor 625 Massachusetts Ave Cambridge, MA, 02139, USA</t>
  </si>
  <si>
    <t>Symplectic Elements</t>
  </si>
  <si>
    <t>Symplectic Elements is a research information management system designed to support various academic and research activities, including: Collect and reuse research information; showcase academic achievements; manage funding workflows; etc.</t>
  </si>
  <si>
    <t>This is a sole supplier application. (I am presuming this has not previously been registered with GIPA.) The University initially selected and implemented this application in 2019 and it has been renewed annually since then. Initial cost of this application was below the GIPA reporting threshold, however the TCV has been increasing since then.  A 3-year Agreement and addition of Discovery Module has meant that the TCV is over $150K (incl GST).</t>
  </si>
  <si>
    <t>Subscription includes maintenance and support</t>
  </si>
  <si>
    <t>7 years</t>
  </si>
  <si>
    <t>Cost of renewals and additional modules have been negotiated with the Vendor</t>
  </si>
  <si>
    <t>CS0169160</t>
  </si>
  <si>
    <t>22-1235 SOW - IT Managed Service for ServiceNow dated 3Mar2023</t>
  </si>
  <si>
    <t>Deloitte Consulting Pty Ltd underwent a name change, via a Deed of Accession and Variation, in May 2025 (backdated to Dec 2024) whereby Deloitte Consulting Pty Ltd was renamed Deloitte T&amp;T Pty Ltd and a new party, Deloitte SRT Pty Ltd, was added to the Agreement.</t>
  </si>
  <si>
    <t>22-1235 SOW - IT Managed Service for ServiceNow</t>
  </si>
  <si>
    <t>Managed service for support, upgrades and enhancements of ServiceNow - extended to 2Mar2029</t>
  </si>
  <si>
    <t>Entered into under the Master Partnership Agreement between the University and Deloitte Risk Advisory Pty Ltd (ABN 79 611 748 184) dated 24th August 2020 ("MPA").</t>
  </si>
  <si>
    <t>Original Contract Value was $8,802,500. This was increased to $9,950,000 in Nov 2024, and Council approved the increase to $20,950,000 on 28Feb2025.</t>
  </si>
  <si>
    <t>These funds will be expended via multiple Work Orders with their own deliverables and payment milestones</t>
  </si>
  <si>
    <t>6 years</t>
  </si>
  <si>
    <t>kristy.prince@newcastle.edu.au</t>
  </si>
  <si>
    <t>Email 13.06.25 from Les Mc</t>
  </si>
  <si>
    <t>3 years 5 months</t>
  </si>
  <si>
    <t>Extend
as per email 16.06.25</t>
  </si>
  <si>
    <t>Extension
as per email 16.06.25</t>
  </si>
  <si>
    <t>Email 16.06.25 from NR</t>
  </si>
  <si>
    <t>Extension 
as per email 17.06.25</t>
  </si>
  <si>
    <t>CS0179197</t>
  </si>
  <si>
    <t>Variation
16.06.25</t>
  </si>
  <si>
    <t>JC email 18.06.2025</t>
  </si>
  <si>
    <t>Extend 
as per email 16.6.25</t>
  </si>
  <si>
    <t>Extension 
as per email 18.06.25</t>
  </si>
  <si>
    <t>Extend
as per email 18.06.25</t>
  </si>
  <si>
    <t>Jade Courtney email update 18.06.25</t>
  </si>
  <si>
    <t>1 year 6 months</t>
  </si>
  <si>
    <t>CS0180094</t>
  </si>
  <si>
    <t>25-377</t>
  </si>
  <si>
    <t>Built Environment Management Group Pty Ltd</t>
  </si>
  <si>
    <t>Suite 9/1 The Boulevard, Toronto NSW  2283</t>
  </si>
  <si>
    <t>Engineering and Architecture Precinct Upgrade - Project Management Services</t>
  </si>
  <si>
    <t>Project Management Services for the Engineering and Architecture Precinct Upgrades</t>
  </si>
  <si>
    <t>Experience and Capability of the Organisation, Key Personnel and Understanding of the Requirements</t>
  </si>
  <si>
    <t>Nicole Routley
Greg Essex / Julie March</t>
  </si>
  <si>
    <t>Extend 
as per email 26.6.25</t>
  </si>
  <si>
    <t>Virginia McKay / Raigen Unger</t>
  </si>
  <si>
    <t>26/06/25 Email from Jodie Hadden  - extend as per clasuse 3.2</t>
  </si>
  <si>
    <t xml:space="preserve">AM Email 26.06.25 </t>
  </si>
  <si>
    <t>Julian Pavey</t>
  </si>
  <si>
    <t>26.06.25 JP email</t>
  </si>
  <si>
    <t>AK email 25.06.25</t>
  </si>
  <si>
    <t>Extension
as per email 25.06.25</t>
  </si>
  <si>
    <t>C.Mandicourt email 25.06.25</t>
  </si>
  <si>
    <t>PT email 25.06.25</t>
  </si>
  <si>
    <t>Email 26.06.25 - extend</t>
  </si>
  <si>
    <t>JM email 25.06.25</t>
  </si>
  <si>
    <t>The University has an Agreement with InfoSurety for the provision of this subscription. The provision of Cybergraph was added to this subscription in 2024, and the renewal amount for 2025 is within 
Budget estimates.</t>
  </si>
  <si>
    <t>The auto-renewal for this subscription will be cancelled and competitive quotes called in 2026.</t>
  </si>
  <si>
    <t>25.06.25 - CS0182092 - Variation came through as a Class 2 
Added the variation to Class 2 TAB</t>
  </si>
  <si>
    <t>CS0182092</t>
  </si>
  <si>
    <t>Level 13, 50 Margaret Street, Sydney NSW 2000, Australia</t>
  </si>
  <si>
    <t>Infosurety T/A InfoTrust</t>
  </si>
  <si>
    <t>CS0181924</t>
  </si>
  <si>
    <t>180 George Street, Sydney NSW 2000</t>
  </si>
  <si>
    <t>1 Year 1 month</t>
  </si>
  <si>
    <t>CS0182256</t>
  </si>
  <si>
    <t>CS0178573</t>
  </si>
  <si>
    <t>90 South Street, Murdoch, Western Australia 6150</t>
  </si>
  <si>
    <t>Murdoch University</t>
  </si>
  <si>
    <t xml:space="preserve">SimLab deliveries </t>
  </si>
  <si>
    <t>Delivery of SimLab scenario and demonstration (called SimTeach within School of Education programs). Exemption application has been approved for $385000 over 3 years, 31 Dec 2027 expiry). Duration is ongoing pending approval of EAs for 3 year period. 
SimTeach is a live simulation experience where student teachers can practice different strategies with avatars operated by another human. This helps to create realistic teaching interaction with diverse characters, all reacting in real time. SimTeach is a unique selling point of the School of Education’s initial teacher education programs and provides a diverse range of hands-on learning experiences to help students prepare for a variety of educational contexts and teaching diverse range of students. SimTeach demonstrations are also a key point of engagement with external stakeholders, including regional schools and international delegations.</t>
  </si>
  <si>
    <t>Murdoch University is the sole supplier of the SimTeach software and interactor delivery. Additionally, SimTeach classroom and carer / teacher interview demonstrations are embedded into multiple School of Education courses with mandatory attendance requirements, making it an integral component in the delivery of our placement courses. SimTeach is also an important engagement tool used to build connections with external stakeholders.</t>
  </si>
  <si>
    <t>I would require further information to comment on this.</t>
  </si>
  <si>
    <t>This is a fee for service arrangement based on a hourly rate, minimum of 3 hours delivery</t>
  </si>
  <si>
    <t>N/AThis is a fee for service arrangement</t>
  </si>
  <si>
    <t>Molly O'Shea</t>
  </si>
  <si>
    <t>School of Ed
4921 7896
Molly.OShea@newcastle.edu.au</t>
  </si>
  <si>
    <t>CS0182577</t>
  </si>
  <si>
    <t>CNTR0010114</t>
  </si>
  <si>
    <t>Level 2 229 Greenhill Road, Dulwich SA 5065</t>
  </si>
  <si>
    <t>Research  Professional Subscription</t>
  </si>
  <si>
    <t>Note, the TCV since commencement only recently exceeded the threshold for GIPA</t>
  </si>
  <si>
    <t>CS0182096</t>
  </si>
  <si>
    <t>CS0182124</t>
  </si>
  <si>
    <t>CNTR0010741</t>
  </si>
  <si>
    <t>Level 27, 101 Collins Street Melbourne VIC 3000  Australia</t>
  </si>
  <si>
    <t>Millennium Insights Pty. Ltd</t>
  </si>
  <si>
    <t>IBM 3 Year Renewal</t>
  </si>
  <si>
    <t>IBM Blueworks Live is a secure, cloud-based business process modeller. The application is designed to help UON discover, document &amp; improve business processes, SOP's, business decisions, policies and IT system involvement in a collaborative manner.</t>
  </si>
  <si>
    <t>3 years 1 month</t>
  </si>
  <si>
    <t>Extended as per BJ Molinia email 27.06.25</t>
  </si>
  <si>
    <t xml:space="preserve">Extension </t>
  </si>
  <si>
    <t>CS0182378</t>
  </si>
  <si>
    <t>Email 27.06.2025</t>
  </si>
  <si>
    <t>Extension
as per email 27.06.25</t>
  </si>
  <si>
    <t>01.07.25 Email from Kim Jordan</t>
  </si>
  <si>
    <t>Email from BJ</t>
  </si>
  <si>
    <t>CS0184657</t>
  </si>
  <si>
    <t>25-753</t>
  </si>
  <si>
    <t>16 Ferry Road, Sandgate NSW 2304</t>
  </si>
  <si>
    <t>Shuttle Bus Service</t>
  </si>
  <si>
    <t>Organisational experience, Key Personnel, Understanding the service</t>
  </si>
  <si>
    <t>CS0183999</t>
  </si>
  <si>
    <t>CNTR0010746</t>
  </si>
  <si>
    <t>435A Kent Street,  Sydney, NSW 2000</t>
  </si>
  <si>
    <t>SQUIZ DXP SaaS Agreement</t>
  </si>
  <si>
    <t>Upgrade and Subscription to DXP solution</t>
  </si>
  <si>
    <t>Existing application being updated to SaaS DXP</t>
  </si>
  <si>
    <t>Fixed</t>
  </si>
  <si>
    <t>No upgrade cost. $25,000 during the term for support, maintenance &amp; Custome care</t>
  </si>
  <si>
    <t>Some amendments agreed between the parties</t>
  </si>
  <si>
    <t>Migration to DXP at no cost to the University</t>
  </si>
  <si>
    <t>CS0185388</t>
  </si>
  <si>
    <t>CNTR0010752</t>
  </si>
  <si>
    <t>Micro Focus Australia Pty Ltd</t>
  </si>
  <si>
    <t>80 Pacific Highway, North Sydney NSW 2060</t>
  </si>
  <si>
    <t>Content Manager (TRIM) Cloud Platform SaaS Agreement</t>
  </si>
  <si>
    <t>Content Manager Upgrade &amp; migration to Cloud 
3 x Annual SaaS Fee</t>
  </si>
  <si>
    <t>Upgrade from current version</t>
  </si>
  <si>
    <t>Additional storage costs above 4TB and additional users costs above 1094 Users</t>
  </si>
  <si>
    <t>CS0185058</t>
  </si>
  <si>
    <t>R10009225</t>
  </si>
  <si>
    <t>Merck Life Science</t>
  </si>
  <si>
    <t>11 Talavera Rd Macquarie Park NSW</t>
  </si>
  <si>
    <t>MS MSB and MSW Plant room RO Water Systems</t>
  </si>
  <si>
    <t>Preferred Supplier due to Compatibility to existing infrastructure</t>
  </si>
  <si>
    <t>Separate service contract agreement</t>
  </si>
  <si>
    <t>Valued for money justified in Exemption application</t>
  </si>
  <si>
    <t>Jason Harris</t>
  </si>
  <si>
    <t>Jason.Harris@newcastle.edu.au</t>
  </si>
  <si>
    <t xml:space="preserve">21/07/25 TS advised to remove </t>
  </si>
  <si>
    <t>2/7/25 Email from TS - Remove</t>
  </si>
  <si>
    <t>Extend 
as per email 2.7.25</t>
  </si>
  <si>
    <t>2.7.2025 TS Email - extend +$</t>
  </si>
  <si>
    <t>ITVMO
Kristy</t>
  </si>
  <si>
    <t>itvmo@newcastle.edu.au</t>
  </si>
  <si>
    <t>Email TS 2/7/25 - Extend +$</t>
  </si>
  <si>
    <t>Email TS 2.7.25 - Extend +$</t>
  </si>
  <si>
    <t>DUPLICATE as advised by TS 2.7.25</t>
  </si>
  <si>
    <t>DUPLICATE as advised by TS 2.7.26</t>
  </si>
  <si>
    <t>DUPLICATE as advised by TS 2.7.27</t>
  </si>
  <si>
    <t>DUPLICATE as advised by TS 2.7.28</t>
  </si>
  <si>
    <t>Trevor Schofield
Karen Molloy</t>
  </si>
  <si>
    <t>Ash Gray
ITVMO</t>
  </si>
  <si>
    <t>28.2.25 Alison Bone - We're in the process of finalising Deed of Variation No 7 for this program - it is currently with Mark Hoffman for signature.  67553540  UoNDRH - Tamworth Education Centre-UoNDR</t>
  </si>
  <si>
    <t xml:space="preserve"> 6755 3507 18.2.25 - Alison Bone Email: 30 June 2025 as this is long lead time simulator equipment that has a current ETA of May 2025</t>
  </si>
  <si>
    <t>Email RP 8/1/25</t>
  </si>
  <si>
    <t>$239,555.05 AUD
+ $499,104.76 USD</t>
  </si>
  <si>
    <t>CS0187701</t>
  </si>
  <si>
    <t>RFQ2025-027</t>
  </si>
  <si>
    <t>Roof and Concrete Remedial Pty Ltd t/a RCR Services</t>
  </si>
  <si>
    <t>38 Enterprise Drive, Beresfield, NSW 2322</t>
  </si>
  <si>
    <t>NUspace Roof Re-seal</t>
  </si>
  <si>
    <t>Remove and replace the existing waterproof membrane to the roof of Level 9 at NUspace.</t>
  </si>
  <si>
    <t>Variation as per Mini Minor Works Agreement</t>
  </si>
  <si>
    <t>Joshua Phillis</t>
  </si>
  <si>
    <t>CS0190731</t>
  </si>
  <si>
    <t>25-768</t>
  </si>
  <si>
    <t>224 Maitland Road, Islington</t>
  </si>
  <si>
    <t>Engineering and Architecture Precinct Upgrades - Architect</t>
  </si>
  <si>
    <t>Architectural Services for the Engineering and Architecture Precinct Upgrades.</t>
  </si>
  <si>
    <t>2 years 2 months</t>
  </si>
  <si>
    <t>CS0188415</t>
  </si>
  <si>
    <t>CNTR0010758</t>
  </si>
  <si>
    <t>a-Tune Software Inc</t>
  </si>
  <si>
    <t>Suite 119, 8110 Cordova Rd, Cordova TN 38016 USA</t>
  </si>
  <si>
    <t>SaaS Agreement for Tick@Lab</t>
  </si>
  <si>
    <t>Implementation &amp; Subscription to Tick@Lab</t>
  </si>
  <si>
    <t>$7,500 paid on successful migration</t>
  </si>
  <si>
    <t>a-Tune agreed to:
- the use of Vanity URL's
- apply the 500 x Active Users as 500 x Concurrent Users
- agreed not to implement upgrades without the University's prior approval</t>
  </si>
  <si>
    <t xml:space="preserve">Nil </t>
  </si>
  <si>
    <t>CS0188255</t>
  </si>
  <si>
    <t>CS0188258</t>
  </si>
  <si>
    <t>CS0189928</t>
  </si>
  <si>
    <t>25-585</t>
  </si>
  <si>
    <t xml:space="preserve">AECOM Australia Pty Ltd </t>
  </si>
  <si>
    <t>Level 21, 420 George Street, Sydney NSW 2000</t>
  </si>
  <si>
    <t>Substation 24 &amp; HV Western Ring - PDC</t>
  </si>
  <si>
    <t>Design work for Substation 24 and HV Western Ring</t>
  </si>
  <si>
    <t>Experience and Capability of the Organisation, Key Personnel, Understanding of the requirements</t>
  </si>
  <si>
    <t>CS0133149</t>
  </si>
  <si>
    <t>Level 27, 101 Collins Street, Melbourne, VIC 3000</t>
  </si>
  <si>
    <t>Millennium Insights support for the migration of Maximo 7.6 to a Maximo Application Suite (MAS) SaaS environment</t>
  </si>
  <si>
    <t>RFP24-1029 was conducted by Strategic Procurement for an Implementation Partner for the IBM SaaS Maximo Application Suite. Millenium Insights Pty Ltd was the vendor selected to deliver this service.</t>
  </si>
  <si>
    <t>This amount is within the COO approved contract value of $1,714,800 excl GST</t>
  </si>
  <si>
    <t>CS0115649</t>
  </si>
  <si>
    <t>NIER</t>
  </si>
  <si>
    <t xml:space="preserve">CS0190287 </t>
  </si>
  <si>
    <t>LiveHire (Humanforce Talent)</t>
  </si>
  <si>
    <t xml:space="preserve">LIVEHIRE (Humanforce Talent) </t>
  </si>
  <si>
    <t>Level 5, 90 Queen Street, Melbourne, 3000, VIC, Australia</t>
  </si>
  <si>
    <t>LiveHire (Humanforce Talent) Services Register Contract Extension</t>
  </si>
  <si>
    <t>We seek to extend the existing contract with our Applicant Tracking System (ATS) provider to ensure continuity of service within the Talent Acquisition function at the University of Newcastle. The Talent Acquisition function is critical to maintaining workforce capability across the university. Disruption to recruitment services would impact hiring timelines, onboarding processes, and strategic workforce planning.</t>
  </si>
  <si>
    <t>24 month extension of existing contract from 18th of July 2025. 
All existing software services including all existing integrations will remain the same unless advised by University of Newcastle
•	Year 1 annual cost
•	Year 2 annual cost</t>
  </si>
  <si>
    <t>Shannon Ellis
Mark Glaze</t>
  </si>
  <si>
    <t>CS0133832</t>
  </si>
  <si>
    <t>CS0192206</t>
  </si>
  <si>
    <t>01642.300.05</t>
  </si>
  <si>
    <t>CVAV</t>
  </si>
  <si>
    <t>6 Mitchell Place Kenthurst NSW 2156</t>
  </si>
  <si>
    <t>Great Hall LED Wall Rigging</t>
  </si>
  <si>
    <t>Great Hall Led Wall Rigging including Installation and Commissioning.</t>
  </si>
  <si>
    <t>Price
Availability
Timeframes</t>
  </si>
  <si>
    <t xml:space="preserve">151,056.75 		</t>
  </si>
  <si>
    <t>35% deposit on order
Balance due on completion</t>
  </si>
  <si>
    <t>Mother truss- $34,801.72
LED Rig truss- $96,790.60
Power distribution- $11,183.42
Date of proposed transfer- tbd</t>
  </si>
  <si>
    <t>Delivery and installation of LED wall rigging.</t>
  </si>
  <si>
    <t>Sarah Maitland
4913 8509</t>
  </si>
  <si>
    <t/>
  </si>
  <si>
    <t>Fully Executed</t>
  </si>
  <si>
    <t>Contract/Agreement</t>
  </si>
  <si>
    <t>False</t>
  </si>
  <si>
    <t>N</t>
  </si>
  <si>
    <t>Y</t>
  </si>
  <si>
    <t>2 Years, 1 Months</t>
  </si>
  <si>
    <t>Information not available</t>
  </si>
  <si>
    <t>Sydney NSW 2000</t>
  </si>
  <si>
    <t>2.4 Goverment</t>
  </si>
  <si>
    <t>Newcastle City Council</t>
  </si>
  <si>
    <t>3 Years, 1 Months</t>
  </si>
  <si>
    <t>Newcastle Coastal Cliffline Monitoring Project</t>
  </si>
  <si>
    <t>PO BOX 489 NEWCASTLE  NSW  2300 NSW 2300</t>
  </si>
  <si>
    <t>2.3 Local Government</t>
  </si>
  <si>
    <t>G2500818</t>
  </si>
  <si>
    <t>Australian Coal Research Limited</t>
  </si>
  <si>
    <t>1 Years, 6 Months</t>
  </si>
  <si>
    <t>Mechanism of Biocoke Formation in Stamp Charged Cokemaking</t>
  </si>
  <si>
    <t>C/- Australian Research Administration Pty Ltd PO Box 7148 Riverside Centre QLD 4001</t>
  </si>
  <si>
    <t>6.1 Industry</t>
  </si>
  <si>
    <t>G2500789</t>
  </si>
  <si>
    <t>Reactivity of Coke RMDC; IMDC and Biochar with H2O Under Hydrogen Reduction Blast Furnace Conditions</t>
  </si>
  <si>
    <t>G2500788</t>
  </si>
  <si>
    <t>University of Western Sydney</t>
  </si>
  <si>
    <t>First; do no harm: Safe nutrition messaging in Australian schools</t>
  </si>
  <si>
    <t>NHMRC GPO Box 1421 Canberra ACT 2601</t>
  </si>
  <si>
    <t>NHMRC (National Health &amp; Medical Research Council)</t>
  </si>
  <si>
    <t>1.2 NHMRC</t>
  </si>
  <si>
    <t>G2500620</t>
  </si>
  <si>
    <t>Cancer Institute NSW</t>
  </si>
  <si>
    <t>Improving Cervical Screening for Trans and Gender Diverse people in NSW</t>
  </si>
  <si>
    <t>Cancer Institute NSW PO Box 41 Alexandria NSW 1435</t>
  </si>
  <si>
    <t>2.2 State Government</t>
  </si>
  <si>
    <t>G2500617</t>
  </si>
  <si>
    <t>Australian Coal Association Research Program (ACARP) (*)</t>
  </si>
  <si>
    <t>1 Years, 7 Months</t>
  </si>
  <si>
    <t>Industrial Particle Sampling Systems for the Particle Profiler in Fine and Ultra-Fine Circuits</t>
  </si>
  <si>
    <t>G2500521</t>
  </si>
  <si>
    <t>Unions NSW</t>
  </si>
  <si>
    <t>2 Years, 11 Months</t>
  </si>
  <si>
    <t>Research and evaluation: advancing gender equality in gender segregated industries</t>
  </si>
  <si>
    <t>Sydney NSW</t>
  </si>
  <si>
    <t>8. Other</t>
  </si>
  <si>
    <t>G2500457</t>
  </si>
  <si>
    <t>1 Years, 1 Months</t>
  </si>
  <si>
    <t>Jord International Pty Limited</t>
  </si>
  <si>
    <t>VIPER 2.0 – Vibration Assisted Recovery of Critical Minerals</t>
  </si>
  <si>
    <t>38 Oxley Street St Leonards NSW 2065</t>
  </si>
  <si>
    <t>G2500345</t>
  </si>
  <si>
    <t>University of Wollongong</t>
  </si>
  <si>
    <t>GPO Box 9880 CANBERRA ACT 2601</t>
  </si>
  <si>
    <t>ARC (Australian Research Council)</t>
  </si>
  <si>
    <t>1.1 ARC</t>
  </si>
  <si>
    <t>Mark Hughes Foundation</t>
  </si>
  <si>
    <t>Sequential &amp; Temporal Therapeutic Agility for the Treatment of Diffuse Midline Glioma</t>
  </si>
  <si>
    <t>NSW 2303</t>
  </si>
  <si>
    <t>5.1 Charity</t>
  </si>
  <si>
    <t>G2500254</t>
  </si>
  <si>
    <t>Little Legs Foundation</t>
  </si>
  <si>
    <t>Suite 11 Unit 5 10-12 Wiggs Road Riverwood NSW 2210</t>
  </si>
  <si>
    <t>G2500253</t>
  </si>
  <si>
    <t>RUN DIPG</t>
  </si>
  <si>
    <t>Level 2 Suite2, 60 Pacific Highway St Leonards NSW 2065</t>
  </si>
  <si>
    <t>9. Unknown</t>
  </si>
  <si>
    <t>G2500252</t>
  </si>
  <si>
    <t>Commercial in Confidence</t>
  </si>
  <si>
    <t>True</t>
  </si>
  <si>
    <t>NOT FOR WEB</t>
  </si>
  <si>
    <t>TAK-Circulator Corporation</t>
  </si>
  <si>
    <t>1 Years, 10 Months</t>
  </si>
  <si>
    <t>OBJECTIVES  1. To show that topical administration of TAKC-02 reduces expression of MEX-3B in differentiated primary  human bronchial epithelial cells (BECs)  2. To demonstrate that TAKC-02-mediated knockdown of MEX-3B suppresses rhinovirus induced  inflammation in BECs without increasing viral replication and reducing epithelial barrier integrity</t>
  </si>
  <si>
    <t>TAKC-02 Inhibition of Rhinovirus-Induced Inflammation in Primary Human Bronchial Epithelial Cells</t>
  </si>
  <si>
    <t>G2500157</t>
  </si>
  <si>
    <t>Local Land Services</t>
  </si>
  <si>
    <t>Hunter Ramsar Wetlands Shorebird and PFAS Monitoring</t>
  </si>
  <si>
    <t>GPO Box 3090 Canberra ACT 2601</t>
  </si>
  <si>
    <t>Department of Climate Change; Energy; the Environment and Water</t>
  </si>
  <si>
    <t>G2500089</t>
  </si>
  <si>
    <t>Anatara Lifesciences Limited</t>
  </si>
  <si>
    <t>433 Logan Road Greenslopes QLD 4120</t>
  </si>
  <si>
    <t>G2500072</t>
  </si>
  <si>
    <t>Proto Axiom</t>
  </si>
  <si>
    <t>Innovative Stroke Technology Research</t>
  </si>
  <si>
    <t>Suite 303 80 Mount Street North Sydney NSW 2060</t>
  </si>
  <si>
    <t>G2500050</t>
  </si>
  <si>
    <t>4 Years, 1 Months</t>
  </si>
  <si>
    <t>Sperm - a novel role in human reproduction beyond fertilisation</t>
  </si>
  <si>
    <t>G2500024</t>
  </si>
  <si>
    <t>Memphasys Limited</t>
  </si>
  <si>
    <t>Development of new technologies in reproductive health</t>
  </si>
  <si>
    <t>30 Richmond Road Homebush West Sydney NSW 22140</t>
  </si>
  <si>
    <t>G2401882</t>
  </si>
  <si>
    <t>Monash University</t>
  </si>
  <si>
    <t>Male germline regeneration and fertility restoration after genotoxic damage</t>
  </si>
  <si>
    <t>G2401878</t>
  </si>
  <si>
    <t>HMRI Grant (*)</t>
  </si>
  <si>
    <t>Locked Bag 1 NEW LAMBTON HMRI Clinical Research Centre Level 3, Rm 3618, John Hunter Hosp NSW 2305</t>
  </si>
  <si>
    <t>1 Years, 8 Months</t>
  </si>
  <si>
    <t>Menzies School of Health Research</t>
  </si>
  <si>
    <t>NSW Department of Climate Change, Energy, the Environment and Water</t>
  </si>
  <si>
    <t>2 Years, 9 Months</t>
  </si>
  <si>
    <t>Securing the threatened southern greater glider using innovative drone technology</t>
  </si>
  <si>
    <t>Level 2, 1 Fitzwilliam Street PO Box 644 Parramatta NSW 2150</t>
  </si>
  <si>
    <t>NSW Environmental Trust</t>
  </si>
  <si>
    <t>G2401741</t>
  </si>
  <si>
    <t>Duracell U.S. Operations, Inc</t>
  </si>
  <si>
    <t>G2401713</t>
  </si>
  <si>
    <t>Google Australia Pty Ltd</t>
  </si>
  <si>
    <t>2 Years, 2 Months</t>
  </si>
  <si>
    <t>Establishment of a geothermal power generation industry on the eastern seaboard of Australia to Support AI Model Training Data Centres</t>
  </si>
  <si>
    <t>1600 Amphitheatre Parkway Mountain View, California 94043</t>
  </si>
  <si>
    <t>Google LLC</t>
  </si>
  <si>
    <t>G2401692</t>
  </si>
  <si>
    <t>G2401620</t>
  </si>
  <si>
    <t>Guided Approach to Repurposing Existing Therapeutics (GARETH)</t>
  </si>
  <si>
    <t>G2401611</t>
  </si>
  <si>
    <t>University of Western Australia</t>
  </si>
  <si>
    <t>Spatial conservation planning to support threatened species and livelihoods</t>
  </si>
  <si>
    <t>G2401591</t>
  </si>
  <si>
    <t>AUDC Pty Ltd</t>
  </si>
  <si>
    <t>Enhancing the Efficiency of the Australian Digital Dollar (AUDD) through Artificial Intelligence and Blockchain Integration</t>
  </si>
  <si>
    <t>VIC</t>
  </si>
  <si>
    <t>G2401544</t>
  </si>
  <si>
    <t>3 Years, 7 Months</t>
  </si>
  <si>
    <t>New HOPE New Therapies</t>
  </si>
  <si>
    <t>G2401426</t>
  </si>
  <si>
    <t>ChadTough Defeat DIPG Foundation</t>
  </si>
  <si>
    <t>G2401412</t>
  </si>
  <si>
    <t>1 Years, 3 Months</t>
  </si>
  <si>
    <t>University of Queensland</t>
  </si>
  <si>
    <t>Empowering peer-parent and family advocacy in Australian child protection</t>
  </si>
  <si>
    <t>G2401370</t>
  </si>
  <si>
    <t>Surgery is essential in cancer care. In Australia in 2024; it is estimated that approximately 165 000 people will be diagnosed with cancer. Around 132 000 of these people will need surgery; often multiple times. Greater physical fitness and wellbeing is associated with better cancer surgery outcomes. However; the impact of cancer and associated treatments reduce physical activity; nutrition; and fitness resulting in an increased risk of poor cancer outcomes.    Prehabilitation is a multimodal intervention delivered before cancer surgery and includes exercise; nutritional optimisation; and psychological support. Exercise and good nutrition have been demonstrated to improve cancer survival and quality of life. Multimodal prehabilitation before cancer surgery improves physical function; halves postoperative complications; and reduces postoperative hospital length of stay by more than 2 days. Access to formal multimodal  prehabilitation programs in Australia is poor; and people with cancer in regional and rural N</t>
  </si>
  <si>
    <t>Improving equity of access to prehabilitation services in regional and rural NSW: Supported PRehabilitation – Improving fiTness; Ensuring well-being before Surgery in people living with cancer (C-SPRITES)</t>
  </si>
  <si>
    <t>G2401285</t>
  </si>
  <si>
    <t>Paul Ramsay Foundation</t>
  </si>
  <si>
    <t>3 Years, 2 Months</t>
  </si>
  <si>
    <t>The evaluation of the Justice Our Way (JOW) program seeks to assess program effectiveness in supporting Aboriginal women transitioning from NSW correctional centres back into the community. This Aboriginal-led initiative; funded by Justice Health and Forensic Mental Health Network (JHFMHN) since 2014; delivers trauma-informed; culturally-safe; and strengths-based support to reduce reoffending and promote the wellbeing of women post-release. The research goals are to systematically evaluate the program’s impact on key outcomes including health and wellbeing indicators; rates of reoffending; and effectiveness of community connections. To achieve this; the evaluation will employ a cluster stepped-wedge design; with randomisation by location. Initially; only one cluster will have access to JOW; but subsequently; all the clusters will crossover to JOW; allowing for comparative analysis across different time points. Data will be collected at specified time points through pre- and post-intervention surveys; intervie</t>
  </si>
  <si>
    <t>Justice Our Way Program Evaluation</t>
  </si>
  <si>
    <t>Level 9, 154 Pacific Hwy St Leonards NSW 2065</t>
  </si>
  <si>
    <t>G2401239</t>
  </si>
  <si>
    <t>ROADMAP to precision medicine therapies for acute myeloid leukaemia (AML)</t>
  </si>
  <si>
    <t>NSW Health Department Locked Mail Bag 961 NORTH SYDNEY NSW 2059 NSW 2059</t>
  </si>
  <si>
    <t>NSW Ministry of Health</t>
  </si>
  <si>
    <t>G2401083</t>
  </si>
  <si>
    <t>5 Years, 4 Months</t>
  </si>
  <si>
    <t>Exploring the benefit of multidisciplinary primary care</t>
  </si>
  <si>
    <t>GPO Box 9848 Canberra ACT 2601</t>
  </si>
  <si>
    <t>Department of Health and Aged Care</t>
  </si>
  <si>
    <t>2.1 Commonwealth Government</t>
  </si>
  <si>
    <t>G2401067</t>
  </si>
  <si>
    <t>Priming the blood-brain barrier to improve drug delivery and treatment outcomes in diffuse midline glioma</t>
  </si>
  <si>
    <t>GPO Box 1756 Melbourne VIC 3001</t>
  </si>
  <si>
    <t>Cancer Australia</t>
  </si>
  <si>
    <t>G2401060</t>
  </si>
  <si>
    <t>Precision and personalised medical nutrition therapy to improve heart health</t>
  </si>
  <si>
    <t>G2401009</t>
  </si>
  <si>
    <t>Changing the Stroke Prevention Paradigm: Hyperacute Cardiac CT for Stroke</t>
  </si>
  <si>
    <t>G2401008</t>
  </si>
  <si>
    <t>Filling the gap in clinical trials support in Regional NSW</t>
  </si>
  <si>
    <t>G2401006</t>
  </si>
  <si>
    <t>Multiple Sclerosis Australia (MS Australia)</t>
  </si>
  <si>
    <t>The project aims to develop a computational model that can predict the progression of MS by using machine learning to analyse different types of clinical and imaging data. There is currently a large; underutilised collection of data from people with MS (pwMS); and in this proposal we plan to maximise the utility of this data by predicting the progression of each person with MS. By using advanced machine learning; we will be able to draw accurate and meaningful conclusions about MS from various sources; such as various MRI scans and clinical measures of MS symptoms. This study will allow us to determine which MRI methods are most useful for monitoring and predicting MS progression. In doing this; we aim to develop a tool in the form of a software predictive model to assist pwMS and their treating clinicians in making future decisions about their health; which could improve the overall treatment efficacy and management of MS in the future. The results of this project will improve our understanding of MS and all</t>
  </si>
  <si>
    <t>Multi-modal MRI for personalised MS progression prediction</t>
  </si>
  <si>
    <t>Level 19, 100 Miller Street North Sydney NSW</t>
  </si>
  <si>
    <t>G2400990</t>
  </si>
  <si>
    <t>c/- The HCF of Australia Limited GPO Box 4242 Sydney  NSW  2002 NSW 2002</t>
  </si>
  <si>
    <t>HCF Research Foundation</t>
  </si>
  <si>
    <t>CSIRO - Commonwealth Scientific and Industrial Research Organisation</t>
  </si>
  <si>
    <t>Investigating the Thermal Decomposition of PFAS in a Full-Scale Commercial Hazardous Waste Incinerator</t>
  </si>
  <si>
    <t>1077 Patchel Street Fort Detrick, Maryland 21702-5024</t>
  </si>
  <si>
    <t>U.S. Department of Defense</t>
  </si>
  <si>
    <t>G2400950</t>
  </si>
  <si>
    <t>This project aims to develop a platform to streamline bacterial and yeast biocatalyst development for efficient custom chemical production. In this project we will target production of plastic monomers; including short chain diamines; which serve as precursors for high-quality nylon materials; and 3-hydroxypropionic acid that can be used in the production of biodegradable polyesters and a range of other industrially useful chemicals.</t>
  </si>
  <si>
    <t>A high-throughput platform to inform biocatalyst optimization</t>
  </si>
  <si>
    <t>G2400928</t>
  </si>
  <si>
    <t>2 Years, 4 Months</t>
  </si>
  <si>
    <t>Cancer Council NSW</t>
  </si>
  <si>
    <t>HER2+ breast cancers are currently treated with anti-HER2 targeted therapies; but resistance often develops; leading to fatal metastatic breast cancer. Therefore; there is a critical need for new treatment options for resistant  HER2+ breast cancers. In this project; we propose repurposing a known drug; already approved for the treatment of  other cancers; for the treatment of HER2+ breast cancer resistant to current therapies. This strategy would be  rapidly translated into clinical practice.</t>
  </si>
  <si>
    <t>A NEW TARGETED THERAPY FOR RESISTANT HER2+ BREAST CANCERS</t>
  </si>
  <si>
    <t>Executive Director Cancer Council PO Box 572 KINGS CROSS NSW 2011 NSW 2011</t>
  </si>
  <si>
    <t>G2400725</t>
  </si>
  <si>
    <t>Childrens Medical Research Institute</t>
  </si>
  <si>
    <t>Endocytosis modulation as a novel approach for pain therapeutics</t>
  </si>
  <si>
    <t>G2400686</t>
  </si>
  <si>
    <t>Developing drone-based tools and ecological models to understand the presence; abundance and habitat of the southern greater glider</t>
  </si>
  <si>
    <t>51-69 Goulburn Street Sydney PO Box A290 Sydney South NSW 1232</t>
  </si>
  <si>
    <t>NSW Department of Climate Change; Energy; the Environment and Water</t>
  </si>
  <si>
    <t>G2400679</t>
  </si>
  <si>
    <t>MACH Energy Australia Pty Ltd</t>
  </si>
  <si>
    <t>Project Achlys</t>
  </si>
  <si>
    <t>1100 Wybong Road Muswellbrook NSW 2333</t>
  </si>
  <si>
    <t>G2400652</t>
  </si>
  <si>
    <t>NCRIS Funding Agreement</t>
  </si>
  <si>
    <t>NSW Department of Enterprise; Investment and Trade</t>
  </si>
  <si>
    <t>CRC for High Performance Soils</t>
  </si>
  <si>
    <t>4 Years, 9 Months</t>
  </si>
  <si>
    <t>Evaluating novel approaches for drought resilience through capitalising on an established network of long-term trials.</t>
  </si>
  <si>
    <t>3.2 CRC</t>
  </si>
  <si>
    <t>G2400562</t>
  </si>
  <si>
    <t>The goal of this project is to enhance remote sensing capabilities for measuring the speed and magnetic field characteristics of Coronal Mass Ejections (CMEs) originating from the Sun; which can adversely affect space weather and jeopardise space-based assets. The focus is on advancing methods to determine the magnetic field strength and orientation of CMEs; crucial for predicting their impact on Earth’s system; and safeguarding human life and critical infrastructure in space. The key observational constraint for the arrival time of a CME is its propagation speed; and the key determinant of the geoeffectiveness is the strength and orientation of the CME’s magnetic field. However; the challenging nature of measuring these parameters in the dynamic inner-heliosphere necessitates innovative remote-sensing techniques. The innovative remote sensing capabilities we will develop exploit a range of observations to constrain the propagation speed; magnetic field strength and orientation of CMEs: (i) Interplanetary Sci</t>
  </si>
  <si>
    <t>Remote sensing of coronal mass ejection magnetic fields for space weather forecasting.</t>
  </si>
  <si>
    <t>G2400499</t>
  </si>
  <si>
    <t>Department of Infrastructure, Transport, Regional Development, Communications and the Arts</t>
  </si>
  <si>
    <t>1 Years, 9 Months</t>
  </si>
  <si>
    <t>'Sorry mate; I didn’t see you'; tackling looked-but-failed-to-see crashes for motorcyclists and cyclists</t>
  </si>
  <si>
    <t>111 Alinga Street Canberra ACT 2601</t>
  </si>
  <si>
    <t>Department of Infrastructure; Transport; Regional Development; Communications and the Arts</t>
  </si>
  <si>
    <t>G2400385</t>
  </si>
  <si>
    <t>5 Years, 1 Months</t>
  </si>
  <si>
    <t>Enhancing patient outcomes in brain cancer through advanced brain imaging</t>
  </si>
  <si>
    <t>G2400383</t>
  </si>
  <si>
    <t>KGM Services Pty Ltd</t>
  </si>
  <si>
    <t>Commercialisation of an Automated Mobile EOL Solar PV Panel Recovery Plant</t>
  </si>
  <si>
    <t>Department of Industry; Innovation and Science</t>
  </si>
  <si>
    <t>G2400311</t>
  </si>
  <si>
    <t>HILT CRC Limited</t>
  </si>
  <si>
    <t>The primary aim of this project is to assess the value proposition of a series of CO2 mineral carbonation (MC) processes featuring novel heat activation strategies; use of renewable additives and/or chemical absorbents; and employing various low-grade ores and heavy industry alkaline wastes as feedstock. These processes will simultaneously serve both the purposes of carbon sequestration (from both CO2 generated from process emissions; carbon-based fuel combustion; and/or direct air capture) and metal recovery (e.g.; vanadium; cobalt; lithium and rare earths); together with synthesis of other value-added products (e.g.; high-grade silica; sodium silicate). The outcome of this evaluation study is not only essential to overcome current limitations of MC processes but also accelerating the co-production of value-added products from MC processes and waste re-valorisation; leading to the development of an economically viable CO2 capture and utilisation processes. To note that; the recently completed HILT RP2.002 id</t>
  </si>
  <si>
    <t>Integrated CO2 capture and sequestration through mineral carbonation using heavy industry waste and low-grade ores for metal recovery and value-added products</t>
  </si>
  <si>
    <t>2308/60 Market Street Melbourne VIC 3000</t>
  </si>
  <si>
    <t>G2400234</t>
  </si>
  <si>
    <t>Addition of CT of the heart to emergency stroke CT – recognising and preventing cardiac causes of stroke</t>
  </si>
  <si>
    <t>103 Tudor Street Hamilton NSW 2303</t>
  </si>
  <si>
    <t>Greater Charitable Foundation</t>
  </si>
  <si>
    <t>5.4 Trust</t>
  </si>
  <si>
    <t>G2400149</t>
  </si>
  <si>
    <t>University of New South Wales</t>
  </si>
  <si>
    <t>2 Years, 8 Months</t>
  </si>
  <si>
    <t>EngAGE: A strategy for Improving Mental; Physical; and Social Wellbeing through Interactive Exercise; being the Project described in the Project Plan</t>
  </si>
  <si>
    <t>PO Box 2288 Dangar NSW 2309</t>
  </si>
  <si>
    <t>Hunter New England and Central Coast Primary Health Network (HNECC)</t>
  </si>
  <si>
    <t>G2400136</t>
  </si>
  <si>
    <t>University of Newcastle</t>
  </si>
  <si>
    <t>Understanding the impact of missing family on forcibly displaced people</t>
  </si>
  <si>
    <t>G2400065</t>
  </si>
  <si>
    <t>International Committee of the Red Cross</t>
  </si>
  <si>
    <t>Australian Red Cross Society</t>
  </si>
  <si>
    <t>Our population is living longer with more chronic medical conditions as we age. Research shows that older people admitted to hospital with surgical conditions are at risk of poor outcomes; including a longer hospital stay; decreased quality of life and reduced independence post-discharge.    Our hospital system needs ongoing improvement to meet the needs of an ageing population who are living with more chronic medical conditions. Some hospital systems overseas have included Geriatric Medical and Nursing staff with skills in managing  older patients alongside the Surgical team. Our team recently trialled a similar approach for emergency general surgery patients at John Hunter Hospital. We found that with a multidisciplinary team of medical and surgical staff working together; patient  health and well-being was improved; and staff felt they delivered higher quality care. In addition; costs to the health system were reduced as patients stayed in hospital for less time and had fewer complications.   This research</t>
  </si>
  <si>
    <t>BOOST Trial – Better Outcomes for the Older Surgical patient Trial: A Staggered Implementation Trial in Emergency and Elective surgery</t>
  </si>
  <si>
    <t>G2301517</t>
  </si>
  <si>
    <t>Blood-based Biomarker Research Stream</t>
  </si>
  <si>
    <t>G2301477</t>
  </si>
  <si>
    <t>4 Years, 2 Months</t>
  </si>
  <si>
    <t>MIA/Collaboration Agreement</t>
  </si>
  <si>
    <t>Western Sydney University</t>
  </si>
  <si>
    <t>The Heatwave Hub: A Comprehensive Risk Assessment; Resilience and Preparedness Initiative for Vulnerable Communities across NSW</t>
  </si>
  <si>
    <t>GPO Box 5434 (02) 9212 9200 Sydney NSW 2001</t>
  </si>
  <si>
    <t>NSW Reconstruction Authority</t>
  </si>
  <si>
    <t>G2301408</t>
  </si>
  <si>
    <t>The Kid's cancer project</t>
  </si>
  <si>
    <t>Diffuse midline glioma (DMG) is the most aggressive and lethal form of childhood cancer. Numerous untargetable genetic mutations drive DMG tumour initiation; growth; and survival making DMG very difficult to treat. Palliative radiation therapy is the only approved treatment; and tragically children with DMG only survive one year post diagnosis.  The oral; small molecule ‘ONC201’ (dordaviprone) is in clinical trials alone and in combination with radiotherapy and another small molecule paxalisib.3 ONC201 targets the major energy system of these tumours: the mitochondria. Our previous studies have shown that DMG tumour cells exposed to ONC201 upregulated alternative energy production pathways; such as ‘PI3K’ signalling. Therefore; using ONC201 in combination with a PI3K inhibitor; ‘paxalisib’; increases a patient’s response. The new ONC201 analogue ‘ONC206’; is currently undergoing Phase 1b DMG safety and dose finding studies (NCT04732065); which have completed enrolment. Subsequently; these imipridones have sti</t>
  </si>
  <si>
    <t>Targeting the metabolic dependencies of diffuse midline glioma</t>
  </si>
  <si>
    <t>PO Box 6400 Alexandria, NSW 2015 U 1 789 Botany Rd Rosebery NSW 2018</t>
  </si>
  <si>
    <t>The Kids' Cancer Project (TKCP)</t>
  </si>
  <si>
    <t>G2301313</t>
  </si>
  <si>
    <t>Autosomal dominant polycystic kidney disease (ADPKD) is one of the most common genetic diseases in Australia; impacting the lives of patients between 30-60 years old; with 50% of patients having kidney failure before age 60 leading to dialysis; transplantation; and high premature mortality rates. ADPKD is characterised by progressive damage to the tubular segments of the kidneys; cysts formation; and remodelling of the tissue leading to renal impairment. ADPKD is primarily caused by mutations in the polycystin1 (PKD1-more severe disease and 85% of patients) or polycystin2 (PKD2-moderate disease and 15% of patients) genes. ADPKD is a haploinsufficient disease and as such patients have one normal functional copy and one mutated less functional copy of the gene.  Treatments for ADPKD only target the symptoms to try to reduce the burden of declining kidney function such as blood pressure medications or hyponatremia with Tolvaptan. These therapies do not halt or reverse the progression of the disease. Therefore; t</t>
  </si>
  <si>
    <t>Using a cellular nanovesicle system to develop gene therapies for precision medicine</t>
  </si>
  <si>
    <t>G2301294</t>
  </si>
  <si>
    <t>"This project is a priority to conserve existing biodiversity in Norfolk Island National Park. The management of threats to island ecosystems (e.g.; rodents from Norfolk Island) also paves the way for full-scale ecological restoration (rewilding) of those ecosystems by reintroducing species that have gone extinct there (or ecologically equivalent species). Such rewilding projects offer an optimistic agenda for conservation that enables the public to see the success that conservation offers. Improving our ability to manage invasive species in protected areas is the first step in the transition to a rewilding agenda. This project will support development and refinement of Norfolk Island National Park’s strategy for integrated pest control; and the new Norfolk Island region threatened species recovery plan. This will contribute to conservation goals under the Threatened species action plan 2022–2032; which identifies Norfolk Island as one of 20 priority places in Australia." National Environmental Science Progra</t>
  </si>
  <si>
    <t>Rewilding Norfolk: closing management knowledge gaps for faunal restoration on islands</t>
  </si>
  <si>
    <t>G2301272</t>
  </si>
  <si>
    <t>Sponsor/Donor Request</t>
  </si>
  <si>
    <t>Port Waratah Coal Services Limited</t>
  </si>
  <si>
    <t>EMU (Education; Movement and Understanding) Programme</t>
  </si>
  <si>
    <t>PO Box 57 Carrington Newcastle NSW 2294</t>
  </si>
  <si>
    <t>G2301185</t>
  </si>
  <si>
    <t>Prevention of Sticking in H2 fluidised bed DRI production</t>
  </si>
  <si>
    <t>G2301168</t>
  </si>
  <si>
    <t>4 Years, 11 Months</t>
  </si>
  <si>
    <t>Through an industry partnership; a Construction Management research team of the University of Newcastle was successful in winning a grant of $620;000 to establish a Centre for Construction Safety and Well-being (CCSW) at the School of Architecture and Built Environment. The project team members are Dr Tanvi Newaz; Dr Marcus Jefferies; Dr Maggie Tang; Associate Professor Thayaparan Gajendran; Dr Sittimont Kanjanabootra and Dr Buddhini Ginigaddara Appuhamilage. The industry partner is Hansen Yuncken Pty Ltd.    Chief Investigator Dr Tanvi Newaz expects the Centre will contribute towards the academic knowledge base for the benefit of the whole construction industry. The aim is to provide lessons for construction industry health and safety management in the short and medium term but to also identify ways to enhance health and safety knowledge and skill development for future generations of construction management graduates. The research team would like to thank construction company Hansen Yuncken for partnering w</t>
  </si>
  <si>
    <t>Examining the impact of technological and learning interventions to improve safety behaviour of construction professionals</t>
  </si>
  <si>
    <t>Sydney Corporate Park Building 1, Level 3 75-85 O'Riordan Street Alexandria NSW 2015</t>
  </si>
  <si>
    <t>G2301105</t>
  </si>
  <si>
    <t>Commonwealth Department of Health &amp; Aged Care</t>
  </si>
  <si>
    <t>The Australian Longitudinal Study on Women’s Health 2023-24 to 2026-27</t>
  </si>
  <si>
    <t>G2301058</t>
  </si>
  <si>
    <t>Developing a Step Change in Bulk Material Handling and Transportation</t>
  </si>
  <si>
    <t>G2301049</t>
  </si>
  <si>
    <t>ELMNTRE Pty Ltd</t>
  </si>
  <si>
    <t>KIMIYA – A Technology Platform for Conversion of Organic Waste to Sustainable Chemicals and Fuels</t>
  </si>
  <si>
    <t>G2301014</t>
  </si>
  <si>
    <t>Australian Human Rights Commission</t>
  </si>
  <si>
    <t>How can Australia deliver its commitments to human rights reform?</t>
  </si>
  <si>
    <t>G2300986</t>
  </si>
  <si>
    <t>Kardinia Energy Pty Ltd</t>
  </si>
  <si>
    <t>Printed Solar: Ultralightweight PV Technology</t>
  </si>
  <si>
    <t>PO Box 460 Neutral Bay Junction NSW 2089</t>
  </si>
  <si>
    <t>G2300930</t>
  </si>
  <si>
    <t>PanKind Australian Pancreatic Cancer Foundation Limited</t>
  </si>
  <si>
    <t>This project aims to design polymeric mimics of the natural protein TRAIL (TNF related apoptosis inducing ligand) which sidestep the biological barriers that have prevented adoption of this protein as an in-vivo drug. We will develop these for use as chemotherapeutics in pancreatic cancer. The compounds we will develop represent the first examples of an entirely new class of drug; in which an entirely synthetic polymer is used to replicate the activity of a therapeutic protein</t>
  </si>
  <si>
    <t>Polymer mimics of the TRAIL protein for pancreatic cancer</t>
  </si>
  <si>
    <t>PO Box 1216 Manly NSW 1655</t>
  </si>
  <si>
    <t>G2300915</t>
  </si>
  <si>
    <t>2 Years, 7 Months</t>
  </si>
  <si>
    <t>RUN DIPG Ltd</t>
  </si>
  <si>
    <t>4 Years, 6 Months</t>
  </si>
  <si>
    <t>DMG is recognised as the most lethal paediatric cancer. Palliative radiotherapy remains the only approved treatment; median survival is 9-11 months. The brain-penetrant oral therapy; ONC201; shows emerging efficacy in early-stage clinical trials; however; response is transient; and some patients are resistant. Recently published by Prof Dun and his team are the mechanisms controlling response to ONC201; the studies underpin the international clinical trial PNOC022 – ‘Combination Therapy for the Treatment of Diffuse Midline Glioma’. Identifying that ONC201 activates a cancer cell growth pathway “PI3K/Akt”; due to increased activity of oxidative elements within tumour cells; the RUN DIPG/TDC-supported project seeks to exploit the unique antioxidant systems of DMG tumours; to enhance response to ONC201; plus other similar experimental compounds and to radiation therapy.</t>
  </si>
  <si>
    <t>A chink in the armour of DMG tumours: Exploiting DMG-specific defence systems to improve response to treatment</t>
  </si>
  <si>
    <t>G2300913</t>
  </si>
  <si>
    <t>A broad expert consensus has identified attention control (AC) as a key component of the Cognitive Fitness required for high performance under stressful conditions. This project aims to provide reliable; valid; scalable; and easily deployed cutting-edge approaches to selection and training related to AC factors critical for performance in military contexts. To do so it will compare existing AC measures and synthesise a new best-practice AC test battery (ACB) and use it to develop neurally grounded cognitive models of AC and to evaluate and refine AC training. The ecological validity of these developments will be tested under stressful physiological conditions; and against performance in complex simulated military tasks.</t>
  </si>
  <si>
    <t>Cognitive Neuroscience framework for Attentional Control Traits and States</t>
  </si>
  <si>
    <t>The Director GPO Box 9839 CANBERRA ACT 2601</t>
  </si>
  <si>
    <t>Department of Industry; Science and Resources</t>
  </si>
  <si>
    <t>G2300855</t>
  </si>
  <si>
    <t>Department of Industry, Science, Energy and Resources</t>
  </si>
  <si>
    <t>In NSW; there are 4400 young people aged 0-18 years with type 1 diabetes. The majority of these young people do not meet internationally recommended targets for diabetes management. The consequences of suboptimal diabetes management includes blindness; kidney disease; limb amputations; heart disease; stroke and early mortality. While diabetes cannot be cured; optimal diabetes management has been clearly shown to significantly reduce the risk of these complications occuring. There is currently no agreed upon model of care for paediatric diabetes in NSW and in regional and rural areas many children do not have access to specialist services. John Hunter Children’s Hospital have developed an award winning management program for paediatric diabetes called Success With Individualised Insulin Management (SWIIM) and are consistently ranked among the top 3 centres in the world for diabetes outcomes.  The aim of the research is to determine if diabetes outcomes can be improved by implementing the SWIIM program in three</t>
  </si>
  <si>
    <t>Knowledge generation in the effectiveness of a diabetes management program in NSW aimed at improving glycaemic outcomes and delivery of guideline recommended care for young people (aged 0-18yo) with type 1 diabetes</t>
  </si>
  <si>
    <t>G2300849</t>
  </si>
  <si>
    <t>HDR scholarships for a digitally delivered program targeting the First 2000 Days (birth to age 5)</t>
  </si>
  <si>
    <t>Locked Bag 10 Wallsend NSW 2287</t>
  </si>
  <si>
    <t>G2300811</t>
  </si>
  <si>
    <t>National Breast Cancer Foundation</t>
  </si>
  <si>
    <t>High-risk cancers such as acute myeloid leukaemia (AML) &amp; diffuse midline glioma (DMG) are responsible for 40% of all childhood deaths from cancer each year. Recurrently; children diagnosed with these cancers fail upfront therapies. We have discovered that these cancers produce more free radicals than other paediatric cancers; which promotes further damage &amp; resistance to upfront therapies. Here we will test whether silencing free radicals will increase response to therapies &amp; improve outcomes</t>
  </si>
  <si>
    <t>Taming free radicals to silence the epigenome of kinase active paediatric cancers</t>
  </si>
  <si>
    <t>G2300802</t>
  </si>
  <si>
    <t>TBD ???? Queanbeyan District Hospital - SNSWLHD???????</t>
  </si>
  <si>
    <t>Treatable Traits for Asthma Management during Pregnancy</t>
  </si>
  <si>
    <t>G2300790</t>
  </si>
  <si>
    <t>NSW Health Pathology - Pathology North</t>
  </si>
  <si>
    <t>Department of Education</t>
  </si>
  <si>
    <t>Australian National Fabrication Facility Limited</t>
  </si>
  <si>
    <t>PO Box 352 South Yarra VIC 3141</t>
  </si>
  <si>
    <t>G2300694</t>
  </si>
  <si>
    <t>G2300686</t>
  </si>
  <si>
    <t>Advisian Pty Ltd</t>
  </si>
  <si>
    <t>7 Years, 11 Months</t>
  </si>
  <si>
    <t>Belmont Desalination Plant Marine Monitoring 2023 - 2030</t>
  </si>
  <si>
    <t>32 Cordina Street Brisbane QLD 4101</t>
  </si>
  <si>
    <t>Worley Services Pty Limited</t>
  </si>
  <si>
    <t>G2300658</t>
  </si>
  <si>
    <t>NHMRC Schedule</t>
  </si>
  <si>
    <t>Precision medicine tools to predict spontaneous preterm birth in early pregnancy</t>
  </si>
  <si>
    <t>G2300560</t>
  </si>
  <si>
    <t>South Western Sydney Local Health District</t>
  </si>
  <si>
    <t>Gold Coast Hospital and Health Service</t>
  </si>
  <si>
    <t>AgriFutures Australia</t>
  </si>
  <si>
    <t>Diagnosis of early pregnancy and limited understanding of the causes of early pregnancy loss continue to impact the efficiency of thoroughbred breeding. This project builds on preliminary data generated under PRJ-011748 - Developing a novel diagnostic test for early pregnancy in the mare; where the project team discovered several blood plasma biomarkers for early pregnancy in the mare; to further develop these markers into practical assays and integrate these assays with cutting-edge fluorescent nanoparticle technology to enhance sensitivity; facilitate rapid detection and develop prototype devices.</t>
  </si>
  <si>
    <t>Early pregnancy in the mare: mechanisms of immune recognition and novel assays for pregnancy testing</t>
  </si>
  <si>
    <t>P O Box 4776 KINGSTON ACT 2604 Level 2, 15 National Circuit BARTON  ACT  2600 ACT 2604</t>
  </si>
  <si>
    <t>G2300340</t>
  </si>
  <si>
    <t>University of Melbourne</t>
  </si>
  <si>
    <t>Psychotherapy (or counselling) is a leading treatment for depression and other mental health concerns. However; it often fails to engage men who find it hard to be vulnerable in formal and unfamiliar indoor environments. As an alternative; this study will investigate the benefits of walk-and-talk therapy in natural outdoor settings for improving men’s mental health. If effective; this study will inform best-practice guidelines for men’s mental health care in Australia; and internationally.</t>
  </si>
  <si>
    <t>Comparative effectiveness of walk-and-talk vs traditional psychotherapy for men with low mood: A randomised trial</t>
  </si>
  <si>
    <t>G2300320</t>
  </si>
  <si>
    <t>The Rapid Applied Research Translation (RART) Initiative aims to ensure that the health system is fully informed by evidence. In 2020; 10 research projects were funded to translate evidence into practice in diverse health settings and populations. A further funding round is currently underway this year (RART streams 1 and 2). This application (RART Stream 3) aims to assess the impact of the RART Initiative and identify opportunities for optimizing impact in future funding rounds.</t>
  </si>
  <si>
    <t xml:space="preserve"> Demonstrating and optimising the impact generated from the RART Initiative</t>
  </si>
  <si>
    <t>G2300294</t>
  </si>
  <si>
    <t>Ministry of Health and Medical Services, Government of Solomon Islands</t>
  </si>
  <si>
    <t>The objective of FEiA is to contribute to stronger public health systems through evidence-based decision making in the Pacific; with the objective of training and supporting public health professionals; including field epidemiologists; to anticipate; prevent; detect; and control public health threats. FEiA will focus on delivering high impact training programs in Papua New Guinea (PNG); Solomon Islands and Vanuatu which meet international standards and are sustainably run by National or Provincial governments.</t>
  </si>
  <si>
    <t>ACT</t>
  </si>
  <si>
    <t>Department of Foreign Affairs and Trade</t>
  </si>
  <si>
    <t>G2300238</t>
  </si>
  <si>
    <t>Ministry of Health (Vanuatu)</t>
  </si>
  <si>
    <t>G2300237</t>
  </si>
  <si>
    <t>Research Subcontract</t>
  </si>
  <si>
    <t>National Multiple Sclerosis Society</t>
  </si>
  <si>
    <t>Multiple Sclerosis is a genetic and environmentally determined disease. One way of assessing the environmental impact is epigenetics; which refers to potentially reversible regulation of various genomic functions especially gene  expression. Epigenetics provides a mechanism whereby an organism can dynamically respond to a change in its environment (EBV exposure; smoking; disease modifying therapies etc.) and alter expression accordingly. As such; the variable expression of modified genetic loci can have a profound effect on phenotype. DNA methylation is a well characterized epigenetic modification and epigenome-wide association studies (EWAS) are a useful study design for identifying methylation differences associated with disease traits.    The next step to this project will be to 1) extend our findings to include both men and women and 2) evaluate the functional consequences of this by using a systems biology approach. We propose to use our phenotyping algorithm and MSBase longitudinal data to target indivi</t>
  </si>
  <si>
    <t>A Multi-omics approach to tackling progression in multiple sclerosis</t>
  </si>
  <si>
    <t>New York, NY 10017</t>
  </si>
  <si>
    <t>5.2 NGO</t>
  </si>
  <si>
    <t>G2300217</t>
  </si>
  <si>
    <t>Advancing Treatment for Preterm Labour</t>
  </si>
  <si>
    <t>G2300164</t>
  </si>
  <si>
    <t>Taronga Zoo</t>
  </si>
  <si>
    <t>Translocation is a powerful conservation tool which can mitigate the impacts of fragmentation and aid in species recovery by overcoming barriers impeding natural dispersal and recruitment. Translocation forms an important part of planned conservation management practices in NSW under the current Koala Strategy however is not readily practiced for koalas. There is a need to identify and improve understanding of variables impacting population dynamics (occupancy; demographics &amp; disease prevalence) and to habitat conditions; to inform management decisions &amp; determine efficacy of management actions.  This project aspires to contribute significantly to the literature; knowledge; and practice of koala translocations and through this will assist in achieving significant conservation benefit for the species by guiding conservation management action.    Key aims under this project are:    - Develop methods for determining koala habitat suitability that integrate the nutritional profile of key food trees as well as fee</t>
  </si>
  <si>
    <t>Towards Koala Translocation: Understanding the drivers of fine-scale koala density to inform conservation action</t>
  </si>
  <si>
    <t>Taronga Conservation Society Australia</t>
  </si>
  <si>
    <t>G2300121</t>
  </si>
  <si>
    <t>2 Years, 10 Months</t>
  </si>
  <si>
    <t>Biosolids from wastewater treatment plants have long been used as soil amendments and as a source of nutrients. However; recent recognition of the presence of trace levels of certain contaminants have led to stockpiling of this nutrient rich material. To overcome this challenge; SE Water has developed a thermal technology that coverts biosolids into biochar and converts inorganic contaminants into non-bioavailable forms and mineralises organic contaminants into non-toxic forms.  This project investigates the nutrient release characteristics of biochar derived from biosolids and the potential utilisation of biochar as slow-release fertiliser. The potential value-added biochar by developing fortified fertiliser will also be investigated to enhance the fertiliser  performance. The immobilisation of inorganic contaminants and mineralised organic contaminants will also be assessed. The research results will allow the water industry to enhance the utilisation and disposal of biosolids; while providing agriculture w</t>
  </si>
  <si>
    <t>Evaluation of agronomic benefits of biosolids biochar</t>
  </si>
  <si>
    <t>G2300116</t>
  </si>
  <si>
    <t>5 Years, 5 Months</t>
  </si>
  <si>
    <t>Fluoropyrimidines and irinotecan are anticancer drugs which; even at standard doses; cause severe toxicity leading to hospitalisation; ICU admission or death in 20-30% of cases. Data from Europe and elsewhere indicates that mutations in the genes responsible for metabolism of these drugs is responsible for toxicity in a proportion of cases. This project aims to show that preemptive genomic testing and dose modification of these drugs will reduce toxicity cost-effectively in our health system.</t>
  </si>
  <si>
    <t>DPYD and UGT1A1 genotyping for fluoropyrimidine and irinotecan dose personalisation to reduce severe toxicity</t>
  </si>
  <si>
    <t>Clinical Trial Site Agreement</t>
  </si>
  <si>
    <t>Western Sydney Local Health District</t>
  </si>
  <si>
    <t>Western NSW Local Health District</t>
  </si>
  <si>
    <t>Sydney Local Health District</t>
  </si>
  <si>
    <t>St Vincent’s Hospital Sydney Ltd</t>
  </si>
  <si>
    <t>St Vincents Hospital (Melbourne) Limited</t>
  </si>
  <si>
    <t>South Metropolitan Health Service (Fiona Stanley Hospital)</t>
  </si>
  <si>
    <t>Ramsay Health Care Australia Pty Ltd</t>
  </si>
  <si>
    <t>Northern Sydney Local Health District</t>
  </si>
  <si>
    <t>Northern Adelaide Local Health Network Inc</t>
  </si>
  <si>
    <t>Newcastle Private Hospital</t>
  </si>
  <si>
    <t>Nepean and Blue Mountains Local Health District</t>
  </si>
  <si>
    <t>Monash Health</t>
  </si>
  <si>
    <t>Metro South Hospital and Health Service (Princess Alexandra)</t>
  </si>
  <si>
    <t>Metro North Hospital and Health Service</t>
  </si>
  <si>
    <t>Illawarra Shoalhaven Local Health District</t>
  </si>
  <si>
    <t>Central Adelaide Local Health Network Incorporated</t>
  </si>
  <si>
    <t>Canberra Health Services</t>
  </si>
  <si>
    <t>Calvary Mater Newcastle</t>
  </si>
  <si>
    <t xml:space="preserve"> Facematch: Harnessing frontier technologies in facial recognition to transform genetic diagnosis of children with moderate to severe intellectual disability</t>
  </si>
  <si>
    <t>G2300080</t>
  </si>
  <si>
    <t>Colorectal resection is the mainstay treatment for many diseases that require surgery; including colorectal cancer; diverticular disease; and  inflammatory bowel disease. Resection of a segment of the bowel requires reconstruction by re-joining the remaining bowel; or formation of a permanent end stoma. Anastomotic leak occurs when this anastomosis fails in the early post-operative period. This has devastating consequences for the patient; most have salvage surgery at which a stoma is formed; and some do not survive the infective insult (~16.4% mortality rate). Despite progress in many aspects of surgical care; leak rates remain high; between 10-15% in large series and cohort studies; with the rate varying between different anastomotic sites. There is indisputable evidence of the gastrointestinal microbiota’s role in the hosts homeostatic function; gastrointestinal disease; and wound healing.  We aim to identify biomarkers from the mucosal microbiota associated with anastomotic leak and design an appropriate</t>
  </si>
  <si>
    <t>Using metagenomic shotgun sequencing to identify the impact of peri-operative measures on the microbiota to prevent anastomotic leaks in colorectal surgeries</t>
  </si>
  <si>
    <t>G2300020</t>
  </si>
  <si>
    <t>Divisions of the upper respiratory tract; such as the ear; nose and throat are prone to bacterial infections in childhood. In particular; our Aboriginal and Torres Strait Islander children may experience more serious illness which can drive the development of chronic ear disease and related hearing loss. Similarly; infections of the nose and throat by bacterial species; such as Streptococcus pyogenes; can escalate and become life-threatening to young people. Tragically; this is a consequence of infection that has occurred in Hunter New England communities within the past few years. Having timely access to a high-quality diagnostic service and the right medical treatment may reduce the risk of these poor health outcomes. In addition; genomic surveillance will provide valuable information on bacterial species in the upper respiratory tract and in some instances; enables early identification of possible outbreaks and facilitates preventative measures to be taken.  At the John Hunter Hospital; a large expansion o</t>
  </si>
  <si>
    <t>Genomic surveillance of bacterial strains causing ear disease and upper respiratory illnesses in Hunter New England children and young people</t>
  </si>
  <si>
    <t>G2300019</t>
  </si>
  <si>
    <t>Life outside institutions: histories of mental health aftercare 1900 - 1960</t>
  </si>
  <si>
    <t>G2201333</t>
  </si>
  <si>
    <t>The University of Newcastle Research Associates Ltd (TUNRA)</t>
  </si>
  <si>
    <t>Bulk materials handling research</t>
  </si>
  <si>
    <t>NIER Site Block A 70 Vale Street Shortland NSW 2307</t>
  </si>
  <si>
    <t>4.1 UoN</t>
  </si>
  <si>
    <t>G2201289</t>
  </si>
  <si>
    <t>University of Technology Sydney</t>
  </si>
  <si>
    <t>INTREPID - trINitarian TReatment tEmplate to imProve the survIval of DIPG patients</t>
  </si>
  <si>
    <t>G2201086</t>
  </si>
  <si>
    <t>Anonymous</t>
  </si>
  <si>
    <t>G2201039</t>
  </si>
  <si>
    <t>The project will develop critical national infrastructure by establishing a National Aboriginal and Torres Strait Islander Human Research Ethics Committee (NAHREC). The infrastructure will include a co-designed; fully operational; Aboriginal led and governed NAHREC hosted by the Lowitja Institute; and associated software infrastructure. The core business of the NAHREC will be to assess applications from researchers undertaking Aboriginal and Torres Strait Islander health research with a national or multi-jurisdictional reach. The NAHREC will ensure robust; culturally sensitive governance with state-based representation to ensure local decisions about research governance matters are conserved and will incorporate strong monitoring and accountability processes.  This project will be led by the Lowitja Institute; Australia’s only national institute for Aboriginal and Torres Strait Islander health research. The Lowitja Institute’s established community-controlled Board of Directors will oversee the conduct of the</t>
  </si>
  <si>
    <t>Establishing a National Aboriginal Health Research Human Ethics Committee</t>
  </si>
  <si>
    <t>10 Binara St Canberra ACT 2601</t>
  </si>
  <si>
    <t>Department of Industry; Science; Energy and Resources</t>
  </si>
  <si>
    <t>G2200993</t>
  </si>
  <si>
    <t>SmartCrete CRC</t>
  </si>
  <si>
    <t>Balaclava Rd +61 (0) 2 9850 8426 Macquarie Park NSW 2109</t>
  </si>
  <si>
    <t>Pusan National University</t>
  </si>
  <si>
    <t>5 Years, 3 Months</t>
  </si>
  <si>
    <t>PNU-UoN Global Collaborative Research Center for Green Ammonia Integrated Power Generation</t>
  </si>
  <si>
    <t>46241 2, Busandaehak-ro 63beon-gil Geumjeong-gu, Busan Republic of Korea</t>
  </si>
  <si>
    <t>4.3 HEP</t>
  </si>
  <si>
    <t>G2200957</t>
  </si>
  <si>
    <t>Illawarra Coal Holdings Pty Ltd</t>
  </si>
  <si>
    <t>This project incorporates both experimental trials of remediation and mitigation actions; in combination with continued study of Littlejohn's Tree Frog (L. littlejohni) at sites impacted by longwall subsidence. This project will improve our understanding of how L. littlejohni and associated species respond to habitat remediation treatments; with potential benefit for broader mitigation actions and conservation outcomes.</t>
  </si>
  <si>
    <t>Restoring Littlejohn’s tree frog (Litoria littlejohni) within the Dendrobium mine-lease area</t>
  </si>
  <si>
    <t>Level 47 108 Georges Terrace Perth W.A 6000</t>
  </si>
  <si>
    <t>G2200940</t>
  </si>
  <si>
    <t>Couples in which the man diagnosed with male-factor infertility have very little choice but to attend assisted reproduction centers and go through in vitro fertilisation or intra-cellular sperm injection. These procedures are very "female focused"; expensive and there is concerns over the health of the offspring. We will test whether scrotal cooling is a simple; cost effective alternative that may enable men; and ultimate couples; avoid the clinic altogether</t>
  </si>
  <si>
    <t>The use of scrotal cooling to improve semen quality and pregnancy rates within infertile men</t>
  </si>
  <si>
    <t>G2200906</t>
  </si>
  <si>
    <t>Justice Health and Forensic Mental Health Network</t>
  </si>
  <si>
    <t>Minimising Oral Corticosteroid use in Asthma using Treatable Traits</t>
  </si>
  <si>
    <t>G2200774</t>
  </si>
  <si>
    <t>University of Barcelona</t>
  </si>
  <si>
    <t>Medical Research Institute of New Zealand</t>
  </si>
  <si>
    <t>R1P29- Development of eco-friendly concrete using industrial by-products</t>
  </si>
  <si>
    <t>G2200720</t>
  </si>
  <si>
    <t>How does long-acting depot buprenorphine impact on the high-risk post-release period for people with opioid dependence?</t>
  </si>
  <si>
    <t>G2200717</t>
  </si>
  <si>
    <t>Deakin University</t>
  </si>
  <si>
    <t>Personalising the management of obesity-associated asthma using medical nutrition therapy and physical activity prescription: The IDEAL Study</t>
  </si>
  <si>
    <t>G2200660</t>
  </si>
  <si>
    <t>Asthma Australia</t>
  </si>
  <si>
    <t>University of Vermont Medical Center</t>
  </si>
  <si>
    <t>NSW Department of Education</t>
  </si>
  <si>
    <t>3 Years, 11 Months</t>
  </si>
  <si>
    <t>Technology-enhanced Mathematics Retraining for Quality Teaching</t>
  </si>
  <si>
    <t>NSW</t>
  </si>
  <si>
    <t>G2200636</t>
  </si>
  <si>
    <t>This research will investigate the effectiveness and affordability of smart inhaler devices for improving asthma management of children aged 5-9 years. Improving asthma management through better compliance with medication schedules has been shown to be effective in reducing exacerbations and therefore hospitalisations. Smart inhaler devices are a reusable one-off purchase that attaches to the child’s usual inhaler (suitable for both preventer and reliever). Via Bluetooth; the device connects to a smartphone and a phone App records the child’s preventer usage. This information is then available for child; parent; and GP to review. The devices can also send reminders and prompts if medication is overdue and can warn of potentially harmful situations (e.g.; high air pollution and pollen events). Despite many devices being available on the market; their uptake in Australia has been limited primarily due to the prohibitive cost of devices (approx. $120 each) which receives no government subsidy. This pilot researc</t>
  </si>
  <si>
    <t>Improving medication adherence to reduce asthma exacerbations in children aged 5-9 years</t>
  </si>
  <si>
    <t>G2200455</t>
  </si>
  <si>
    <t>Ecofibre Limited</t>
  </si>
  <si>
    <t>Advised by Greg Ryan. Anything needs to go via Greg. As per a discussion with Carina. RP 13/04/2022</t>
  </si>
  <si>
    <t>G2200143</t>
  </si>
  <si>
    <t>Exploration of genetically informed precision medicine for schizophrenia using human cerebral organoids</t>
  </si>
  <si>
    <t>G2200131</t>
  </si>
  <si>
    <t>ARC Research Hub for Connected Sensors for Health</t>
  </si>
  <si>
    <t>G2200115</t>
  </si>
  <si>
    <t>9 Years, 1 Months</t>
  </si>
  <si>
    <t>Drug and Alcohol Clinical and Translational Research Projects Grant</t>
  </si>
  <si>
    <t>G2100753</t>
  </si>
  <si>
    <t>National Heart Foundation of Australia</t>
  </si>
  <si>
    <t>Research &amp; Communications Asst. 411 King Street West Melbourne VIC 3003</t>
  </si>
  <si>
    <t>Southern Cross University</t>
  </si>
  <si>
    <t>5 Years, 6 Months</t>
  </si>
  <si>
    <t>NSW Regional Health Partners Cancer Translation Consortium</t>
  </si>
  <si>
    <t>G2100090</t>
  </si>
  <si>
    <t>NSW Regional Health Partners</t>
  </si>
  <si>
    <t>Developing and testing a community-informed intervention to increase VIA cervical cancer screening in Eswatini</t>
  </si>
  <si>
    <t>G2000466</t>
  </si>
  <si>
    <t>Ministry of Health (Kingdom of Eswatini)</t>
  </si>
  <si>
    <t>NSW Department of Planning, Industry and Environment</t>
  </si>
  <si>
    <t>8 Years, 10 Months</t>
  </si>
  <si>
    <t>ARC Centre of Excellence for Enabling Eco-Efficient Beneficiation of Minerals</t>
  </si>
  <si>
    <t>320 Pitt St Sydney NSW 2000</t>
  </si>
  <si>
    <t>NSW Department of Planning; Industry and Environment</t>
  </si>
  <si>
    <t>G1901249</t>
  </si>
  <si>
    <t>Ethanol Technologies Limited</t>
  </si>
  <si>
    <t>8 Years, 2 Months</t>
  </si>
  <si>
    <t>The project plan is to conduct controlled fermentation studies and Ethtech yeast biocatalyst development of the Ethtec Cellulosic Ethanol Pilot Plant.</t>
  </si>
  <si>
    <t>Yeast fermentation and strain optimisation for the Ethtec Pilot Plant Project</t>
  </si>
  <si>
    <t>73-81 Lannercost Street Ingham QLD</t>
  </si>
  <si>
    <t>Ethanol Technologies Pty Limited</t>
  </si>
  <si>
    <t>G1900188</t>
  </si>
  <si>
    <t>Inkind_contribution_Party</t>
  </si>
  <si>
    <t>Cash_allocated_Party</t>
  </si>
  <si>
    <t>Agreement_to</t>
  </si>
  <si>
    <t>Agreement_From</t>
  </si>
  <si>
    <t>Agreement_Signed</t>
  </si>
  <si>
    <t>Agreement_Reviewed</t>
  </si>
  <si>
    <t>Other_Parties</t>
  </si>
  <si>
    <t>Institution_Agreement_Status</t>
  </si>
  <si>
    <t>Institution_Agreement_To</t>
  </si>
  <si>
    <t>Institution_Agreement_From</t>
  </si>
  <si>
    <t>Agreement_Type</t>
  </si>
  <si>
    <t>Agreement_Dt</t>
  </si>
  <si>
    <t>Agreement_Institution</t>
  </si>
  <si>
    <t>NFP_Comments</t>
  </si>
  <si>
    <t>NFP_Reason</t>
  </si>
  <si>
    <t>Not_For_Publication</t>
  </si>
  <si>
    <t>Grant_Under_Embargo</t>
  </si>
  <si>
    <t>GIPA_Class_3</t>
  </si>
  <si>
    <t>GIPA_Class_2</t>
  </si>
  <si>
    <t>GIPA_Class_1</t>
  </si>
  <si>
    <t>Grant_Successful</t>
  </si>
  <si>
    <t>End_Date</t>
  </si>
  <si>
    <t>Duration</t>
  </si>
  <si>
    <t>Start_Date</t>
  </si>
  <si>
    <t>Desc_Of_Provision_Of_Payment</t>
  </si>
  <si>
    <t>Desc_Of_Provision_Of_Amount</t>
  </si>
  <si>
    <t>Contract_Awarded_Amount</t>
  </si>
  <si>
    <t>Summary_of_Tender_Criteria</t>
  </si>
  <si>
    <t>Method_Of_Tendering</t>
  </si>
  <si>
    <t>Contract_Summary</t>
  </si>
  <si>
    <t>Contract_Title</t>
  </si>
  <si>
    <t>Part_Of_Body_Corp_Private_Entity</t>
  </si>
  <si>
    <t>Contractors_Address</t>
  </si>
  <si>
    <t>Contractors_Name</t>
  </si>
  <si>
    <t>Contract_ID</t>
  </si>
  <si>
    <t>UDF Agreements Details Table</t>
  </si>
  <si>
    <t>Agreement Summary Details</t>
  </si>
  <si>
    <t>CS0193929</t>
  </si>
  <si>
    <t>D25/10790</t>
  </si>
  <si>
    <t>Student Teaching and Supervision Agreement</t>
  </si>
  <si>
    <t>Coordination and Facilitation (education/supervision) of Bachelor of Nursing and Medicine student clinical placements/professional experience.</t>
  </si>
  <si>
    <t>Facilitation (education/supervision) of Bachelor of Nursing / Medicine student clinical placements/professional experience.</t>
  </si>
  <si>
    <t>Increases in the Public Health System Nurses and Midwives (State) Award.</t>
  </si>
  <si>
    <t>To be invoiced quarterly.</t>
  </si>
  <si>
    <t>The agreement can be varied in writing by both parties.</t>
  </si>
  <si>
    <t>Kylie Willis
4348 4028</t>
  </si>
  <si>
    <t>CS0193907</t>
  </si>
  <si>
    <t>24/1893</t>
  </si>
  <si>
    <t>To be invoiced quarterly according to student numbers.</t>
  </si>
  <si>
    <t>CS0193951</t>
  </si>
  <si>
    <t>D21/191812</t>
  </si>
  <si>
    <t>Student Placement Agreement</t>
  </si>
  <si>
    <t>Coordination and Facilitation (education/supervision) of Bachelor of Nursing student clinical placements/professional experience.</t>
  </si>
  <si>
    <t>Increases in placement of students in the facilities.</t>
  </si>
  <si>
    <t>Justice Health will submit a tax invoice for payment.</t>
  </si>
  <si>
    <t>CS0193855</t>
  </si>
  <si>
    <t>25/132</t>
  </si>
  <si>
    <t>67 Holden Street, Gosford 2250</t>
  </si>
  <si>
    <t>Increases in the Public Health System Nurses and Midwives (State) Award</t>
  </si>
  <si>
    <t>CS0193885</t>
  </si>
  <si>
    <t>22/2200</t>
  </si>
  <si>
    <t>Healthe Care Surgical Pty Ltd</t>
  </si>
  <si>
    <t>Level 13, 160 Sussex Street, Sydney NSW 2000</t>
  </si>
  <si>
    <t>Coordination and Facilitation (education/supervision) of Bachelor of Midwifery and Bachelor of Nursing students' clinical placements/professional experience.</t>
  </si>
  <si>
    <t>Facilitation (education/supervision) of Bachelor of Nursing and Midwifery student clinical placements/professional experience. 
Please note this agreement also includes other disciplines which value is not included in the calculations. E.g. Exercise Physiology, Bachelor of Physiotherapy, Bachelor of Medical Science &amp; Doctor of Medicine.</t>
  </si>
  <si>
    <t>Healthe Care will submit a tax invoice for payment within 20 business days.</t>
  </si>
  <si>
    <t>3 years 11 months</t>
  </si>
  <si>
    <t>D25/67922</t>
  </si>
  <si>
    <t>CS0193957</t>
  </si>
  <si>
    <t>19-31 Morton Street, Port Macquarie NSW 2444</t>
  </si>
  <si>
    <t>Increases in placement of students in the facilities. Increase in the Public Health System Nurses and Midwives (State) Award.</t>
  </si>
  <si>
    <t>MNCLHD will submit a tax invoice for payment</t>
  </si>
  <si>
    <t>CS0196370</t>
  </si>
  <si>
    <t>RFT 25-356</t>
  </si>
  <si>
    <t>Lyntir Holdings Pty Ltd t/a Superior Pest Management</t>
  </si>
  <si>
    <t>7A Cobbans Cl, Beresfield NSW 2322</t>
  </si>
  <si>
    <t>Soft Services - Pest Control</t>
  </si>
  <si>
    <t>The University of Newcastle (the University) is seeking a suitable contractor to supply comprehensive Pest Control Services across various sites.</t>
  </si>
  <si>
    <t>Experience and Capability of the Organisation, Key Personnel, Service Methodology (Performing the Specific Services), Resource Management and Transition In, Aboriginal and Torres Strait Islander Participation, Sustainability, Modern Slavery, Commercials</t>
  </si>
  <si>
    <t>Clause 25 - Charges and Payments</t>
  </si>
  <si>
    <t>3 years with two (2) additional one (1) year options (i.e. 3 + 1 + 1)</t>
  </si>
  <si>
    <t>Contained within the Contract</t>
  </si>
  <si>
    <t>In accordance with the agreed contract terms, the contractor will be providing security in the form of a bank guarantee to the value of $75,000.00 representing approximately three months of the first year's contract value in line with standard practice.</t>
  </si>
  <si>
    <t>Tim Dale IFS - CS0196370</t>
  </si>
  <si>
    <t>20/08/2025 - Olivia Wyborn Email</t>
  </si>
  <si>
    <t>21/08/2025 - Olivia Wyborn Email</t>
  </si>
  <si>
    <t>RFP 25-683</t>
  </si>
  <si>
    <t>ISG Information Services Group</t>
  </si>
  <si>
    <t>Suite 1406, Level 14, 109 Pitt Street, Sydney NSW 2000</t>
  </si>
  <si>
    <t>Consultant for Core Technology, RFP 25-683</t>
  </si>
  <si>
    <t>CS0202569</t>
  </si>
  <si>
    <t>R10011510</t>
  </si>
  <si>
    <t>CS0202018</t>
  </si>
  <si>
    <t>Melissa Heaford
Jo Dixon</t>
  </si>
  <si>
    <t>11 King William St Kent Town SA / PO Box 3416 Norwood SA 5067</t>
  </si>
  <si>
    <t>No benefit</t>
  </si>
  <si>
    <t>Facilitated, in person workshops x 6</t>
  </si>
  <si>
    <t>Ethos Consulting P/L</t>
  </si>
  <si>
    <t>All tenders were assessed against the same criteria which was the key themes identified during the discovery phase, with sector-specific experience weighted most heavily in the evaluation.</t>
  </si>
  <si>
    <t>Unknown at this time, still finalising contract - quote received at this time</t>
  </si>
  <si>
    <t>lump sum payment as funding available until end of 2025</t>
  </si>
  <si>
    <t>Unknown at this time</t>
  </si>
  <si>
    <t>Ethos Research Leadership Development Program</t>
  </si>
  <si>
    <t>CS0200853</t>
  </si>
  <si>
    <t>24-729</t>
  </si>
  <si>
    <t>Unit 2, 6-16 Galleghan Steet, Hexham NSW 2322</t>
  </si>
  <si>
    <t>Downer Utilities Australia Pty Ltd</t>
  </si>
  <si>
    <t>High Voltage Western Ring Upgrade</t>
  </si>
  <si>
    <t>replacement of HV cables at Callaghan Campus</t>
  </si>
  <si>
    <t>CS0200518</t>
  </si>
  <si>
    <t>Sebastian Tenase
Jamie Daniluck</t>
  </si>
  <si>
    <t>24-1906</t>
  </si>
  <si>
    <t>MSS Security Pty Ltd</t>
  </si>
  <si>
    <t>Level 2, Gateway Business Park, 63-79 Parramatta Rd, Silverwater NSW 2129</t>
  </si>
  <si>
    <t>Soft Services - Security Services</t>
  </si>
  <si>
    <t>To engage a suitably qualified contractor to supply Security Services to the University of Newcastle.</t>
  </si>
  <si>
    <t>Tenders were assessed on the experience of their Key Personnel, Service Methodology in performing the Specific Services, Resource Management and Transition-In, Aboriginal and Torres Strait Islander Participation, Sustainability, and Modern Slavery commitments, as well as their pricing proposal.</t>
  </si>
  <si>
    <t>Payment terms under clause 25 of the Contract.</t>
  </si>
  <si>
    <t>A 60/40 Technical/Commercial weighting was applied to this evaluation.</t>
  </si>
  <si>
    <t>Contained within the contract.</t>
  </si>
  <si>
    <t>In accordance with the agreed contract terms, the recommended supplier will be providing security in the form of a bank guarantee to the value of $1.8m representing approximately three months of the first year's contract value in line with standard practice.</t>
  </si>
  <si>
    <t>CS0200067</t>
  </si>
  <si>
    <t>25-1106</t>
  </si>
  <si>
    <t>ARA Electrical Engineering Services Pty Ltd T/a JA Martin Electrical</t>
  </si>
  <si>
    <t>2 Martin Drive, Tomago NSW 2322</t>
  </si>
  <si>
    <t>LV Main Switchboard Upgrades - Substations 12,13 and 15</t>
  </si>
  <si>
    <t>Replacement of switchboards in Substations 12, 13 and 15</t>
  </si>
  <si>
    <t>LR0001170</t>
  </si>
  <si>
    <t>MinterEllison</t>
  </si>
  <si>
    <t>Level 40, Governor Macquarie Tower, 1 Farrer Place, Sydney, NSW 2000</t>
  </si>
  <si>
    <t>Legal Services Order</t>
  </si>
  <si>
    <t>Advising and acting for the University in litigation.</t>
  </si>
  <si>
    <t>Tess van Weerdenburg</t>
  </si>
  <si>
    <t>Ongoing for duration of litigation</t>
  </si>
  <si>
    <t>NSW 2285</t>
  </si>
  <si>
    <t>Ampcontrol CSM Pty Limited</t>
  </si>
  <si>
    <t>Ngaanyatjarra Health Service</t>
  </si>
  <si>
    <t>Tailoring SMS4DeadlyDads messages for the Ngaanyatjarra community</t>
  </si>
  <si>
    <t>Level 12 221 St Georges Terrace Perth W.A 2308</t>
  </si>
  <si>
    <t>G2501020</t>
  </si>
  <si>
    <t>G2501011</t>
  </si>
  <si>
    <t>Aotearoa Clinical Trials</t>
  </si>
  <si>
    <t>3 Years, 9 Months</t>
  </si>
  <si>
    <t>G2500907</t>
  </si>
  <si>
    <t>Garvan Institute</t>
  </si>
  <si>
    <t>Giving the AllClear – stopping breast cancer relapse and death</t>
  </si>
  <si>
    <t>National Breast Cancer Foundation GPO Box 4126 Sydney Level 7, 50 Margaret Street NSW 2001</t>
  </si>
  <si>
    <t>G2500734</t>
  </si>
  <si>
    <t>Stability and Compatibility of commonly used palliative care medications administered by continuous subcutaneous infusion (CSCI): Improving best evidence for practice change</t>
  </si>
  <si>
    <t>G2500319</t>
  </si>
  <si>
    <t>Australian Sports Commission, Incorporating Australian Institute of Sport</t>
  </si>
  <si>
    <t>Play Well Research Unit – Senior Research Fellow  This three-year Senior Research Fellowship will support the Australian Sports Commission’s (ASC) Play Well strategy through targeted research and evaluation. The project aims to generate insights into schools and physical literacy using robust research practices; evaluate Play Well initiatives and other ASC programs; and explore community sport; with a particular focus on youth sport and coaching.</t>
  </si>
  <si>
    <t>Research Fellow in Community Sport Participation The Australian Sports Commission</t>
  </si>
  <si>
    <t>The National Sports Research Coordinator GPO Box 176 Belconnen ACT 2616</t>
  </si>
  <si>
    <t>Australian Sports Commission; Incorporating Australian Institute of Sport</t>
  </si>
  <si>
    <t>5.3 Institute</t>
  </si>
  <si>
    <t>G2500300</t>
  </si>
  <si>
    <t>1 Years, 11 Months</t>
  </si>
  <si>
    <t>Observing Water Worlds From Space: New Techniques to Beat the Noise</t>
  </si>
  <si>
    <t>G2401545</t>
  </si>
  <si>
    <t>Wild Yeast Zoo</t>
  </si>
  <si>
    <t>G2401256</t>
  </si>
  <si>
    <t>Over the last decade our team has discovered the genetic changes responsible for the most lethal form of childhood cancer; diffuse midline glioma (DMG). Our collective efforts have identified new drugs and drug combinations specifically targeted at DMG. Here; using cutting-edge technologies and expertise spanning biomedical science; chemistry; immunology; AI; and clinical practice we will develop a transformative multimodal treatment regimen to provide patients with meaningful survival benefits.</t>
  </si>
  <si>
    <t>G2400646</t>
  </si>
  <si>
    <t>St Jude Children’s Research Hospital</t>
  </si>
  <si>
    <t>Fundacion Para la Investigacion Medica Aplicada</t>
  </si>
  <si>
    <t>Day One Biopharmaceuticals</t>
  </si>
  <si>
    <t>REFRAMING THE ASCENDING SPINAL SENSORY PATHWAY</t>
  </si>
  <si>
    <t>G2400321</t>
  </si>
  <si>
    <t>G2301504</t>
  </si>
  <si>
    <t>3/9/25 RP email</t>
  </si>
  <si>
    <t>Hunter Custom Building Services Pty Ltd</t>
  </si>
  <si>
    <t>Email 16/9/25 from LMc</t>
  </si>
  <si>
    <t>Email from Harper 17/9/25</t>
  </si>
  <si>
    <t>Email from trevor Schofield 19/9/25</t>
  </si>
  <si>
    <t>22/9/25 Beth Lang</t>
  </si>
  <si>
    <t>22/9/25 Carol MCJ</t>
  </si>
  <si>
    <t>Email from Aidan Kirk 22/9/25 - extend</t>
  </si>
  <si>
    <t>22/9/25 Aidan Kirk email</t>
  </si>
  <si>
    <t xml:space="preserve">Email from Curtis: 2023-051 APP consultancy: This was finalised early during engagement in 2023, near commencement for feasibility reasons, and as such was not proceeding, or extended. </t>
  </si>
  <si>
    <t>Email from DQ 22/9/25</t>
  </si>
  <si>
    <t>Email from MP 23/9/25</t>
  </si>
  <si>
    <t>Email from MP 23/9/26</t>
  </si>
  <si>
    <t>CNTR0010078</t>
  </si>
  <si>
    <t>Mulesoft</t>
  </si>
  <si>
    <t xml:space="preserve">Email 23/9/25 - extend </t>
  </si>
  <si>
    <t>Email from ZC 23/9/25</t>
  </si>
  <si>
    <t>Email 26.06.25 - extend
Email 23/9/25 - extend</t>
  </si>
  <si>
    <t>CS0223221</t>
  </si>
  <si>
    <t>Email LN 23/9/25 - variation</t>
  </si>
  <si>
    <t>25/9/25 - HC extend - operating under the same agreement</t>
  </si>
  <si>
    <t>Email HC 25/9/25</t>
  </si>
  <si>
    <t>CS0224898</t>
  </si>
  <si>
    <t>Contracted pricing</t>
  </si>
  <si>
    <t>Extend 26/9/25</t>
  </si>
  <si>
    <t>26/9/25 - Email from  JC</t>
  </si>
  <si>
    <t>2 year 3 months</t>
  </si>
  <si>
    <t>Email from JC 26/9/2025</t>
  </si>
  <si>
    <t>Email from JC to extend - 26/9/25</t>
  </si>
  <si>
    <t>26/9/25 - Email from NR</t>
  </si>
  <si>
    <t>Carole Mandicout-Jones</t>
  </si>
  <si>
    <t>CS0214848</t>
  </si>
  <si>
    <t>01227</t>
  </si>
  <si>
    <t>75 York Street, Teralba NSW 2284</t>
  </si>
  <si>
    <t>Umwelt Australia Pty Ltd</t>
  </si>
  <si>
    <t>CCSA Main Works Heritage &amp; Archaeological Services</t>
  </si>
  <si>
    <t>Heritage &amp; Archaeological Services</t>
  </si>
  <si>
    <t>standard terms</t>
  </si>
  <si>
    <t>contractual terms of assessment</t>
  </si>
  <si>
    <t>contractual terms</t>
  </si>
  <si>
    <t>CS0214082</t>
  </si>
  <si>
    <t>24-1216</t>
  </si>
  <si>
    <t>Unit 2, 6-16 Galleghan Street, Hexham NSW 2322</t>
  </si>
  <si>
    <t>Substation 16A Kiosk and Substation 19 Cabling</t>
  </si>
  <si>
    <t>Design and construction works required to replace Substation 16A, and to replace the existing HV and LV cables and mechanical protection systems in Substation 1</t>
  </si>
  <si>
    <t>Experience and Capability of the Organisation, Key Personnel Experience, Understanding the Requirements</t>
  </si>
  <si>
    <t>CS0213662</t>
  </si>
  <si>
    <t>25-1047</t>
  </si>
  <si>
    <t>WSP Australia Pty Ltd</t>
  </si>
  <si>
    <t>Level 27 World Square, 600 George Street, Sydney NSW 2000</t>
  </si>
  <si>
    <t xml:space="preserve">Occupational Hygienist - Hunter Building Demolition </t>
  </si>
  <si>
    <t>Occupational Hygienist for the Hunter Building Demolition</t>
  </si>
  <si>
    <t>Experience and Capability of the Organisation, Key Personnel, Understanding of the Requirements</t>
  </si>
  <si>
    <t>CS0228535</t>
  </si>
  <si>
    <t>Dave Campbell</t>
  </si>
  <si>
    <t>Power upgrade at Bar on the Hill</t>
  </si>
  <si>
    <t>Australian Construction Group Pty Ltd</t>
  </si>
  <si>
    <t>25-1320</t>
  </si>
  <si>
    <t>CS0216879</t>
  </si>
  <si>
    <t>Matt McMillan</t>
  </si>
  <si>
    <t>25-1444</t>
  </si>
  <si>
    <t>Red Energy Pty Ltd T/as Snowy Energy</t>
  </si>
  <si>
    <t>570 Church Street, East Richmond NSW 3121</t>
  </si>
  <si>
    <t>Renewable Energy Contract</t>
  </si>
  <si>
    <t>Supply of Electricity</t>
  </si>
  <si>
    <t>Extend - Email from Jaded Courtney &amp; CMJ 30/9/2025</t>
  </si>
  <si>
    <t>Extend - Email from CMJ - 30/9/2025</t>
  </si>
  <si>
    <t>Extend - email from JC 30/9/2025</t>
  </si>
  <si>
    <t>Extension 
as per email 30.09.25</t>
  </si>
  <si>
    <t>Extension
as per email 30.09.25</t>
  </si>
  <si>
    <t>Extend - Email from Jade Courtney - 30/09/25</t>
  </si>
  <si>
    <t>Variation - CS0223221 - LouiseNoell 23/09/25</t>
  </si>
  <si>
    <t>Lvl 1 - 104, 11 Chandos Street, St Leonards NSW 2065</t>
  </si>
  <si>
    <t>Writing Feedback Plus services for all UON students for 2025 at a fixed price.</t>
  </si>
  <si>
    <t>Software as a Services Agreement - Variation</t>
  </si>
  <si>
    <t>Variation made to existing agreement</t>
  </si>
  <si>
    <t>None. Fixed price for 2025 service.</t>
  </si>
  <si>
    <t>NA. variation of existing contract only</t>
  </si>
  <si>
    <t>attached variation with details</t>
  </si>
  <si>
    <t>as in variation attached</t>
  </si>
  <si>
    <t>in original agreement Studiosity Services Agreement RFP 23-2471</t>
  </si>
  <si>
    <t>CS0228985</t>
  </si>
  <si>
    <t>UACGSA2025</t>
  </si>
  <si>
    <t>Universities Admissions Centre (NSW &amp; ACT) Pty Ltd</t>
  </si>
  <si>
    <t>Locked Bag 112, Silverwater NSW 2128</t>
  </si>
  <si>
    <t>Application processing (together with all relevant communications and IT services)</t>
  </si>
  <si>
    <t>Charges for application processing are based on a Fee-per-Offer basis. By default, 50% of the annual charges are billed to the Institution each 6 months on 1 July and on 1 January of the following calendar year. However this bulling arrangement may be varied toa quarterly of monthly cycle if agreed.</t>
  </si>
  <si>
    <t>The Fee-per Offer for Undergraduate, Domestic, Postgraduate Domestic and Undergraduate International applications for each year of the Agreement are as follows:
Cost-per-Offer @ 1 July Year 1 = $69.29
Cost-per-Offer @ 1 July Year 2 = $72.00
Cost-per-Offer @ 1 July Year 3 = $75.00
A minimum charge based on either 500 offers OR 60% of Offers per annum (averaged over prior 3-year term), whichever is greater will apply.</t>
  </si>
  <si>
    <t>Either Party may give written notice, at a minimum period of 9 months before the expiry of the term of the Agreement, to the other party that they wish to terminate upon expiry; or extend this Agreement for a further term of three years. On acceptance of an offer to extend by the other Party and subject to successful renegotiation by the Parties of Schedule 3 Pricing, this agreement will be extended for a further term of 3 years on the same terms and conditions.</t>
  </si>
  <si>
    <t>Ben O'Brien
Olivia Wyborn</t>
  </si>
  <si>
    <t>CS0217798</t>
  </si>
  <si>
    <t>RFT 25-0906</t>
  </si>
  <si>
    <t>76 Heathcote Road, Moorebank NSW 2170</t>
  </si>
  <si>
    <t>Hard Services Maintenance Agreement for Mechanical Maintenance Services</t>
  </si>
  <si>
    <t>The University of Newcastle (the University) is seeking to establish a contract with a suitable contractor to supply comprehensive Mechanical Maintenance services across various sites.</t>
  </si>
  <si>
    <t>Technical Criteria
- Experience and Capability of the Organisation
- Proposed Personnel
- Understanding the Service
-Allocation of Resources and Transition
Commercial Criteria
- Total contract price
- Contract Risks</t>
  </si>
  <si>
    <t>See Section 24 of contract</t>
  </si>
  <si>
    <t>60/40 Technical/Commercial weighting was applied</t>
  </si>
  <si>
    <t>2 additional 1-year options to be exercised by the Principals sole discretion</t>
  </si>
  <si>
    <t>In accordance with the agreed contract terms, the supplier will provide security in the form of a Surety Bond to the value of $470,000 representing approximately three months of the first year's value of Planned Services.</t>
  </si>
  <si>
    <t>Scott Conza
Cyrill Lazatin</t>
  </si>
  <si>
    <t>CS0217697</t>
  </si>
  <si>
    <t>RFP 25-438</t>
  </si>
  <si>
    <t>Turner and Townsend Pty Ltd</t>
  </si>
  <si>
    <t>Level 1, 130 Parry Street, Newcastle West NSW 2302</t>
  </si>
  <si>
    <t>Project Management Services for the Future Industry Facility</t>
  </si>
  <si>
    <t>Future Industry Facility - Project Management Services</t>
  </si>
  <si>
    <t>Request for Proposal – RFP</t>
  </si>
  <si>
    <t>Organisational Experience,  Key Personnel and Understanding the Service</t>
  </si>
  <si>
    <t>2 years 6 months</t>
  </si>
  <si>
    <t>CS0213538</t>
  </si>
  <si>
    <t>Hayley Coutman
Mariko Carey</t>
  </si>
  <si>
    <t>Any variation to this Subcontract must be in writing
signed by authorised representatives of the parties.</t>
  </si>
  <si>
    <t>Funding for each nurse is conditional upon the appointment at 1 FTE for
2 years. A lesser FTE or duration to either appointment will result in the
requirement of the return of surplus funding upon the Completion Date of
the Agreement</t>
  </si>
  <si>
    <t>Partner on a Research Grant, part of the grant was delivered as a subcontract to deliver services</t>
  </si>
  <si>
    <t>Delivery of Dementia Nurse Intervention</t>
  </si>
  <si>
    <t>Research Subcontract: Increasing days living in the community and improving quality of life among people living with dementia and their carers</t>
  </si>
  <si>
    <t>Please see attached contract for all information</t>
  </si>
  <si>
    <t>7 Warabrook Boulevard, Warabrook NSW 2304</t>
  </si>
  <si>
    <t>Hunter Primary Care Ltd</t>
  </si>
  <si>
    <t>G2200947</t>
  </si>
  <si>
    <t>CS0222146</t>
  </si>
  <si>
    <t>CNTR0010773</t>
  </si>
  <si>
    <t>Epi-Use Australia Pty Ltd</t>
  </si>
  <si>
    <t>Level 2, 55 Southbank Blvd , Southbank VIC 3006</t>
  </si>
  <si>
    <t>HR System Implementation Partner</t>
  </si>
  <si>
    <t>Replacing the existing Ascender HRIS with SAP SuccessFactors 'Employee Central'
Introduction of a new Time Management solution, Workforce Software (WFS).</t>
  </si>
  <si>
    <t>See RFP 22/1418
I can't see this as being in GIPA at present so have added this as a new entry</t>
  </si>
  <si>
    <t>Time and Materials</t>
  </si>
  <si>
    <t>As agreed by both parties.</t>
  </si>
  <si>
    <t>CS0229196</t>
  </si>
  <si>
    <t>C25/20/1</t>
  </si>
  <si>
    <t>Grace Records Management</t>
  </si>
  <si>
    <t>9 Hepher Rd Camperdown NSW 2560</t>
  </si>
  <si>
    <t>Archiving and storage of documents and secure bin services</t>
  </si>
  <si>
    <t>Performance</t>
  </si>
  <si>
    <t>As per invoice</t>
  </si>
  <si>
    <t>Extension of existing contract as per agreement</t>
  </si>
  <si>
    <t>G2501330</t>
  </si>
  <si>
    <t>Carbonova India Private Limited</t>
  </si>
  <si>
    <t>Conversion of coal into high-value-added nanoporous carbons for carbon capture and energy storage</t>
  </si>
  <si>
    <t>No 38G Raja Thottam Karupparayanpalayam Mylampatti Post Tamil Nadu</t>
  </si>
  <si>
    <t>G2501188</t>
  </si>
  <si>
    <t>Living the commercial determinants of health: A remote Aboriginal and Torres Strait Islander experience</t>
  </si>
  <si>
    <t>G2500739</t>
  </si>
  <si>
    <t>Informing management of feral cats and foxes in priority areas</t>
  </si>
  <si>
    <t>G2500256</t>
  </si>
  <si>
    <t>Broadening National Imaging Facility Capabilities in NSW</t>
  </si>
  <si>
    <t>G2401887</t>
  </si>
  <si>
    <t>G2401476</t>
  </si>
  <si>
    <t>This project aims to develop a new technology advance that will enable the  mining industry to produce ultrahigh grade strategic and critical minerals such as tin and manganese from diverse sources including tailings dams. The technology advance involves a rake to achieve slow planar mixing to fluidize the dense minerals into a uniform suspension; securing powerful synergy between different physical mechanisms in a single separator. This collaboration between the University of Newcastle and manufacturer FLSmidth seeks to advance the TRL from 5 to 7; producing arguably the world's most effective technology for separating fine minerals based on differences in particle density.</t>
  </si>
  <si>
    <t>Single Stage Production of Ultra-high Grade Minerals</t>
  </si>
  <si>
    <t>G2401347</t>
  </si>
  <si>
    <t>Department of Social Services</t>
  </si>
  <si>
    <t>‘Supporting Adolescent Boys Trial: Newcastle – Name.Narrate.Navigate (NNN).360’. This trial aims to deliver a therapeutic individual support service that is trauma and healing informed for young men and adolescent boys aged 12 to 18 using or at risk of using violence. The objectives of the trial are to:   1.	support participants’ recovery and healing from their experience of family and domestic violence  2.	help participants to avoid choosing to use family; domestic and sexual violence (FDSV)   3.	build the evidence base on effective support service approaches to supporting young men and boys exposed to family and domestic violence to reduce the risk of them using FDSV.     Name.Narrate.Navigate (NNN) 360 is a collaborative initiative between the University of Newcastle’s NNN program and Allambi Care. Together; UON and Allambi Care will leverage their existing networks to establish and maintain referral pathways to NNN.360; ensuring a coordinated approach to support young men accessing the program.</t>
  </si>
  <si>
    <t>Supporting Adolescent Boys Trial: Newcastle - Name.Narrate.Navigate (NNN).360</t>
  </si>
  <si>
    <t>PO Box 7576 Canberra Business Centre ACT 2610</t>
  </si>
  <si>
    <t>G2400975</t>
  </si>
  <si>
    <t>Ecole Polytechnique Fédérale de Lausanne</t>
  </si>
  <si>
    <t>High grade gliomas (HGG) affect &gt; 2;000 Australians annually and are the leading cause of death among young people. Most cases remain untreatable; with survival rates &lt;15 months post-diagnosis. We demonstrated that combining the PKC inhibitor enzastaurin with the PI3K inhibitor paxalisib and radiation increased survival by 156% in HGG mouse models. Building o this; we developed JLD14; a novel PKC inhibitor with superior brain penetrance potency; and selectivity. In this project; we will advice JLD14 through non/preclinical studies while developing additional PKC inhibitors as potential more favorable alternatives therapy</t>
  </si>
  <si>
    <t>Advancing Brain-Penetrant PKC Inhibitors to Combat High-Grade Glioma</t>
  </si>
  <si>
    <t>Following a recommendation of the Quality Initial Teacher Education (QITE) Review; we are delighted to have the commitment of the Commonwealth Department of Education; with the support of Minister Clare; for a project titled ‘Strengthening Induction through Quality Teaching Rounds’. The aim of the research component of this project is to determine the extent to which QTR helps to enhance early career teacher induction through a better understanding of how to deliver quality teaching; successful teaching experiences; and stronger professional connections with their school colleagues.  This national and cross-sectoral project will:  • Provide QTR workshop attendance for up to 400 teachers per year over a four-year period (1;600 teachers) funded within the agreed project budget of $5M.  • Deliver important insights into how QTR can support early career teachers and teacher retention.</t>
  </si>
  <si>
    <t>Strengthening teacher induction through Quality Teaching Rounds</t>
  </si>
  <si>
    <t>G2300779</t>
  </si>
  <si>
    <t>Advances in diagnosis; surgical; medical and radiation therapies have led to improvements in  cancer survival. Currently; almost 7 in 10 Australians will survive for at least five years after a  cancer diagnosis and in some cancers that survival is over 90%. It is estimated that by 2040; one  in 18 Australians (1.9 million) will have lived through a cancer journey. Despite this significant  progress; a large proportion of patients with cancer will experience heart disease; related disability  and excess mortality as a result of their cancer and/or its treatment. Heart diseases are the second  leading cause of death in patients with cancer; after cancer itself. Patients living with; through and  beyond cancer have a greater than 2-fold increase in the risk of death from heart disease  compared to that of the general population.  Recent advances; largely driven in Australia by our team; have seen a paradigm shift away from  this siloed thinking to focus on cardio-oncology; ultimately aimed at improving cardiova</t>
  </si>
  <si>
    <t>IMplementation and Prospective evAluation of dedicated Cardio-oncology services for prevention; monitoring and Treatment of CardioVascular Diseases in patients living with; through and beyond CANCER (IMPACT-CVD in CANCER trial)</t>
  </si>
  <si>
    <t>G2300071</t>
  </si>
  <si>
    <t>Other - see NFP Comments</t>
  </si>
  <si>
    <t>CS0240999</t>
  </si>
  <si>
    <t>Cadre Coffee</t>
  </si>
  <si>
    <t>Cadre Coffee Pty Ltd</t>
  </si>
  <si>
    <t>93 Morgan Street, Merewether NSW 2291</t>
  </si>
  <si>
    <t xml:space="preserve">Retail Lease - Rooms G01, VE Building and Room CT206A, CT Building, </t>
  </si>
  <si>
    <t>N/A Charging rent under the lease - $170, 842</t>
  </si>
  <si>
    <t>We do not pay the tenant. They will pay us approx $170k (inclusive of GST) over the term of the lease (total of 4 years)</t>
  </si>
  <si>
    <t>Best return for premises</t>
  </si>
  <si>
    <t>$5,000 Bank Guarantee held by the University</t>
  </si>
  <si>
    <t>CS0238014</t>
  </si>
  <si>
    <t>CN100196</t>
  </si>
  <si>
    <t>Commercial Maintenance &amp; Constructions Pty Ltd</t>
  </si>
  <si>
    <t>12 Council Street, Wallsend NSW 2287</t>
  </si>
  <si>
    <t>Bathroom Refurbishment - STH, B, SR</t>
  </si>
  <si>
    <t>Refurbishment of six bathrooms in the Science Theatre, Biology, and Social Science buildings</t>
  </si>
  <si>
    <t>CS0242337</t>
  </si>
  <si>
    <t>P10012861</t>
  </si>
  <si>
    <t>A.E. Atherton &amp; Sons Pty Ltd</t>
  </si>
  <si>
    <t>372-376 Darebin Rd, Alphington, VIC 3078</t>
  </si>
  <si>
    <t>Autoclave Replacement - BLG17</t>
  </si>
  <si>
    <t>Autoclave Replacement</t>
  </si>
  <si>
    <t>Commercial 100%</t>
  </si>
  <si>
    <t>Letitia Wigney</t>
  </si>
  <si>
    <t>CS0236499</t>
  </si>
  <si>
    <t>CN100428</t>
  </si>
  <si>
    <t>1/38 Wyong Road, Lambton NSW</t>
  </si>
  <si>
    <t>Refurbishment Works to Create Sensory Rooms</t>
  </si>
  <si>
    <t>CS0236570</t>
  </si>
  <si>
    <t>CN100442</t>
  </si>
  <si>
    <t>12 Council St, Wallsend NSW 2287</t>
  </si>
  <si>
    <t>Building F and Building GP - Fire Damper Rectification</t>
  </si>
  <si>
    <t>CS0237388</t>
  </si>
  <si>
    <t>25-1476</t>
  </si>
  <si>
    <t>Campus Heart Phase 2 - Principal Contractor</t>
  </si>
  <si>
    <t>Refurbishment Works to the Library and Language Centre</t>
  </si>
  <si>
    <t>CS0237995</t>
  </si>
  <si>
    <t>CN100138</t>
  </si>
  <si>
    <t>M Fire Pty Ltd</t>
  </si>
  <si>
    <t>13 Victoria Road, Tingira Heights NSW 2290</t>
  </si>
  <si>
    <t>FIP &amp; Addressable Detection Upgrades - EB, ED &amp; EF Buildings</t>
  </si>
  <si>
    <t>Supply and install 3 x replacement Fire Indication Panels. Replacement of all existing detectors with addressable units.</t>
  </si>
  <si>
    <t>BJ Molina</t>
  </si>
  <si>
    <t>CS0238016</t>
  </si>
  <si>
    <t>CN100381</t>
  </si>
  <si>
    <t>Resero Pty Ltd</t>
  </si>
  <si>
    <t>48 Airds Road, Minto NSW 2566</t>
  </si>
  <si>
    <t>Science Theatre (STH) - Seating Replacement</t>
  </si>
  <si>
    <t>Replace the seating in the Science Theatre (STH)</t>
  </si>
  <si>
    <t>CS0238024</t>
  </si>
  <si>
    <t>CN100333</t>
  </si>
  <si>
    <t>Tenite Pty Ltd</t>
  </si>
  <si>
    <t>6 Apprentice Drive, Berkeley Vale NSW 2261</t>
  </si>
  <si>
    <t>Campus Activation - Train Station Welcome Wall</t>
  </si>
  <si>
    <t>Upgrade the entry from the Warabrook Train Station</t>
  </si>
  <si>
    <t>CS0238039</t>
  </si>
  <si>
    <t>CN100231</t>
  </si>
  <si>
    <t>Roof &amp; Concrete Remedial Pty Ltd</t>
  </si>
  <si>
    <t>38 Enterprise Drive, Beresfield NSW 2320</t>
  </si>
  <si>
    <t>Remove and replace the existing waterproof membrane to the roof of Level 9 at NUspace</t>
  </si>
  <si>
    <t>CS0244760</t>
  </si>
  <si>
    <t>RFP 25-975</t>
  </si>
  <si>
    <t>Life Fitness</t>
  </si>
  <si>
    <t>48-52 Dunlop Road, Mulgrave Victoria 3170</t>
  </si>
  <si>
    <t>Gym Equipment - Supply and Support</t>
  </si>
  <si>
    <t>To engage with a suitably experienced and qualified supplier of cardio gym equipment to be installed and maintained at its NUsport facilities located at its Callaghan campus and Harbourside location.</t>
  </si>
  <si>
    <t>Capability of the Organisation, Product Performance &amp; User Experience and Methodology.</t>
  </si>
  <si>
    <t>Brendan Barrett</t>
  </si>
  <si>
    <t>CS0252735</t>
  </si>
  <si>
    <t>RFQ 2025-051</t>
  </si>
  <si>
    <t>Australian Construction Group Pty LTd</t>
  </si>
  <si>
    <t>Engineering C - DB, MSB and Supply Cable Upgrade</t>
  </si>
  <si>
    <t>upgrade of Engineering C - DB, MSB and Supply cable</t>
  </si>
  <si>
    <t>CS0252745</t>
  </si>
  <si>
    <t>25-1709</t>
  </si>
  <si>
    <t>SO Building Refurbishment - Principal Contractor</t>
  </si>
  <si>
    <t>refurbishment of SO Building</t>
  </si>
  <si>
    <t>CS0236478</t>
  </si>
  <si>
    <t>Ausgrid</t>
  </si>
  <si>
    <t>570 George Street, Sydney, NSW 2001 Australia</t>
  </si>
  <si>
    <t>Jesmond Feeder Supply Authority support</t>
  </si>
  <si>
    <t>Ancillary network services for Jesmond Feeder project</t>
  </si>
  <si>
    <t>As Ausgrid are the electrical supply authority, they hold exclusive control over the services and are the mandated provider for these services.</t>
  </si>
  <si>
    <t>As the supply authority, Ausgrid provide standard pricing structures that reflect actual costs incurred in the delivery of the services</t>
  </si>
  <si>
    <t>CS0238058</t>
  </si>
  <si>
    <t>GEEBEE2024</t>
  </si>
  <si>
    <t>Leap Geebee Edtech Private Limited</t>
  </si>
  <si>
    <t>11 Collyer Quay, #17-00, The Arcade, Singapore, 049317</t>
  </si>
  <si>
    <t>Marketing and Recruitment of Services</t>
  </si>
  <si>
    <t>CS0238071</t>
  </si>
  <si>
    <t>IECC2025</t>
  </si>
  <si>
    <t>IEC Consultants (Inphase Education and Career Consultants Pvt Ltd)</t>
  </si>
  <si>
    <t>SCO-74-75, Level 2, Sector-17 C, Chandigarh, India, 160017</t>
  </si>
  <si>
    <t>CS0237018</t>
  </si>
  <si>
    <t>TRIM D25/137416</t>
  </si>
  <si>
    <t>International SOS Australasia Pty Ltd</t>
  </si>
  <si>
    <t>Level 16, 45 Clarence St, Sydney, NSW 2000, Australia</t>
  </si>
  <si>
    <t>Membership agreement</t>
  </si>
  <si>
    <t>Travel Risk Services</t>
  </si>
  <si>
    <t>Ability to provide risk mitigation services both locally and internationally for university travel</t>
  </si>
  <si>
    <t>2026 subscription fees only based on projected travel volumes</t>
  </si>
  <si>
    <t>Annual payment</t>
  </si>
  <si>
    <t>Agreement to be reviewed at end of term</t>
  </si>
  <si>
    <t>G2100013</t>
  </si>
  <si>
    <t>Stroke in patients with large Ischaemic Core: Assessment of Reperfusion therapy Impact on Outcome (SICARIO)</t>
  </si>
  <si>
    <t>Health New Zealand</t>
  </si>
  <si>
    <t>Melbourne Health</t>
  </si>
  <si>
    <t>G2100486</t>
  </si>
  <si>
    <t>SEAFARER – Is radiation therapy patient specific quality assurance in Australia effective?</t>
  </si>
  <si>
    <t>In radiation therapy; patients receive large radiation doses with complex delivery techniques. To ensure accuracy and safety of these treatments; each patient's plan undergoes a dry run measurement check on the treatment machine. For this check significant variation in currently practice exists and the effectiveness at detecting errors is unclear. This project will perform the first Australian wide investigation into the effectiveness of this important quality assurance technique.</t>
  </si>
  <si>
    <t>RaySearch Laboratories</t>
  </si>
  <si>
    <t>3 Years, 4 Months</t>
  </si>
  <si>
    <t>The Research Institute of the McGill University Health Centre</t>
  </si>
  <si>
    <t>G2500127</t>
  </si>
  <si>
    <t>Cowater International Inc.</t>
  </si>
  <si>
    <t>Beyond the Harvest: Knowledge Dissemination for Resilient Salt and Seaweed Farming in Madura</t>
  </si>
  <si>
    <t>CS0255369</t>
  </si>
  <si>
    <t>CNTR0010781</t>
  </si>
  <si>
    <t>Zoom Communication Inc</t>
  </si>
  <si>
    <t>55 Almaden Blvd, 6th Floor, San Jose, CA</t>
  </si>
  <si>
    <t>Billing for this service will be via AARNet</t>
  </si>
  <si>
    <t>Zoom Contact Centre</t>
  </si>
  <si>
    <t>An Agreement with Zoom with AARNet as agent for Zoom Contact Centre Elite and any future Contact Centre related add-ons</t>
  </si>
  <si>
    <t>Modules and license count and price</t>
  </si>
  <si>
    <t>Additional Add-ons may be purchased</t>
  </si>
  <si>
    <t>Consulting services may be provided</t>
  </si>
  <si>
    <t>The University is a member of AARNet and receives preferential pricing and services. See EA CS02475583</t>
  </si>
  <si>
    <t>Billing for this service will be via AARNet, but the Agreement is signed with Zoom</t>
  </si>
  <si>
    <t>CS0255346</t>
  </si>
  <si>
    <t>CNTR0010780</t>
  </si>
  <si>
    <t>AARNet Pty Ltd</t>
  </si>
  <si>
    <t>799 Pacific Highway, CHATSWOOD New South Wales 2067</t>
  </si>
  <si>
    <t>Zoom Communications Inc</t>
  </si>
  <si>
    <t>Zoom Workplace &amp; non-Contact Centre Products</t>
  </si>
  <si>
    <t>An Agreement with AARNet as reseller for Zoom Workplace &amp; non-Contact Centre Products</t>
  </si>
  <si>
    <t>Products included and license count</t>
  </si>
  <si>
    <t>Additional modules or licenses may be included</t>
  </si>
  <si>
    <t>Consulting services may be included</t>
  </si>
  <si>
    <t>See Exemption Application EA CS0247553</t>
  </si>
  <si>
    <t>The University is a Shareholder in AARNet and receives preferential pricing and services</t>
  </si>
  <si>
    <t>NB - ServiceNow request included value exclusive of GST, Trev clarified GST value via email/comment.</t>
  </si>
  <si>
    <t>CS0261697</t>
  </si>
  <si>
    <t>CN100521</t>
  </si>
  <si>
    <t>Unit 4, 13 Pioneer Ave, Tuggerah NSW 2259</t>
  </si>
  <si>
    <t>IDC Hydrant Upgrade</t>
  </si>
  <si>
    <t>IDC Hydrant Upgrade - upgrade the fire hydrant network and inground infrastructure in and around 3 buildings</t>
  </si>
  <si>
    <t>CS0261156</t>
  </si>
  <si>
    <t>CN100473</t>
  </si>
  <si>
    <t>12 Council Street Wallsend NSW 2287</t>
  </si>
  <si>
    <t>Conservatorium Bar Refurbishment</t>
  </si>
  <si>
    <t>CS0261160</t>
  </si>
  <si>
    <t xml:space="preserve"> Building F and Building GP - Fire Damper Rectification</t>
  </si>
  <si>
    <t>Rectification of Fire Dampers in Building F and Building GP</t>
  </si>
  <si>
    <t>CS0260655</t>
  </si>
  <si>
    <t>CN100395</t>
  </si>
  <si>
    <t>Level 6 80 Pacific Highway North Sydney NSW 2060 Australia</t>
  </si>
  <si>
    <t xml:space="preserve">Content Manager Software Subscription (TRIM) </t>
  </si>
  <si>
    <t>Micro Focus Content Manager (TRIM) Software Subscription 2025-2027</t>
  </si>
  <si>
    <t>Max Burton</t>
  </si>
  <si>
    <t>CS0260544</t>
  </si>
  <si>
    <t>01518.900.01</t>
  </si>
  <si>
    <t>3/200 Macquarie Road, Warners Bay NSW 2282 Australia</t>
  </si>
  <si>
    <t>AV Panopto Remediation</t>
  </si>
  <si>
    <t>Decomissioning of Panopto related hardware in C124, EA101, EA102, EAG01, EFG20, ES203, ES204, ES305, SRG01, SRG02, SRG03, V109</t>
  </si>
  <si>
    <t>CS0260603</t>
  </si>
  <si>
    <t>CN100296 | RFP 20-1352</t>
  </si>
  <si>
    <t>Level 22 One Wharf Lane 171 Sussex Street Sydney NSW 2000 Australia</t>
  </si>
  <si>
    <t>Canvas Cloud Subscription</t>
  </si>
  <si>
    <t>Year 6 RFP20-1352 subscription</t>
  </si>
  <si>
    <t>Compliance, disclosure, technical, and commercial assessment.</t>
  </si>
  <si>
    <t>Additional Admins, Increased Storage</t>
  </si>
  <si>
    <t>Payment as per the agreed fee schedule</t>
  </si>
  <si>
    <t>6 years 4 months</t>
  </si>
  <si>
    <t>CS0263827</t>
  </si>
  <si>
    <t>25-1616</t>
  </si>
  <si>
    <t>Benmax Pty Ltd</t>
  </si>
  <si>
    <t>48A Medcalf Street, Warners Bay NSW 2282</t>
  </si>
  <si>
    <t>W Building AC Replacement</t>
  </si>
  <si>
    <t>Replacement of AC units in W Building</t>
  </si>
  <si>
    <t>CS0263834</t>
  </si>
  <si>
    <t>25-1944</t>
  </si>
  <si>
    <t>Power Grid Cables N.T. Pty Ltd</t>
  </si>
  <si>
    <t>118 Ham Street, South Windsor NSW 2756</t>
  </si>
  <si>
    <t>Supply of Cables for HV Cable Upgrade Works</t>
  </si>
  <si>
    <t>supply of cables</t>
  </si>
  <si>
    <t>CS0264562</t>
  </si>
  <si>
    <t>25-1407</t>
  </si>
  <si>
    <t>Level 2 Pier 8/9, Hickson Road, Sydney NSW 2000</t>
  </si>
  <si>
    <t>Hassell Ltd</t>
  </si>
  <si>
    <t>Future Industry Facility (FIF) - Principal Design Consultant</t>
  </si>
  <si>
    <t>PDC services for the Future Industry Facility</t>
  </si>
  <si>
    <t>CS0265802</t>
  </si>
  <si>
    <t>Civic West Carpark Access Agreement</t>
  </si>
  <si>
    <t>Cheryl Wilson</t>
  </si>
  <si>
    <t>CS0265751</t>
  </si>
  <si>
    <t>2026 Dexus Lease of Premises 60 Castlereagh Street, Sydney</t>
  </si>
  <si>
    <t>Quay Quarter Tower, Level 30, 50 Bridge Street, Sydney, NSW 2000</t>
  </si>
  <si>
    <t>At the completion of the lease term, there exists an option for a further 2 year term.</t>
  </si>
  <si>
    <t>CN100499</t>
  </si>
  <si>
    <t>Electrical Main Switchboard at Behavioural Sciences</t>
  </si>
  <si>
    <t>Supply and install a new Electrical Main Switchboard at Behavioural Sciences</t>
  </si>
  <si>
    <t>CN100501</t>
  </si>
  <si>
    <t>CS0266795</t>
  </si>
  <si>
    <t>CS0266798</t>
  </si>
  <si>
    <t>EWIS Upgrades - ES</t>
  </si>
  <si>
    <t>Installing an EWIS system and speakers into Engineering Building S (ES)</t>
  </si>
  <si>
    <t>CS0266792</t>
  </si>
  <si>
    <t>CN100496</t>
  </si>
  <si>
    <t>PREMIER OFFICE RELOCATIONS (NSW) PTY LTD</t>
  </si>
  <si>
    <t>9 WALKER PLACE, WETHERILL PARK NSW 2164</t>
  </si>
  <si>
    <t>HMRI Relocation - Removalists Services</t>
  </si>
  <si>
    <t>Removalist services for the transfer of research teams and laboratory equipment from the University of Newcastle’s Callaghan campus to the HMRI building</t>
  </si>
  <si>
    <t>CS0266800</t>
  </si>
  <si>
    <t>CN100535 </t>
  </si>
  <si>
    <t>P &amp; M Ferry Builders Pty Ltd</t>
  </si>
  <si>
    <t>50 Medcalf Street, Warners Bay NSW 2282</t>
  </si>
  <si>
    <t>Science Lecture Theatre Refurbishment - Principal Contractor</t>
  </si>
  <si>
    <t>Refurbishment works to the Science Lecture Theatre</t>
  </si>
  <si>
    <t>CS0268073</t>
  </si>
  <si>
    <t>CNTR0010786</t>
  </si>
  <si>
    <t>Level 2, Binary Centre, Building 1 3 Richardson Place, North Ryde NSW 2113</t>
  </si>
  <si>
    <t xml:space="preserve">AARNet Member Access Agreement </t>
  </si>
  <si>
    <t>Internet access services to Members through AARNet and other networks</t>
  </si>
  <si>
    <t>The University is a Member of AARNet which was established to provide communications services to Universities and CSIRO</t>
  </si>
  <si>
    <t>Estimate only over 9 year term (3 + 3 + 3)</t>
  </si>
  <si>
    <t>Agreement includes description of services with accompanying Service Levels</t>
  </si>
  <si>
    <t>The mission of AARNet is to deliver high-capacity, cost-effective, and 
sustainable infrastructure tailored for research and education. The structure of 
AARNet, being owned by Universities (and CSIRO), ensures its services are 
aligned with the needs of the education and research sector rather than 
achieving a commercial profit. 
AARNet services provide the University with access to:
• Toll-free high-speed, low-latency internet tailored for research 
workloads.
• Private connections between campuses, data centres, and cloud 
providers (Azure, AWS, Google Cloud) . 
• Global research network access via partnerships with other NRENs. 
• Cybersecurity services: DDoS protection, SOC, CrowdStrike MDR . 
• eduroam Wi-Fi: secure roaming access across thousands of global 
locations 
In summary, AARNet provides excellent value for money to the University by 
combining: sector-specific services, high performance, cost-effective pricing, aligned with research and education goals</t>
  </si>
  <si>
    <t>9 years</t>
  </si>
  <si>
    <t>N/A - existing service being provided under a new Agreement</t>
  </si>
  <si>
    <t>See Agreement</t>
  </si>
  <si>
    <t>See MAA</t>
  </si>
  <si>
    <t>CS0268359</t>
  </si>
  <si>
    <t>25-1387</t>
  </si>
  <si>
    <t>MH Power Pty Ltd</t>
  </si>
  <si>
    <t>21/30 Kalaroo Road, Redhead NSW 2290</t>
  </si>
  <si>
    <t xml:space="preserve">Substation 18 Transformer and LV Switchboard </t>
  </si>
  <si>
    <t>CS0268361</t>
  </si>
  <si>
    <t>25-1446</t>
  </si>
  <si>
    <t>Unit 9/7 Teamster Close, Tuggerah NSW 2259</t>
  </si>
  <si>
    <t>Engineering A and F Cladding Replacement Project</t>
  </si>
  <si>
    <t>Replacement of Cladding on Engineering A and F</t>
  </si>
  <si>
    <t>CS0268933</t>
  </si>
  <si>
    <t>25-857</t>
  </si>
  <si>
    <t>11 Gallaghan Street, Hexham NSW 2322</t>
  </si>
  <si>
    <t xml:space="preserve">High Voltage Maintenance </t>
  </si>
  <si>
    <t>Maintenance of High Voltage infrastructure</t>
  </si>
  <si>
    <t>Experience and capability of the organisation, proposed personnel, engineering capability, understanding of the requirements of the service</t>
  </si>
  <si>
    <t>CS0268938</t>
  </si>
  <si>
    <t>25-1389</t>
  </si>
  <si>
    <t>Roof Replacements - NIER B and NIER K</t>
  </si>
  <si>
    <t>Roof replacements at NIER B and NIER K</t>
  </si>
  <si>
    <t>Experience and capability of the organisation, key personnel, understanding the requirements of the project</t>
  </si>
  <si>
    <t>CS0268959</t>
  </si>
  <si>
    <t>R10016687</t>
  </si>
  <si>
    <t>AVC Australia Pty Ltd</t>
  </si>
  <si>
    <t>Level 16, 242 Exhibition Street, Melbourne, VIC 3000</t>
  </si>
  <si>
    <t>2NURFM Studio Upgrade</t>
  </si>
  <si>
    <t>Supply and installation of professional broadcast studio equipment and services for AVC studio upgrade.</t>
  </si>
  <si>
    <t>Supply and Install new transformer and low voltage switchboard</t>
  </si>
  <si>
    <t>Tenders were evaluated against the following key criteria:
Technical Capability &amp; Compatibility
Specialist Knowledge &amp; Experience
Local Support &amp; Responsiveness
Project Management &amp; Delivery
Value for Money</t>
  </si>
  <si>
    <t>The 30-day account has been submitted to the Contractor. They are an existing supplier to the University on a pre-pay basis</t>
  </si>
  <si>
    <t>The contractor will receive payment in full after delivery and receipt of goods. No upfront payment will be required.
For any operational or maintenance services provided post-installation, payment will be made based on agreed hourly rates or fixed service fees as outlined in the contract, upon completion of the service and submission of an invoice.</t>
  </si>
  <si>
    <t>The AVC upgrade offers strong value for money. While the upfront cost is significant, the benefits include:
Full integration with existing Axia/Livewire+ systems, avoiding costly reconfiguration.
Future-proof IP-audio technology reduces long-term upgrade expenses.
Local support from AVC minimises downtime and external service costs.
Improved reliability and workflow efficiency, reducing operational risk.
Compared to other suppliers engaged over the past 24 months (including AVS), AVC provides the best balance o</t>
  </si>
  <si>
    <t>No required, one-off project</t>
  </si>
  <si>
    <t>A Public Sector Comparator (PSC) was not used for this procurement. Market pricing and supplier engagement over the past 24 months provided sufficient benchmarking to ensure value for money.</t>
  </si>
  <si>
    <t>No complex financial model or pricing formula (such as tolls or usage charges) applies to this contract. The contractor’s base case is based on fixed pricing for equipment and services, as detailed in the bill of materials and labour schedule.
Key assumptions include:
Hardware and software costs per unit as quoted
Labour rates for planning, configuration, deployment, and training at $200/hour.
No variable usage charges or ongoing operational fees beyond agreed maintenance or support services.</t>
  </si>
  <si>
    <t>During construction, technical and integration risks are shared:
Contractor (AVC): Responsible for design, installation, commissioning, and meeting specifications.
In-house engineers and technical team: Validate requirements, oversee testing, and provide operational knowledge to reduce errors.
During operations:
Contractor: Covers equipment under warranty and provides support as agreed.
In-house team: Handles day-to-day monitoring and first-line troubleshooting.
Major assumptions:
Risks are managed collaboratively using AVC’s extensive experience and our in-house expertise. Also a current supplier and very familiar with 2NURFM setup.
Risk costs are embedded in fixed pricing and warranty terms.</t>
  </si>
  <si>
    <t>None. No guarantees, undertakings, or loan agreements apply to this contract. Standard manufacturer warranties and a 12-month workmanship warranty are included.</t>
  </si>
  <si>
    <t>This contract recognises AVC’s proven broadcast pedigree and prioritises the highest possible operational reliability and user experience. Key elements include: (1) Industry alignment, with AVC solutions widely used across leading Australian broadcasters and community radio networks (e.g., CBAA member stations, Southern Cross Austereo, Nova Entertainment, and ABC), ensuring best‑practice workflows and supportability; (2) Operational excellence, delivering intuitive operator interfaces, seamless Axia/Livewire+ AES67 integration, and resilient IP‑audio routing; (3) Support model, combining AVC’s specialist engineering with our in‑house engineer and technical team for design validation, commissioning, training, and ongoing local support; and (4) Future‑ready capability, enabling remote HTML5 control, Pathfinder automation, and scalable architecture to accommodate growth without disruptive rework.</t>
  </si>
  <si>
    <t>Shane Peak</t>
  </si>
  <si>
    <t>CS0268965</t>
  </si>
  <si>
    <t>Lead and support the design, development, and facilitation of a high-value, high-complexity tender 
process to secure Managed Service Provider(s) (MSPs) across the University’s four Core Technology service 
pillars</t>
  </si>
  <si>
    <t>Deed of Variation to extend the term of engagement</t>
  </si>
  <si>
    <t>Hourly rate</t>
  </si>
  <si>
    <t>CS0268990</t>
  </si>
  <si>
    <t>P10015404</t>
  </si>
  <si>
    <t>Scienion US Inc</t>
  </si>
  <si>
    <t>1231 W Warner Road 103 Tempe AZ 85284</t>
  </si>
  <si>
    <t>Cellenion CellenOne Neo - Advanced Single Cell sample preparation device</t>
  </si>
  <si>
    <t>Purchase of specific research equipment - Cellenion CellenOne Neo</t>
  </si>
  <si>
    <t>Approved Exemption Application - CS0248936</t>
  </si>
  <si>
    <t xml:space="preserve">USD 333,990.75 </t>
  </si>
  <si>
    <t>50% upon Purchase Order, NET 30 days
50% upon Shipment from SCIENION, NET 30 days</t>
  </si>
  <si>
    <t>Approved Exepmtion Application - CS0248936 
Research specific need</t>
  </si>
  <si>
    <t>CS0269060</t>
  </si>
  <si>
    <t>RFP 25-1480</t>
  </si>
  <si>
    <t>Ernst And Young</t>
  </si>
  <si>
    <t>Ernst And Young 200 George St Sydney NSW 2000 Australia</t>
  </si>
  <si>
    <t>Future Student Management System, Strategic Partner, RFP 25-1480</t>
  </si>
  <si>
    <t>Engagement of Ernst &amp; Young to support with initiation stage planning, business case approval and a multi year project implementation plan.</t>
  </si>
  <si>
    <t>See RFP 25-1480</t>
  </si>
  <si>
    <t>Refer to the Contract</t>
  </si>
  <si>
    <t>5 years, 8 months</t>
  </si>
  <si>
    <t>CS0269094</t>
  </si>
  <si>
    <t>CS0269120</t>
  </si>
  <si>
    <t>2025 1007 Newcastle Jets</t>
  </si>
  <si>
    <t xml:space="preserve">Newcastle Jets Football Club Pty Limited </t>
  </si>
  <si>
    <t xml:space="preserve">13A Park Road, Speers Point, NSW 2284 </t>
  </si>
  <si>
    <t>$330,000 over three years ($110,000 per year)</t>
  </si>
  <si>
    <t>CS0269122</t>
  </si>
  <si>
    <t>CNTR0010130</t>
  </si>
  <si>
    <t>Technology One</t>
  </si>
  <si>
    <t>540 Wickham St Fortitude Valley QLD 4006</t>
  </si>
  <si>
    <t>Technology One Multi-year SaaS</t>
  </si>
  <si>
    <t>As per previous years with the addition of DocOne and Interactions Modules</t>
  </si>
  <si>
    <t>Addition or removal of modules</t>
  </si>
  <si>
    <t>Basic maintenance included as part of SaaS agreement</t>
  </si>
  <si>
    <t>2025 1007 Central Coast Mariners</t>
  </si>
  <si>
    <t>CS0269125</t>
  </si>
  <si>
    <t>CC Mariners Pty Ltd T/AS Central Coast Mariners FC</t>
  </si>
  <si>
    <t>Suite G02, 1 Bryant Drive Tuggerah NSW 2259</t>
  </si>
  <si>
    <t>Partner Agreement</t>
  </si>
  <si>
    <t>$297,000 including GST ($99,000 per annum over three years)</t>
  </si>
  <si>
    <t>CS0269133</t>
  </si>
  <si>
    <t>2025 1007 Newcastle Writers Festival</t>
  </si>
  <si>
    <t>Newcastle Writers Festival</t>
  </si>
  <si>
    <t>Benefits per the contract attached</t>
  </si>
  <si>
    <t>$172500 ($27500 cash + $30,000 in-kind annually over three years)</t>
  </si>
  <si>
    <t>Paid over three instalments, annually. Per contract table.</t>
  </si>
  <si>
    <t>Risk assessment for use of university spaces conducted for festival use and duration</t>
  </si>
  <si>
    <t>CS0269143</t>
  </si>
  <si>
    <t>2025 1007 Hunter Wildfires</t>
  </si>
  <si>
    <t>Hunter Wildfires Limited</t>
  </si>
  <si>
    <t xml:space="preserve">No. 2 Sportsground, Grandstand Complex, Cnr Parry St and Smith St, Newcastle West NSW 2302 </t>
  </si>
  <si>
    <t>Hunter Wildfires Limited Sponsorship Agreement</t>
  </si>
  <si>
    <t>Paid over three instalments, annually.</t>
  </si>
  <si>
    <t>Any activations to undergo risk assessment.</t>
  </si>
  <si>
    <t>South Eastern Sydney Local Health District</t>
  </si>
  <si>
    <t>Perron Institute</t>
  </si>
  <si>
    <t>Confidential matter</t>
  </si>
  <si>
    <t>Field Epi in Action 2 (2024-2028)</t>
  </si>
  <si>
    <t>G2301113</t>
  </si>
  <si>
    <t>QBE Insurance (Australia) Ltd</t>
  </si>
  <si>
    <t>Level 5, 2 Park Street Sydney NSW 2000</t>
  </si>
  <si>
    <t>The IMPACT Program – Innovations in the Management of Pain: Approaches to Care Transformed</t>
  </si>
  <si>
    <t>University of California San Francisco</t>
  </si>
  <si>
    <t>G2400723</t>
  </si>
  <si>
    <t>A targeted therapy to enhance treatment efficacy and neuroprotection in glioblastoma</t>
  </si>
  <si>
    <t>Glioblastoma (GBM); the most common and dangerous form of brain cancer; is a devastating malignancy with no effective treatment. This translational project proposes to enhance the efficacy of current GBM treatments by repurposing a drug that is safe and already in clinical trials for its neuroprotective properties. This approach would constitute an effective targeted therapy for GBM with a dual beneficial effect: improving the efficacy of current GBM treatment while preventing neurotoxicity.</t>
  </si>
  <si>
    <t>Unlocking Drug Penetration and Metabolomics: Pioneering Real-Time Drug Assessment</t>
  </si>
  <si>
    <t>This research will establish a robust pipeline for evaluating drug penetration and drug-induced metabolomic and gene expression changes in DIPG patient biopsies. By informing trial design; optimizing sequential strategies; and refining therapy dosing; this pipeline creates a foundation for future trials and brain cancer research; with the ultimate aims of extending survival and improving quality of life for DIPG patients. The project will help us learn from the past to improve the future for other DIPG patients.</t>
  </si>
  <si>
    <t>G2401764</t>
  </si>
  <si>
    <t>Port of Newcastle</t>
  </si>
  <si>
    <t>PO Box 790 6 Newcomen Street Newcastle NSW 2300</t>
  </si>
  <si>
    <t>Kooragang Island Wide Surveys for Green and Golden Bell Frogs</t>
  </si>
  <si>
    <t>Port of Newcastle Operations Pty Ltd</t>
  </si>
  <si>
    <t>G2500322</t>
  </si>
  <si>
    <t>Microba Pty Limited</t>
  </si>
  <si>
    <t>Level 12, 388 Queen Street Brisbane QLD 4000</t>
  </si>
  <si>
    <t>ADAPT (Advanced Diagnostic Pathogen screening in IBS)</t>
  </si>
  <si>
    <t>G2500778</t>
  </si>
  <si>
    <t>G2501348</t>
  </si>
  <si>
    <t>Mechanism of Reactivity and Microstructure Evolution of Stamp Charged Cokes During Reaction with CO2</t>
  </si>
  <si>
    <t>G2501354</t>
  </si>
  <si>
    <t>Improving emergency care access for rural communities: Examining the effectiveness of a Rural Emergency Department Nurse Practitioner Model of Care (RED-NP MoC)</t>
  </si>
  <si>
    <t>People in rural and remote NSW face poor access to emergency care; resulting in delays; costly transfers; and worse health outcomes. Smaller rural hospitals often rely on expensive; unreliable on-call or virtual medical coverage. The NSW Parliamentary Inquiry identified Nurse Practitioners (NPs) as a potential solution; supported by international evidence showing NPs improve emergency department efficiency and patient satisfaction. However; research on NP roles in Australian rural EDs is limited. This study will evaluate the effectiveness; affordability; and acceptability of a Rural Emergency Department Nurse Practitioner Model of Care (RED NP MoC) using a hybrid effectiveness-implementation design under the RE-AIM framework. It will measure improvements in ED access; reductions in inter-hospital transfers; cost efficiency; and stakeholder satisfaction; including an Aboriginal subgroup analysis; to identify barriers and enablers for sustainable implementation.</t>
  </si>
  <si>
    <t>CS0270351 </t>
  </si>
  <si>
    <t>25-1855</t>
  </si>
  <si>
    <t>CESE Improvement Works</t>
  </si>
  <si>
    <t>Improvements works to SR Building, W Building and ATC</t>
  </si>
  <si>
    <t>Request for Tender - RFP</t>
  </si>
  <si>
    <t>Experience and Capability of the Organisation, Key Personnel, Understanding the principal requirements, Aboriginal and Torres Strait Islander participation</t>
  </si>
  <si>
    <t>1 Reserve Road, St Leonards NSW 2065</t>
  </si>
  <si>
    <t>Updated per CS0271107 - 30/01/2026</t>
  </si>
  <si>
    <t>CS0272096 </t>
  </si>
  <si>
    <t>TC-0170</t>
  </si>
  <si>
    <t xml:space="preserve">The Crown in right of New South Wales as represented by the NSW Office of Sport </t>
  </si>
  <si>
    <t xml:space="preserve"> 6B Figtree Drive, Sydney Olympic Park NSW 2127</t>
  </si>
  <si>
    <t>‘DAUGHTERS AND DADS TEENS’: TARGETING  FATHERS/FATHER-FIGURES AND THEIR TEENAGE  DAUGHTERS TO IMPROVE SPORTS  PARTICIPATION AND WELLBEING</t>
  </si>
  <si>
    <t xml:space="preserve">The project will capitalise on the momentum of the award-winning Daughters and Dads Active and Empowered program, which targets primary school-aged girls and their fathers. We propose to develop a program version that engages teenage girls and their fathers as an innovative way to enhance sports participation and social-emotional wellbeing. </t>
  </si>
  <si>
    <t>Not applicable — grant program</t>
  </si>
  <si>
    <t xml:space="preserve">Contractor to pay the University $868,814.31 </t>
  </si>
  <si>
    <t>N/a paid in full</t>
  </si>
  <si>
    <t>Variations require submission via SmartyGrants and Department approval</t>
  </si>
  <si>
    <t>Carly Thomas</t>
  </si>
  <si>
    <t>CS0272120 </t>
  </si>
  <si>
    <t>TC-0051</t>
  </si>
  <si>
    <t>College of Intensive Care Medicine of Australia and New Zealand (CICM</t>
  </si>
  <si>
    <t>Suite 201, 2 Porter Street, Prahran VIC 3181</t>
  </si>
  <si>
    <t>Improving Health Outcomes for First Nations Peoples Through Intensive Care Training for Aboriginal and Torres Strait Islander Health Practitioners (ATSIHPs)</t>
  </si>
  <si>
    <t>The University of Newcastle (Thurru Indigenous Health Unit) will develop and deliver an interprofessional intensive care training program for CICM trainees and Aboriginal and Torres Strait Islander Health Practitioners (ATSIHPs). Activities include curriculum development, implementation of a pilot program at Alice Springs Hospital ICU, workforce strengthening, cultural safety training, and development of recommendations for potential wider rollout. Project objectives and deliverables are detailed in Items 5–7 of the agreement.</t>
  </si>
  <si>
    <t xml:space="preserve">$898,999.40 Total contract value payable to the University </t>
  </si>
  <si>
    <t>Notwithstanding any other provision of this Agreement, the College may (or must if directed by the Commonwealth), by notice withhold payment of any amount of the Payment if it (or the Commonwealth, as the case may be) reasonably believes that: 
(a) the Provider has not complied with this Agreement; 
(b) the Provider is unlikely to be able to perform the Project or manage Payments with conditions of use in accordance with this Agreement; or 
8 
(c) there is a serious concern relating to the Provider or this Agreement that requires investigation.</t>
  </si>
  <si>
    <t>No formal cost benefit analysis was undertaken, however the project budget indicates the activity is expected to operate within the approved funding and generate a surplus after project costs</t>
  </si>
  <si>
    <t>Variations must be made in writing and signed by both parties</t>
  </si>
  <si>
    <t>If any amount of Payments which have conditions of use: (a) (b)  has been spent other than in accordance with this Agreement; or is additional to the requirements of the Project;  then the College may by written notice: (c)  (d) (e) require the Provider to repay that amount to the College; require the Provider to deal with that amount as directed by the College; or deduct the amount from subsequent Payments or amounts payable under another agreement between the Provider and the College. If the College issues a notice under this Agreement requiring the Provider to repay a Payment: (a) (b)  (c) Record keeping the Provider must do so within the time period specified in the notice; the Provider must pay interest on any part of the amount that is outstanding at the end of the time period specified in the notice until the outstanding amount is repaid in full; and the College may recover the amount and any interest under this Agreement as a debt due to the College without further proof of the debt being required.</t>
  </si>
  <si>
    <t>CS0271113 </t>
  </si>
  <si>
    <t>Licence for occupancy of premises at 60 Castlereagh St Sydney</t>
  </si>
  <si>
    <t>Licence for occupancy of premises at 60 Castlereagh St Sydney (Entry 55 Elizabeth St)</t>
  </si>
  <si>
    <t>3 years 0 months</t>
  </si>
  <si>
    <t>CS0270325 </t>
  </si>
  <si>
    <t>CN100612</t>
  </si>
  <si>
    <t>Aarnet Pty Ltd</t>
  </si>
  <si>
    <t>Member Access Agreement</t>
  </si>
  <si>
    <t>Member Access Agreement - in relation to the provision of services to members through AARNet and other networks</t>
  </si>
  <si>
    <t>Negotiated sector agreement</t>
  </si>
  <si>
    <t>Pre-payment discount</t>
  </si>
  <si>
    <t>CS0271722 </t>
  </si>
  <si>
    <t>RFT 25-355</t>
  </si>
  <si>
    <t>Cleanaway Pty Ltd</t>
  </si>
  <si>
    <t xml:space="preserve">Level 4, 441 St Kilda Rd, Melbourne VIC 3004 </t>
  </si>
  <si>
    <t xml:space="preserve">Waste Management </t>
  </si>
  <si>
    <t>The University of Newcastle (the University) is seeking to establish a contract with a suitable supplier to supply comprehensive Waste Management services across various sites</t>
  </si>
  <si>
    <t>Tenders were assessed on Experience and Capability of the Organisation, Key Personnel, Performing the Specific Services, Resource Management and Transition In, Aboriginal and Torres Strait Islander Participation, Sustainability, and Modern Slavery, as well as their pricing proposal.</t>
  </si>
  <si>
    <t>Provisions for payments are contained within clauses 25 and 26.</t>
  </si>
  <si>
    <t>Two (2) additional one (1) year options.</t>
  </si>
  <si>
    <t>Bank guarantee to the value of $400,000.</t>
  </si>
  <si>
    <t>Sebastian Tanase</t>
  </si>
  <si>
    <t>CS0273739</t>
  </si>
  <si>
    <t>25-1027</t>
  </si>
  <si>
    <t>Grindley Interiors Pty Ltd</t>
  </si>
  <si>
    <t>Ground Floor, 55 Grandview Street, Pymble NSW 2073</t>
  </si>
  <si>
    <t xml:space="preserve">Skills Hub - Principal Contractor </t>
  </si>
  <si>
    <t>Construction of the Skills Hub at Callaghan Campus</t>
  </si>
  <si>
    <t>Key Personnel, Understanding of the requirements, Aboriginal and Torres Strait Islander Participation</t>
  </si>
  <si>
    <t>CS0274555</t>
  </si>
  <si>
    <t>CN100366</t>
  </si>
  <si>
    <t>Nelnet International Pty Ltd</t>
  </si>
  <si>
    <t>Suites 13-15, 2 Brandon Park Drive, Wheelers Hill, VIC, 3150</t>
  </si>
  <si>
    <t>Xetta annual hosting and managed service</t>
  </si>
  <si>
    <t>Managed service and annual hosting Xetta</t>
  </si>
  <si>
    <t>Less than 1% increase</t>
  </si>
  <si>
    <t>CS0271685 </t>
  </si>
  <si>
    <t>RFT 25-354</t>
  </si>
  <si>
    <t>Solutions Plus Grow Pty Ltd</t>
  </si>
  <si>
    <t>16 Distribution Pl, Seven Hills NSW 2147</t>
  </si>
  <si>
    <t>Grounds Maintenance</t>
  </si>
  <si>
    <t>The University of Newcastle (the University) is seeking a suitable contractor to supply comprehensive Grounds Maintenance services across various sites, which include: Grounds Maintenance; Tree Maintenance; Bush Regeneration and Weed Management.</t>
  </si>
  <si>
    <t>Requesr for Tender - RFT</t>
  </si>
  <si>
    <t>Tenderers were assessed on Key Personnel, Performing the Specific Services, Resource Management and Transition In, Aboriginal and Torres Strait Islander Participation, Sustainability, and Modern Slavery, as well as on their pricing proposal.</t>
  </si>
  <si>
    <t>Provisions for payments are contained within clauses 25 and 26 of the contract.</t>
  </si>
  <si>
    <t>Two (2) additional one (1) year options</t>
  </si>
  <si>
    <t>Bank guarantee to the value of $850,000</t>
  </si>
  <si>
    <t>CS0271594 </t>
  </si>
  <si>
    <t>791P1078</t>
  </si>
  <si>
    <t>Simone Selinas</t>
  </si>
  <si>
    <t>PO Box 3051, Allambie Heights NSW 2100</t>
  </si>
  <si>
    <t>Clinical trial – management of oral contraception and minor skin conditions by community pharmacists</t>
  </si>
  <si>
    <t>This project is an expansion of the NSW Government-Sponsored Clinical Trial: Management of Urinary Tract Infections by Community 
Pharmacists (G2201268), to include additional health conditions, that is, 
oral contraceptives and skin conditions.</t>
  </si>
  <si>
    <t>A desk-top assessment on salary benchmark and uniqueness of skill set was used by HR to assess suitability and salary.</t>
  </si>
  <si>
    <t>The contractor is eligible to claim expenses (subject to approval).</t>
  </si>
  <si>
    <t>Monthly payment schedule - $15,667 + GST each month from February 2025 to December 2025.</t>
  </si>
  <si>
    <t>We used a comparative salary at her two previous employments (BI (current role), CEO PSA NSW). Please refer to the section on Exemption Support in the attached Exemption Application.</t>
  </si>
  <si>
    <t>Research subcontract signed</t>
  </si>
  <si>
    <t>Sarah Taylor</t>
  </si>
  <si>
    <t>Remove in next update - Confirmed has already expired.</t>
  </si>
  <si>
    <t>CS0275869</t>
  </si>
  <si>
    <t>TC-0118</t>
  </si>
  <si>
    <t>Ninti One Limited</t>
  </si>
  <si>
    <t xml:space="preserve">7 Hackney Road, Hackney, South Australia, 5069  </t>
  </si>
  <si>
    <t>Which Way Women’s Kits National Rollout</t>
  </si>
  <si>
    <t>The overall aim of the project is to:  1. Adapt existing Which Way resources into a self-paced ‘Women’s Kit’ that will be used to provide health education on smoking during pregnancy, promote quitting smoking and vaping during pregnancy and information on planning and tracking quit attempts.  2. 3. 4. 2. Distribute 1,500 ‘Women’s Kits’ nationally to Aboriginal Community Controlled Health Organisations and TIS teams to strengthen support for Aboriginal and Torres Strait Islander women to quit smoking and vaping during pregnancy. Promotion of the ‘Women’s Kit’ will be supported by a social media strategy and targeted in IREGs in New South Wales and Victoria where smoking during pregnancy rates are &gt;44%. 3. Expand supporting information and resources to an online format to be hosted on the existing Which Way website for free download by TIS teams and to support future language adaptations. 4. Embed a process evaluation to allow assessment of the use and uptake of the resources.</t>
  </si>
  <si>
    <t>The Supplier's ability to deliver the Services within Ninti's timeframes, as demonstrated by (a), (b), and (c) below: 
the Supplier's proposed methodology and approach (Schedule 3, clause 6) 
the personnel (including their availability) and other resources offered by the Supplier (Schedule 3, clause 10) 
the experience of the Supplier and its key personnel in delivering services that are similar to the Services (Schedule 3, clause 8) 
In evaluating Quotations, Ninti will take into consideration: 
the Supplier’s past performance and/or demonstrated commitment in relation to Indigenous participation; 
the extent to which the Supplier’s proposed Indigenous Participation Plan will meet the mandatory minimum requirements (Schedule 6);  
Pricing (Schedule 5) as part of a Value for Money assessment. 
Risk 
compliance with Statement of Requirement (Schedule 1) and the Draft Contract (Schedule 7); 
financial viability of the Supplier (Schedule 3, clause 4); and 
any other risks identified in the evaluation process that have not been considered as part of another Eva</t>
  </si>
  <si>
    <t>5.1 Subject to Ninti One receiving equivalent or corresponding funds from the Commonwealth under the Head Contract and the Supplier satisfying its obligations under this Agreement (as determined by Ninti One acting reasonably), NintiOne must pay the Supplier the Fee in accordance with the Payment Arrangements specified in the Agreement Details.
Termination or reduction for convenience by Ninti One Ninti One may terminate this Agreement or reduce the scope of the Services at any time for convenience and without default by giving the Supplier notice. The termination or reduction will take effect immediately upon delivery of the notice.
Termination and reduction due to actions of the Commonwealth (a) (b) The Supplier acknowledges that the Commonwealth may at any time terminate the Head Contract or reduce the scope of the Head Contract for convenience, by notifying Ninti One in writing. If the Commonwealth exercises the rights referred to in clause 12.2(a), Ninti One’s liability to the Supplier in respect of the termination or reduction is limited to: (i) (ii) payments for work performed before the date the termination or reduction takes effect; and any reasonable costs incurred by the Supplier that are directly atributable to the termination or reduction</t>
  </si>
  <si>
    <t>$1,095,630.14 total contract value payable to the University</t>
  </si>
  <si>
    <t>This Agreement may only be amended by a written instrument signed by the Parties.</t>
  </si>
  <si>
    <t>Fee is fixed and is the sole financial benefit to the Supplier.
Payment is contingent upon Ninti One receiving equivalent Commonwealth funds.
Payments are milestone‑based and subject to acceptance of deliverables.
Supplier must not subcontract or assign obligations without written approval.
Key Personnel may not be replaced without consent.
The Supplier commits to:
100% Indigenous project team
100% Indigenous subcontractors
Compliance with the Commonwealth’s Indigenous Procurement Policy reporting</t>
  </si>
  <si>
    <t>CS0275976</t>
  </si>
  <si>
    <t>TC-0124 - Subcontract</t>
  </si>
  <si>
    <t xml:space="preserve">Riverina Medical and Dental Aboriginal Corporation </t>
  </si>
  <si>
    <t xml:space="preserve">271 Edward St Wagga Wagga NSW 2650 </t>
  </si>
  <si>
    <t>This is a subcontract within TC-0124 -Which Way Elevate: Vape and Tobacco Endgame for Youth</t>
  </si>
  <si>
    <t>Riverina Medical and Dental Aboriginal Corporation will employ a full-time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</si>
  <si>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The amount payable to the Contractor may be varied only through approved Contract Changes that adjust Fees (cl 6.2–6.3), reductions applied where non‑compliant Services are accepted (cl 5(b)(ii)), University set‑off rights (cl 11.6), GST adjustment events (cl 12.3), reductions arising from Take‑Out Costs (cl 22), payment limitations upon termination (cl 20.1–20.2), and the non‑payment of Fees invoiced more than three months late (cl 11.7).</t>
  </si>
  <si>
    <t>The contract may be renegotiated only through the formal variation process, whereby the University may propose a Contract Change and the Contractor must submit a Change Proposal detailing impacts on Fees, timeframes or scope (cl 6.1–6.2), after which the University may accept, reject or counter‑propose and, if accepted, require a deed of variation to give effect to the renegotiated terms (cl 6.3–6.4)</t>
  </si>
  <si>
    <t>This is a subcontract as part of contract TC-0124</t>
  </si>
  <si>
    <t>CS0275898</t>
  </si>
  <si>
    <t xml:space="preserve">TC-0118 - Subcontract </t>
  </si>
  <si>
    <t>Waminda South Coast Women's Health and Wellbeing Aboriginal Corporation</t>
  </si>
  <si>
    <t>122 Kinghorne Street Nowra, NSW 2541</t>
  </si>
  <si>
    <t xml:space="preserve">This is a subcontract within TC-0118 - "which way Women's kits national rollout' </t>
  </si>
  <si>
    <t>If, at any time, the University is not satisfied that the Services comply in all respects
with the requirements of this Agreement, the University may reject the Services and
the Contractor must, within 5 Business Days, take such steps as are necessary to
ensure that the Services comply with this Agreement at its own cost.
(b) If the Contractor fails to rectify the Services in accordance with clause 5(a), then the
University may, by notice to the Contractor and at the University’s option:
(i) reject the Services, in which case:
(A) the University may terminate this Agreement immediately and without
penalty; and
(B) the Contractor must reimburse the University any Fees paid in relation
to the non-compliant Services and any costs incurred by the University
in rectifying the non-compliant Services; or
(ii) accept the Services subject to a reasonable reduction in the Fees,
without effecting or limiting any of the University’s other rights or remedies.
Contract Change
The University may from time to time propose amendments, omissions or additions to the Scope
of Services by notification to the Contractor (Contract Change).
6.2 Change Proposal
(a) Within 5 Business Days of notification of the Contract Change, the Contractor must
provide the University with full detail around the effect the Contract Change will have
(if any) on:
(i) the Fees and the manner in which they are calculated, which must be in
accordance with any rates or prices set out in this Agreement and applicable
to the Contract Change;
(ii) any dates by which the Contractor is required to perform its obligations under
this Agreement; and
(iii) any other aspect of the Scope of Services.
(b)To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
(c) Once the Contractor’s response under clause 6.2(a) is delivered to the University, it is
considered an offer to implement the Contract Change subject to the conditions
contained in that response (Change Proposal).</t>
  </si>
  <si>
    <t>The contract allows renegotiation only under controlled circumstances through the Contract Change mechanism (Clauses 6.1–6.4), and mutual written amendment (Clause 30.1).</t>
  </si>
  <si>
    <t>This is a subcontract as part of contract TC-0118 and is a fixed fee, milestone based services contract</t>
  </si>
  <si>
    <t>CS0275935</t>
  </si>
  <si>
    <t xml:space="preserve">Waminda South Coast Women's Health and Wellbeing Aboriginal Corporation </t>
  </si>
  <si>
    <t xml:space="preserve">122 Kinghorne Street Nowra, NSW 2541 </t>
  </si>
  <si>
    <t>Waminda will employ a full 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</si>
  <si>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Waminda will employ a full time TIS worker at their site who will co-lead all services including the adaptation, promotion, dissemination and expansion of health education resources for and by Aboriginal and Torres Strait Islander women. Some of these services include;
• Co-design and localisation of resources for priority population group.
• Distribution of TIS Quit Kits and resources to priority target group.
• Pilot of strategies for engagement with priority population group (e.g., yarning groups, pregnancy journeys, clinics, outreach, pamper days)</t>
  </si>
  <si>
    <t>Clause 5(b)(ii) – Reduction of Fees for Defective Services
(ii) accept the Services subject to a reasonable reduction in the Fees, without effecting or limiting any of the University’s other rights or remedies.
Clause 6.2(a)(i) – Fee impact of Contract Change
(i) the Fees and the manner in which they are calculated, which must be in accordance with any rates or prices set out in this Agreement and applicable to the Contract Change;
3. Clause 6.2(b) – Mandatory reduction of Fees when costs decrease
(b) 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t>
  </si>
  <si>
    <t>Clause 30.1 Amendments
This Agreement may only be amended by written agreement between all parties.</t>
  </si>
  <si>
    <t>CS0275923</t>
  </si>
  <si>
    <t>TC-0124</t>
  </si>
  <si>
    <t xml:space="preserve"> Co‑designed adaptation of existing group‑based resources to provide smoking and vaping health education games, resources and messages that can be delivered in school and community settings.</t>
  </si>
  <si>
    <t>Weighting (if any)
The Supplier's ability to deliver the Services within Ninti's timeframes, as demonstrated by (a), (b), and (c) below:
(a) the Supplier's proposed methodology and approach (Schedule 3, clause 6) — 40%
(b) the personnel (including their availability) and other resources offered by the Supplier (Schedule 3, clause 10) — 30%
(c) the experience of the Supplier and its key personnel in delivering services that are similar to the Services (Schedule 3, clause 8) — 30%
In evaluating Quotations, Ninti will take into consideration:
(a) the Supplier’s past performance and/or demonstrated commitment in relation to Indigenous participation;
(b) the extent to which the Supplier’s proposed Indigenous Participation Plan will meet the mandatory minimum requirements (Schedule 6);
Not weighted
Pricing (Schedule 5) as part of a Value for Money assessment.
Not weighted
Risk
(a) compliance with the Statement of Requirement (Schedule 1) and the Draft Contract (Schedule 7);
(b) financial viability of the Supplier (Schedule 3, clause 4); and
(c) any other risks identified in the evaluation process that have not been considered as part of another Evaluation Criterion (Schedule 3</t>
  </si>
  <si>
    <t xml:space="preserve">5.5 To the extent that the Commonwealth:
(a) reduces, suspends or defers its payments to Ninti One under the Head Contract; or
(b) requires Ninti One to return any monies provided to it by the Commonwealth under the Head Contract,
as a result or consequence of a breach of this Agreement by the Supplier, then Ninti One may similarly reduce, suspend or defer its payments to the Supplier of the Fee or require the return to Ninti One of the equivalent amount of the Fee paid to the Supplier.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12.2(c)
(c) The Supplier will not be entitled to compensation for loss of prospective profits, redeployment and redundancy costs or for any part of this Agreement is not performed.
Clause 12.2(d)
(d) If there is a reduction in the scope of the Services, Ninti One’s obligation to pay any fee will abate proportionately to the reduction </t>
  </si>
  <si>
    <t>“This Agreement may only be amended by a written instrument signed by the Parties.”</t>
  </si>
  <si>
    <t>CS0276398</t>
  </si>
  <si>
    <t>TC-0208</t>
  </si>
  <si>
    <t>World Bank Group</t>
  </si>
  <si>
    <t>1818 H Street, N.W Washington DC 20433</t>
  </si>
  <si>
    <t>Field Epidemiology Training Program (FETP) India</t>
  </si>
  <si>
    <t>Development of Business Case Study for Field Epidemiology Training Program (FETP) India</t>
  </si>
  <si>
    <t>Section A: Consultants’ Organization
Section B: Consultants’ Experience
Section C: Comments/Suggestions on the Terms of Reference
Section D: Description of Approach, Methodology and Work Plan
Annex 1: Team Composition, Task Assignments &amp; Level of Effort (LOE)
Annex 2: CV of Proposed Key Personnel
Annex 3: Work Schedule</t>
  </si>
  <si>
    <t>must be done in writing and agreed by both parties.</t>
  </si>
  <si>
    <t>Any modification to:
scope of services
schedule
contract price
must be done in writing and agreed by both parties.
This includes increases and decreases in the amount payable.</t>
  </si>
  <si>
    <t>1 year 0 months</t>
  </si>
  <si>
    <t>CS0276411</t>
  </si>
  <si>
    <t>TC-0246</t>
  </si>
  <si>
    <t>Australian Department of Defence, Strategy, Policy, and Industry Group</t>
  </si>
  <si>
    <t xml:space="preserve"> R1-1-B0O53A, Russell Offices, Canberra ACT 2600</t>
  </si>
  <si>
    <t>Integrating Rapid Response &amp; Emergency Medical Teams in PNG</t>
  </si>
  <si>
    <t>Finalize workplan, roles and responsibilities and steering committee membership
Partner engagement meeting report
Social media post
Training needs assessment summary
Infographic
Overview of the integrated RRT/EMT training package
Infographic
Workshop report
Social media post / audio‑visual
Workshop report
Social media post / audio‑visual
Workshop report with workplan, roles and responsibilities
Social media post / audio‑visual
Overview of simulation exercise package
Infographic
Simulation evaluation report
Social media post / audio‑visual
Development, implementation and evaluation of an integrated rapid response team and emergency medical team training program for defence personnel in Papua New Guinea, 2026
Development of a military‑civilian integrated rapid response team and emergency medical team simulation exercise in Papua New Guinea, 2026
Finalized Integrated Civ‑Mil Rapid Response and Emergency Medical Team training package
Short documentary video on the project from start to finish (suggested title: Frontlines United: The Story of Civil‑Military Partnership in Emergency Preparedness in Papua New Guinea)</t>
  </si>
  <si>
    <t>Criterion 1: Clarity of objective and expression
Criterion 2: Relevance to Targeted Policy Question
Criterion 3: Effectiveness of design
Criterion 4: New and emerging talent development</t>
  </si>
  <si>
    <t>The Commonwealth may by notice withhold payment of any amount of the Grant where it reasonably believes the Grantee has not complied with this Agreement or is unable to undertake the Activity. A notice under clause 8.2 will contain the reasons for any payment being withheld and the steps the Grantee can take to address those reasons. The Commonwealth will pay the withheld amount once the Grantee has satisfactorily addressed the reasons contained in a notice under clause 8.2
If any of the Grant has been spent other than in accordance with this Agreement or any amount of the Grant is additional to the requirements of the Activity, the Grantee agrees to repay that amount to the Commonwealth unless agreed otherwise. The amount to be repaid under clause 10.1 may be deducted by the Commonwealth from subsequent payments of the Grant or amounts payable under another agreement between the Grantee and the Commonwealth
In the event of cancellation under clause 19.1, the Commonwealth will be liable only to pay any part of the Grant due and owing to the Grantee under this Agreement at the date of the notice; and reimburse any reasonable expenses the Grantee unavoidably incurs that relate directly to the cancellation and are not covered by 19.3(a). The Commonwealth’s liability to pay any amount under this clause is subject to the Grantee's compliance with this Agreement; and the total amount of the Grant. The Grantee will not be entitled to compensation for loss of prospective profits or benefits that would have been conferred on the Grantee
G2.2 The Grantee must not reallocate funding between the line items in G2.1 without seeking prior written approval from the Commonwealth. G2.3 The total amount of the Grant at D. Payment of the Grant and G2.1 is final and the Grantee cannot receive further funding under this Grant Agreement</t>
  </si>
  <si>
    <t>This Agreement may be varied in writing only, signed by both Parties.
Defence may agree to a grant extension variation at a later date, Defence will only do so under exceptional circumstances. The Grantee must submit a formal business case  addressing the cause of the delay, and the impact if not obtained
G2.2 The Grantee must not reallocate funding between the line items in G2.1 without seeking prior written approval from the Commonwealth.
The Commonwealth may, by notice, advise the Grantee of changes to the Agreement that are minor or of an administrative nature provided that any such changes do not increase the Grantee’s obligations under this Agreement. Such changes, while legally binding, are not variations for the purpose of clause 7.</t>
  </si>
  <si>
    <t>CS0276424</t>
  </si>
  <si>
    <t>TC0279</t>
  </si>
  <si>
    <t>NSW Office of Sport</t>
  </si>
  <si>
    <t xml:space="preserve"> Level 3, 6B Figtree Drive, Sydney Olympic Park NSW 2127</t>
  </si>
  <si>
    <t>Tender 65- Subject Matter  Expert for the NSW Strategy for the Prevention of Domestic Family and Sexual Violence 2024-2028- ‘Sport Against DFSV’</t>
  </si>
  <si>
    <t>The services sought by the Office relate to providing expertise, guidance, and input into the initiatives to be delivered by the Office as part of the NSW Strategy for the Prevention of Domestic, Family and Sexual Violence (DFSV) 2024–2028.
The Services are to be provided are in accordance with the Service Provider's Proposal (see Section 4), including any agreed amendments.</t>
  </si>
  <si>
    <t>Organisational Details
Insurances
Key Personnel
Previous experience
Approach and Deliverables
Contract management
pricing structure
References</t>
  </si>
  <si>
    <t>This Agreement may be varied in writing only, signed by both Parties</t>
  </si>
  <si>
    <t xml:space="preserve">Class 1 </t>
  </si>
  <si>
    <t>CS0280224</t>
  </si>
  <si>
    <t>TC-0294</t>
  </si>
  <si>
    <t>Tetra Tech International Development Pty Ltd</t>
  </si>
  <si>
    <t>33 Richmond Road, Keswick SA 5035</t>
  </si>
  <si>
    <t>Australia Awards PNG: Graduate Certificate in Nutrition</t>
  </si>
  <si>
    <t>Under this Services Agreement, the University of Newcastle, as the Service Provider, is engaged by Tetra Tech International Development Pty Ltd to design, deliver, monitor and evaluate the Australia Awards PNG Graduate Certificate in Nutrition Short Course Award. The project involves providing accredited tertiary‑level education and associated training activities to up to 30 Papua New Guinean health professionals and academics through a combination of workshops, coursework delivery, mentoring and participant support across Papua New Guinea and Australia
The University will deliver a structured program consisting of:
a 5‑day pre‑course workshop in PNG,
up to 12 weeks of course delivery in Australia and/or PNG in two learning blocks,
a 5‑day post‑course workshop in PNG,
a 2‑day alumni workshop, and
up to 10 online webinars supporting learning, knowledge exchange, and development of a Community of Practice.
The services include curriculum design, teaching, site visits, academic support, welfare support, monitoring and evaluation, reporting, and logistical coordination within the scope set out in the Agreement.
The Agreement also requires the Service Provider to prepare selection criteria, develop teaching materials, deliver assessments, coordinate pastoral care and welfare assistance, manage participant orientation and support, provide assistance with workplace projects, and submit progress, completion and financial reports. No real property is leased or transferred under this contract.</t>
  </si>
  <si>
    <t>The tender was assessed against weighted criteria outlined in Schedule 3, including: the Service Provider’s Capability (15%) to deliver DFAT‑funded international education programs; the qualifications and experience of proposed Personnel (20%); the quality, appropriateness and contextualisation of the proposed Course Design and Delivery (35%); demonstrated Innovation and Value‑Add (5%); proposed Institutional Capacity Building contributions (5%); and overall Pricing / Value for Money, assessed through the Stage 2 RFT Pricing Schedule (20%).</t>
  </si>
  <si>
    <t>If DFAT reduces funding under the Head Contract due to policy or budget decisions, Tetra Tech may reduce the Prices (in whole or part) after notifying the Service Provider and discussing in good faith (clauses 4.16–4.17)
Tetra Tech can direct written Variations. Prices may be adjusted for each Variation; if not agreed, Tetra Tech may calculate the adjustment using applicable or reasonable rates (clause 5.7, with process in 5.1–5.6)
Milestone payments are only payable upon Tetra Tech’s acceptance that the deliverables/outputs for that milestone have been satisfactorily completed and a correctly rendered invoice is received (Schedule 2: “Milestone Payments” and table). Failure to satisfy acceptance can delay or prevent payment.
Tetra Tech may suspend Services. Costs due to suspension are generally borne by the Service Provider, unless the suspension is caused by Tetra Tech (or for Tetra Tech’s convenience), in which case Tetra Tech pays only the “extra costs reasonably and necessarily incurred”—this can increase amounts payable in that limited scenario (clause 4.12–4.15
If there is material non‑compliance or failure to remedy defects, Tetra Tech may engage an Alternative Service Provider and recover those costs from the Service Provider (clauses 4.9–4.11). This can reduce amounts payable and/or lead to recoveries from amounts otherwise due
If a payment is later found to be above what’s payable, it is deemed an overpayment and recoverable or offset against future payments (clauses 13.8–13.11).
Tetra Tech need not pay an amount disputed in good faith until the dispute is resolved (Schedule 2, “Claims for Payment”)
If Tetra Tech terminates for convenience because DFAT terminates/reduces scope or for DFAT value‑for‑money reasons, Tetra Tech only pays: (a) fees and reimbursables for Services performed up to the termination date (pro‑rata), and excludes other losses like redundancies, subcontract termination costs or loss of profit (clause 18.4–18.5). This caps/reduces payable amounts relative to the original ceiling.
On termination for default, where payments were made in advance of performance, the Service Provider must repay the unearned amount, and the Service Provider indemnifies Tetra Tech for extra costs to purchase similar services from others (clauses 17.3–17.4). This effects a downward variation/recovery.
During a qualifying Force Majeure Event, obligations are suspended but each party bears its own costs, and the other party is not liable for any claim relating to the event (clause 16.4). This prevents increases to the amount payable on Force‑Majeure grounds.
Reimbursables are invoiced and acquitted with receipts and paid via milestone structure; this means the actual amount payable can vary up to the approved cap based on actual, accepted expenditure (Schedule 2: Milestones; Schedule 1 §7.2 &amp; Special Conditions on reimbursables)</t>
  </si>
  <si>
    <t>If DFAT reduces funding under the Head Contract, Tetra Tech must notify the University and the parties will discuss in good faith a reduction of the Prices to reflect the funding cut (clauses 4.16–4.17). This is an express renegotiation trigger tied to upstream policy/budget decisions.
Tetra Tech may issue written Variations; the Prices may be adjusted for each Variation, using agreed amounts or (failing agreement) reasonable rates aligned to the contract (clauses 5.1–5.9, esp. 5.7). Practically, this requires the parties to negotiate scope, deliverables, timing and price for the varied work.
Contract extension by agreement. The Term may be extended “as agreed between the Parties in writing”, subject to performance, funding availability and DFAT approval (clause 3.3). Any extension necessarily involves renegotiating dates (and often milestones/budgets).
Suspension/resumption and cost consequences. Tetra Tech can suspend Services and later direct resumption. Where suspension is for Tetra Tech’s convenience or caused by Tetra Tech, it must pay the “extra costs reasonably and necessarily incurred”—which typically requires the parties to agree the quantum and any schedule adjustments (clauses 4.12–4.15)
Milestone acceptance and scheduling adjustments. Milestone payments are contingent on Tetra Tech’s acceptance of deliverables. In practice, non‑acceptance leads to discussions to rectify, resequence, or revise deliverables/timelines before payment is released (Schedule 2, “Milestone Payments” and milestone table)</t>
  </si>
  <si>
    <t>Carly.Thomas@newcastle.edu.au</t>
  </si>
  <si>
    <t>CS0280211</t>
  </si>
  <si>
    <t xml:space="preserve">TC-0354 </t>
  </si>
  <si>
    <t xml:space="preserve">Northern Territory Government </t>
  </si>
  <si>
    <t>5 Lancaster Road, Eaton NT 0810</t>
  </si>
  <si>
    <t>PNG NDoH Rapid Response Team Program.</t>
  </si>
  <si>
    <t>Under the Agreement, the University will deliver specialist public health capability‑building activities in PNG, including four Phase 3 provincial RRT competency‑based training workshops and the development, piloting and evaluation of a Phase 5 real‑world communicable disease outbreak simulation. The project also includes technical advisory services, monitoring and evaluation activities, and required program reporting. These services support the strengthening of PNG’s provincial and national outbreak response systems. The contract includes obligations relating to DFAT policy compliance, audit rights, confidentiality, and strict reporting requiremen</t>
  </si>
  <si>
    <t>The agreement does not include a clause that increases the contract value beyond $605,203.
However, multiple provisions allow NCCTRC to reduce, suspend, withhold, or require repayment of funding, meaning the practical amount payable can vary.
The primary triggers for variation are: DFAT‑related funding changes, Non‑compliance with DFAT policies, Failure to provide satisfactory reporting, Audit findings, Fraud or misuse of funds, Termination of the agreement.</t>
  </si>
  <si>
    <t>The contract does not contain a formal renegotiation clause; however, a number of provisions allow—and in some cases require—the parties to discuss and adjust obligations, activities, timelines, or payments. These include DFAT‑driven changes, performance approval processes, funding suspensions, monitoring meetings, compliance‑related directions, and subcontracting approvals.</t>
  </si>
  <si>
    <t>The contract includes extensive DFAT‑mandated Special Conditions, as the University of Newcastle is treated as a subcontractor under NCCTRC’s DFAT PHOENIX Grant Agreement. These key elements include: mandatory compliance with DFAT policies on child protection, Preventing Sexual Exploitation, Abuse and Harassment (PSEAH), environmental and social safeguards, sanctions and counter‑terrorism financing rules, and international development practice principles. Failure to comply with these requirements may result in immediate suspension or termination of funding
The contract also contains strict audit, access, and record‑keeping requirements, giving NCCTRC, DFAT, the Auditor‑General, and other Commonwealth oversight bodies rights to inspect records, conduct audits, access project sites, and review all operational and financial documentation for up to seven years after contract completion. The University must maintain professional indemnity insurance during the project and for seven years afterward, and must prepare a fraud risk assessment and fraud control strategy within one month of commencement. Subcontracting requires prior written approval, and the University is prohibited from transferring or providing access to confidential or personal information outside Australia without prior approval.
Additionally, the Agreement includes a revised force majeure clause, expanded to cover terrorism, pandemics, civil unrest, coups, and other major safety risks, with conditions governing when obligations may be paused. The contract also mandates quarterly monitoring meetings, annual performance and financial reporting, and comprehensive data‑sharing requirements to support DFAT’s Monitoring, Evaluation and Learning (MEL) framework for the PHOENIX program.</t>
  </si>
  <si>
    <t>CS0281190</t>
  </si>
  <si>
    <t>TC-0353</t>
  </si>
  <si>
    <t>The Technical and Further Education Commission (TAFE NSW)</t>
  </si>
  <si>
    <t xml:space="preserve"> Building A, Corner of Harris and Mary Ann Streets, Ultimo NSW 2007</t>
  </si>
  <si>
    <t>Manufacturing Centres of Excellence</t>
  </si>
  <si>
    <t>Provide subject matter expertise for the design and development of the five (5) AQF 
Level 5 units of competency.
Unit scope
Provide subject matter expertise input to guide TAFE NSW in designing and 
developing learning and assessment content for the following units of competency:
o NAT11364004 – Apply renewable energy design solutions to manufacturing
o MSS015046 – Develop a business case for sustainability improvements
o NAT11364005 – Establish and manage renewable projects
o MSS015040 – Conduct a sustainability energy audit
o BSBLDR601 – Lead and manage organisational change</t>
  </si>
  <si>
    <t>The Agreement states that it may only be varied by written agreement between the parties, ensuring that any renegotiation—whether relating to scope, pricing, schedules, or terms—must be formally documented and mutually agreed (clause 19.4). Additionally, amendments to services, fees, or deliverables are operationally managed through Statements of Work (SOWs) and Change Control Requests (CCRs), which provide structured mechanisms for renegotiation of scope or costs. CCR002, for example, demonstrates this process by documenting and approving additional units of work and associated fee changes.</t>
  </si>
  <si>
    <t>The Master Professional Services Agreement (MPSA) contains several key operational and commercial elements that frame the relationship between TAFE NSW and the University of Newcastle. These include the requirement that all services be delivered in accordance with Statements of Work (SOWs), which detail scope, deliverables, milestones, fees, reporting obligations and performance expectations. The Agreement establishes defined mechanisms for change management through formal Change Control Requests (CCRs), such as CCR002, which allow scope, timelines and pricing to be adjusted where necessary. The contractor must meet specific standards relating to service quality, compliance with laws, suitable qualifications of personnel, and timely delivery, as well as maintain insurances and adhere to confidentiality, privacy and intellectual property requirements.
Additional key elements include detailed governance arrangements outlined in Schedule 5, providing structured oversight through operational, management, and executive review forums, and performance management expectations defined through KPIs in Schedule 6. Payments are governed by milestone achievement and invoicing requirements, with annual CPI‑based rate adjustments set out in Schedule 3. The Agreement also includes indemnities, rights of audit, conditions for subcontracting, dispute resolution processes, and termination rights for both convenience and cause (clauses 11–17). Together, these provisions establish a comprehensive framework for service delivery, financial management, governance, risk allocation, and contract oversight</t>
  </si>
  <si>
    <t>CS0285505</t>
  </si>
  <si>
    <t>25-1475</t>
  </si>
  <si>
    <t>Coforge Technologies Australia Pty Ltd</t>
  </si>
  <si>
    <t>Level 11, 309 George Street, Sydney NSW 2000</t>
  </si>
  <si>
    <t>Managed Services for Core Technology</t>
  </si>
  <si>
    <t>Managed services across Core Technology service pillars, Compute &amp; Storage, Workplace Services, Network Services, Data &amp; Integration Se</t>
  </si>
  <si>
    <t>Technical assessment of technical fit, experience, methodology, and innovation across each service tower. Commercial assessment of Base and Flex services across each service tower.</t>
  </si>
  <si>
    <t>Estimated pricing includes provision for Project Based Flex-Services and Contingency</t>
  </si>
  <si>
    <t>3 years 3 months</t>
  </si>
  <si>
    <t>Initial three year term with three additional extension periods of 12 months each.</t>
  </si>
  <si>
    <t>CS0280199</t>
  </si>
  <si>
    <t>TC-0344 - Subcontract</t>
  </si>
  <si>
    <t>Western Suburbs (N'cle) Leagues Club Ltd</t>
  </si>
  <si>
    <t>PO Box 72 New Lambton NSW 2305</t>
  </si>
  <si>
    <t>This is a Subcontract within TC-0344 - ICEAN 2026</t>
  </si>
  <si>
    <t>Venue Hire for ICEAN 2026 Conference</t>
  </si>
  <si>
    <t>The contract allows the contractor to vary the amount payable through rate changes for amendments, early or late access fees, additional expenses during the event, extensions to venue time, catering changes or increased guest numbers, price changes due to market conditions, public holiday surcharges, required security, exhibition handling, damage costs, beverage consumption, and cancellation/date‑change fee rules.</t>
  </si>
  <si>
    <t>0 months</t>
  </si>
  <si>
    <t>Changing the event date (with conditions).
Amending booking details, subject to rate or fee changes.
Price and service variations due to market conditions.
Catering renegotiations when menus or numbers change.
Operational renegotiations when additional hours, staffing, or services are required.
Venue substitution where the original room becomes unavailable.</t>
  </si>
  <si>
    <t>This is a subcontract as part of TC-0344 - ICEAN 2026</t>
  </si>
  <si>
    <t>The Master Professional Services Agreement (MPSA) and associated Statements of Work (SOWs) allow the payable amounts to vary under several defined mechanisms. Fees may change through authorised Change Control Requests, such as CCR002, which increased the SOW value due to additional scope (two extra AQF Level 5 units) and related schedule impacts. Each SOW sets out its own fees, milestones, and deliverables, and any amendments to scope, timelines, or requirements can alter the payable amount accordingly. Payable amounts are also subject to annual CPI-based “rise and fall” adjustments to resource rates as specified in Schedule 3 of the MPSA. Additional variations may occur through approved reimbursable expenses, GST being added to taxable supplies, and adjustments arising from termination (payment for work completed up to the termination date). Amounts can also be reduced through TAFE NSW’s contractual set‑off rights or audit findings requiring repayment or correction of overcharges. All other changes to payable amounts must be made by written agreement between the parties.</t>
  </si>
  <si>
    <t>CS0284014</t>
  </si>
  <si>
    <t>Oracle Corporation Aus</t>
  </si>
  <si>
    <t xml:space="preserve">4 Julias Ave North Ryde NSW </t>
  </si>
  <si>
    <t>Oracle Database Subscription</t>
  </si>
  <si>
    <t>EA Approved</t>
  </si>
  <si>
    <t>Will likely be under NSW Buy</t>
  </si>
  <si>
    <t>CS0280424</t>
  </si>
  <si>
    <t>CN100469</t>
  </si>
  <si>
    <t>Infoed International Inc</t>
  </si>
  <si>
    <t xml:space="preserve"> Inc. 5 Washington SQ, STE 2, Albany, NY 12205</t>
  </si>
  <si>
    <t>Infoed</t>
  </si>
  <si>
    <t>20 years 1 month</t>
  </si>
  <si>
    <t>CS0285447</t>
  </si>
  <si>
    <t>CN100635</t>
  </si>
  <si>
    <t>Protecht.ERM Pty Ltd</t>
  </si>
  <si>
    <t>Level 11, 580 George St Sydney NSW 2000 Australia</t>
  </si>
  <si>
    <t>DTS Protech ERM SaaS</t>
  </si>
  <si>
    <t>Provision of software</t>
  </si>
  <si>
    <t>o	Understanding of the Services
o	Organisational Capability &amp; Experience
o	Demonstrated Functionality &amp; Alignment with University Requirements
o	Value Added Functionality
o	Pricing proposal: Annual License Fees &amp; Implementation Costs</t>
  </si>
  <si>
    <t>Any variation to this Agreement must be in writing signed by, or on behalf of, both parties.</t>
  </si>
  <si>
    <t>Three year initial term, with two extension options of 12 months each</t>
  </si>
  <si>
    <t>CS0265652</t>
  </si>
  <si>
    <t>Metabolon Inc</t>
  </si>
  <si>
    <t>CS0288934</t>
  </si>
  <si>
    <t>25-2309</t>
  </si>
  <si>
    <t>1/18 Wyong Road, Lambton NSW 2299</t>
  </si>
  <si>
    <t>Biology Laboratory Upgrades</t>
  </si>
  <si>
    <t>Upgrading of Biology Laboratory</t>
  </si>
  <si>
    <t>Nicole Routely</t>
  </si>
  <si>
    <t>CS0291481</t>
  </si>
  <si>
    <t>24-1324</t>
  </si>
  <si>
    <t>Adactin Group Pty Ltd</t>
  </si>
  <si>
    <t>56 Station Street East, Parramatta NSW 2150</t>
  </si>
  <si>
    <t>Test Management Services Panel</t>
  </si>
  <si>
    <t>To establish a panel of experienced and capable test management service providers to service the requirements of the Digital Technology Solutions (DTS) team across a range of projects and programs of work.</t>
  </si>
  <si>
    <t>Demonstrated resourcing capacity and capability of the organisation, Proposed Methodology and Demonstrated Understanding of the Requirements</t>
  </si>
  <si>
    <t>Panel Expenditure - Capped at $3,850,000. The supplier must not vary any works except as directed by the Principal’s Authorised Person in writing or agreed in accordance with the contract.</t>
  </si>
  <si>
    <t>Payment will be made in accordance with the agreed Engagement form or Work Order issued.</t>
  </si>
  <si>
    <t>Two (2) extension options of one (1) year each.</t>
  </si>
  <si>
    <t>Tia Hogan</t>
  </si>
  <si>
    <t>TIA.HOGAN@NEWCASTLE.EDU.AU</t>
  </si>
  <si>
    <t>CS0293225</t>
  </si>
  <si>
    <t>KPMG Australia Technology Solutions Pty Ltd</t>
  </si>
  <si>
    <t>Tower 3, International Towers Sydney, 300 Barangaroo Ave, Sydney NSW 2000</t>
  </si>
  <si>
    <t>Work Order 05 – Shared Services/Program Core</t>
  </si>
  <si>
    <t>The intended outcome of this Work Order is to provide ongoing program leadership and management 
for KPMG eCRM team, including Solution and Program Architecture. This work order is also intended 
to provide UoN with sector and technology expertise that is critical for successful delivery.</t>
  </si>
  <si>
    <t>Work Order 5 under Statement of Work number Two of an existing Master Partnership Agreement</t>
  </si>
  <si>
    <t>Reimbursable Expenses: 
The University will reimburse expenses provided that the 
expenses are incurred with the prior written consent of the 
University and that the expense claimed is the out-of-pocket cost 
of the Supplier (exclusive of any profit, overhead or other margin 
or markup)
- The reimbursable expenses are subject to clause 26, where a 
reference to “Fees” including a reference to “Reimbursable 
Expenses”
- The maximum total amount of expenses that the Supplier may 
seek to claim from the University is no more than 5% of the total 
fees. The University is not liable to reimburse the Supplier for any
expenses incurred above and beyond this amount</t>
  </si>
  <si>
    <t>Monthly fee - On the 11th of every Month until 30 June 2026</t>
  </si>
  <si>
    <t>Felicity Stevenson</t>
  </si>
  <si>
    <t>Felicity.Stevenson@newcastle.edu.au</t>
  </si>
  <si>
    <t>CS0278775</t>
  </si>
  <si>
    <t>CNTR0010702</t>
  </si>
  <si>
    <t>Galaxy42 Pty Ltd T/as Atturra Business Systems</t>
  </si>
  <si>
    <t>Level 33 Aurora Place, 88 Phillip Street, Sydney, NSW, 2000</t>
  </si>
  <si>
    <t>AP Automation Proposal - RapidAP</t>
  </si>
  <si>
    <t>RapidAP SaaS Fees and Web Application Firewall. RapidAP scans and digitises the invoices sent to Accounts Payable</t>
  </si>
  <si>
    <t>The functionality of each candidate application was assessed against a list of 17 requirements. RapidAP provided the best value for money</t>
  </si>
  <si>
    <t>Cost is varied according to the number of invoices scanned monthly</t>
  </si>
  <si>
    <t>4 years 0 month</t>
  </si>
  <si>
    <t>Initial term is 3 years and will auto renew for 4th year unless cancelled</t>
  </si>
  <si>
    <t>Trev Schofield</t>
  </si>
  <si>
    <t>CS0272742</t>
  </si>
  <si>
    <t>QU-AVE-20251212-01</t>
  </si>
  <si>
    <t>JET.AVE LLP</t>
  </si>
  <si>
    <t>Park Regis Office Tower, Lvl 4, 21 Merchant Rd, Singaproe 058267</t>
  </si>
  <si>
    <t>Agency Fees</t>
  </si>
  <si>
    <t>Creative, Editorial, Filming, Search Engine Optimisation, Landing Pages, Social Media Management, Media Buying Fees and Media budget</t>
  </si>
  <si>
    <t>$438,700.00 (SGD)</t>
  </si>
  <si>
    <t>The annual allocation of creative credits is set at 400 credits per year. This allocation covers services including design, copywriting, and proofreading. Should the volume of projects exceed the annual credit allowance, additional credits will be required to be purchased as a top-up to ensure continued service delivery.</t>
  </si>
  <si>
    <t>Timothy Neo</t>
  </si>
  <si>
    <t>CS0288944</t>
  </si>
  <si>
    <t>25-922</t>
  </si>
  <si>
    <t>Unit 2, 6-16 Gallaghan Street, Hexham NSW 2322</t>
  </si>
  <si>
    <t>Substation 11 High Voltage Upgrade</t>
  </si>
  <si>
    <t>HV Upgrade of Substation 11</t>
  </si>
  <si>
    <t>CS0290897</t>
  </si>
  <si>
    <t>Peter.Troke@newcastle.edu.au</t>
  </si>
  <si>
    <t>RFP 25-1719</t>
  </si>
  <si>
    <t>Newpolis Pty Ltd (T/A Lyons)</t>
  </si>
  <si>
    <t>Level 3, 246 Bourke Street, Melbourne VIC</t>
  </si>
  <si>
    <t>Engineering Precinct Adaptive Reuse - Principal Design Consultant</t>
  </si>
  <si>
    <t>To engage Principal Design Consultant (PDC) Services for the redevelopment of the Engineering Precinct on the Callaghan Campus.</t>
  </si>
  <si>
    <t>Organisational Experience, Key Personnel, Understanding the Requirements &amp; Aboriginal and Torres Strait Islander Participation</t>
  </si>
  <si>
    <t>CS0290915</t>
  </si>
  <si>
    <t>RFP 25-1880</t>
  </si>
  <si>
    <t>Loyalty Management Solutions</t>
  </si>
  <si>
    <t>Engineering Precinct Adaptive Reuse – Project Manager</t>
  </si>
  <si>
    <t>To engage Project Management (PM) Services for the redevelopment of the Engineering Precinct on the Callaghan Campus.</t>
  </si>
  <si>
    <t>Project Manager Experience &amp; Understanding the Requirements</t>
  </si>
  <si>
    <t>4 years 0 months</t>
  </si>
  <si>
    <t>CS0290967</t>
  </si>
  <si>
    <t>RFP 25-1881</t>
  </si>
  <si>
    <t>Level 15, 580 George Street, Sydney NSW 2000</t>
  </si>
  <si>
    <t>Engineering Precinct Adaptive Reuse – Cost Manager</t>
  </si>
  <si>
    <t>To engage Cost Manager Services for the redevelopment of the Engineering Precinct on the Callaghan Campus.</t>
  </si>
  <si>
    <t>Organisational Experience, Cost Manager Experience &amp; Understanding the Requirements</t>
  </si>
  <si>
    <t>CS0290976</t>
  </si>
  <si>
    <t>RFP 25-1883</t>
  </si>
  <si>
    <t>Next Workplace Pty Ltd</t>
  </si>
  <si>
    <t>Level 1, 44 Martin Place Sydney NSW 2000</t>
  </si>
  <si>
    <t>Engineering Precinct Adaptive Reuse – Change Manager</t>
  </si>
  <si>
    <t>To engage Change Manager Services for the redevelopment of the Engineering Precinct on the Callaghan Campus.</t>
  </si>
  <si>
    <t>Change Manager Experience &amp; Understanding the Requirements</t>
  </si>
  <si>
    <t>CS0291028</t>
  </si>
  <si>
    <t>48-52 Dunlop Road, Mulgrave, VIC 3170</t>
  </si>
  <si>
    <t>Capability of the Organisation, Product Performance &amp; User Experience &amp; Methodology</t>
  </si>
  <si>
    <t>The supplier must not vary any works except as directed by the Principal’s Authorised Person in writing or agreed in accordance with the contract.</t>
  </si>
  <si>
    <t>Monthly leasing</t>
  </si>
  <si>
    <t>5 years 0 months</t>
  </si>
  <si>
    <t>Sally Roser</t>
  </si>
  <si>
    <t>Sally.Roser@newcastle.edu.au</t>
  </si>
  <si>
    <t>CS0291110</t>
  </si>
  <si>
    <t>RFP 23-2331</t>
  </si>
  <si>
    <t>Bartier Perry Pty Ltd</t>
  </si>
  <si>
    <t>Level 25, 161 Castlereigh Street, Sydney NSW 2000</t>
  </si>
  <si>
    <t>Philanthropic Trusts - Consultancy</t>
  </si>
  <si>
    <t>To engage an experienced advisor to undertake remediation and related services, including applications for cy‑près or administrative schemes for cost collectors with problematic conditions.</t>
  </si>
  <si>
    <t>Experience and Capability of the Organisation, Key Personnel &amp; Understanding of the Brief</t>
  </si>
  <si>
    <t>The contractor must not vary any works except as directed by the Principal’s Authorised Person in writing or agreed in accordance with the contract.</t>
  </si>
  <si>
    <t>Fixed fee &amp; Schedule of rates</t>
  </si>
  <si>
    <t>Two extension options of 12 months each.</t>
  </si>
  <si>
    <t>Brad Holmes</t>
  </si>
  <si>
    <t>Brad.Holmes@newcastle.edu.au</t>
  </si>
  <si>
    <t>CS0291132</t>
  </si>
  <si>
    <t>RFP 24-939</t>
  </si>
  <si>
    <t>Ricoh Australia Pty Ltd</t>
  </si>
  <si>
    <t>29 Pacific Drive, Keysborough VIC 3173</t>
  </si>
  <si>
    <t>To engage a supplier for the delivery of managed print services including management software and multi-function printer devices across University of Newcastle Campuses.</t>
  </si>
  <si>
    <t>Capability and Experience, Proposed Solution, Account Delivery and Management &amp; Implementation</t>
  </si>
  <si>
    <t>Click rate &amp; Annual fee</t>
  </si>
  <si>
    <t>Two (2) one (1) year extension options.</t>
  </si>
  <si>
    <t>Jackie Bryant</t>
  </si>
  <si>
    <t>Jackie.Bryant@newcastle.edu.au</t>
  </si>
  <si>
    <t>CS0291197</t>
  </si>
  <si>
    <t>RFP 24-1458</t>
  </si>
  <si>
    <t>Reed Graduation Services Pty Ltd</t>
  </si>
  <si>
    <t>Graduation Services Provider</t>
  </si>
  <si>
    <t>Sourcing of a graduation software solution and associated graduation services.</t>
  </si>
  <si>
    <t>Functional Requirements, Understanding of the Services &amp; Value Added Services</t>
  </si>
  <si>
    <t>The supplier must not vary any works except as directed by the Principal’s Authorised Person in writing or agreed in accordance with the contract</t>
  </si>
  <si>
    <t>Jocelyn Redman</t>
  </si>
  <si>
    <t>Jocelyn.Redman@newcastle.edu.au</t>
  </si>
  <si>
    <t>CS0291313</t>
  </si>
  <si>
    <t>25-546</t>
  </si>
  <si>
    <t>Uplinx Advanced Services Pty Ltd</t>
  </si>
  <si>
    <t>Level 5, 66 Berry Street, North Sydney NSW 2060</t>
  </si>
  <si>
    <t>To engage the supply and delivery of CISCO equipment as detailed in Bill of Materials</t>
  </si>
  <si>
    <t>The contractor must not vary any works except as directed by the Principal’s Authorised Person in writing or agreed in accordance with the contract</t>
  </si>
  <si>
    <t>0 years 1 month</t>
  </si>
  <si>
    <t>Andrew Erratt</t>
  </si>
  <si>
    <t>Andrew.Erratt@newcastle.edu.au</t>
  </si>
  <si>
    <t>CS0291413</t>
  </si>
  <si>
    <t>25-365</t>
  </si>
  <si>
    <t>FromHereOn Limited</t>
  </si>
  <si>
    <t>Level 22, 727 Collins Street, Docklands VIC 3008</t>
  </si>
  <si>
    <t>Business Analyst, Enterprise, Service &amp; Solution Architecture Panel</t>
  </si>
  <si>
    <t>IT Services Panel</t>
  </si>
  <si>
    <t>Demonstrated experience of the organisation &amp; Key Personnel, Organisational Capability, Proposed Delivery Methodology, Schedule of Rates</t>
  </si>
  <si>
    <t>Panel Expenditure Capped at $8,000,000. This is a panel agreement. All amounts payable to any supplier requires the University’s prior written approval.</t>
  </si>
  <si>
    <t>Payment will be made in accordance with the agreed Engagement Form or Work Order issued to the supplier, following satisfactory completion of the services.</t>
  </si>
  <si>
    <t>CS0291486</t>
  </si>
  <si>
    <t>RFP 24-1324</t>
  </si>
  <si>
    <t>Avocado Consulting Pty Ltd</t>
  </si>
  <si>
    <t>3 Spring Street Sydney NSW 2000</t>
  </si>
  <si>
    <t>CS0291488</t>
  </si>
  <si>
    <t>Planit Test Management Solutions Pty Ltd</t>
  </si>
  <si>
    <t>309 Kent St, Sydney NSW 2000</t>
  </si>
  <si>
    <t>The Testing Consultancy Australia Pty Ltd</t>
  </si>
  <si>
    <t>45 Suttor St, Alexandria NSW 2015</t>
  </si>
  <si>
    <t>Tritusa Pty Ltd</t>
  </si>
  <si>
    <t>100 Barangaroo Ave, Sydney NSW 2000</t>
  </si>
  <si>
    <t>CS0291414</t>
  </si>
  <si>
    <t>CS0291415</t>
  </si>
  <si>
    <t>KPMG Australia Pty Ltd</t>
  </si>
  <si>
    <t>Level 6, 18 Honeysuckle Drive, Newcastle NSW 2300</t>
  </si>
  <si>
    <t>Ground Floor, Tower 3, Darling Park, 201 Sussex Street, Sydney NSW 2000</t>
  </si>
  <si>
    <t>CS0293646</t>
  </si>
  <si>
    <t>P10017345</t>
  </si>
  <si>
    <t>Grafisk Maskinfabrik A/S</t>
  </si>
  <si>
    <t>Klintehoj Vange 12 Birkerod Region Hovedstaden 3460 Denmark</t>
  </si>
  <si>
    <t>Sub-system suppliers:
TSE Troller – slot‑die coating head and tooling
Chemyx Inc. – syringe pump and accessories
VETAPHONE A/S – corona treater module
Schneider Electric – PLC, drives, and EDGE MIS overlay
Re‑Spa – tension load‑cell systems
FESTO – pneumatic systems</t>
  </si>
  <si>
    <t>Supply, installation, and commissioning of a GM FlexiCoat roll‑to‑roll coating line for advanced thin‑film research and pilot‑scale manufacturing</t>
  </si>
  <si>
    <t>Supply of a GM FlexiCoat™ versatile coating machine configured for 350 mm web width, including unwind and web‑guiding modules, corona treatment, automated slot‑die platform, flexographic coating/printing station, hot‑air drying modules, inspection and rewind modules, and specified tooling (TSE slot‑die head, syringe pump integration). Includes FAT at GM, installation outside EU, on‑site commissioning, training, crates, and critical spare parts. Excludes shipping, site preparation, local exhaust system, and permanent electrical installation</t>
  </si>
  <si>
    <t>Technical capability to meet research‑grade coating, drying, and alignment specifications
- Proven performance of the GM FlexiCoat platform in OPV and thin‑film R2R applications
- Integration of all required process modules within a unified, serviceable system
- Clear delivery, installation, FAT and commissioning pathway
- Long‑term serviceability 
- Vendor expertise and global track record in advanced functional materials processing</t>
  </si>
  <si>
    <t>Pricing may vary due to:
- Changes to the URS or scope after contract signing
- Actual number of days required for installation, commissioning, and FAT participation
- Shipping method (EXW/FCA/DAP) and freight market conditions
- Any additions to tooling, safety covers, or auxiliary modules</t>
  </si>
  <si>
    <t>No ongoing operational payments are required. Optional renewable remote‑support packages and spare parts may be purchased separately as needed</t>
  </si>
  <si>
    <t>The coating line enables a significant uplift in research throughput and reproducibility, replacing manual and low‑throughput coating tools with an industry‑aligned R2R system. The investment reduces per‑experiment cost through automation, improves safety by enclosing hazardous processes, and enhances the University’s competitiveness for ARC, CRC, CEI and industry‑partnered funding. The capability directly supports growth in advanced manufacturing, printed solar, sensing and functional materials projects, generating new research income, enabling industry partnerships, and positioning NIER as a national‑scale R2R demonstrator facility.</t>
  </si>
  <si>
    <t>0 years 8 months</t>
  </si>
  <si>
    <t>Renegotiation may occur if the URS changes, if additional modules or tooling are required, or if installation/commissioning duration differs from estimates. Payment terms (50% at order; 50% pre‑shipment) remain fixed unless amended by mutual agreement.</t>
  </si>
  <si>
    <t>GM is responsible for manufacture, configuration, FAT performance and machine conformity prior to shipment
- Buyer is responsible for EXW pickup logistics (unless upgraded to FCA/DAP)
- Installation and commissioning performed by GM technicians: day‑rate services, shared schedule risk
- Warranty 12 months (parts) with travel for warranty visits chargeable; non‑GM components covered under sub‑supplier terms
- University responsible for local compliance, electrical connection, ventilation, and site preparation</t>
  </si>
  <si>
    <t>Payment milestones: 50% on order, 50% prior to shipment
- Orgalime S2022 terms apply, modified by GM contract notes; legal jurisdiction: Danish Maritime and Commercial Court, Copenhagen
- FAT at GM available upon agreement</t>
  </si>
  <si>
    <t>Benjamin Vaughan</t>
  </si>
  <si>
    <t>3FFF11D4-B11D-4334-BF7A-222B027115E0</t>
  </si>
  <si>
    <t>CS0294156</t>
  </si>
  <si>
    <t>ACIRL Pty Ltd</t>
  </si>
  <si>
    <t xml:space="preserve">7 Brisbane Road, Riverview QLD 4303 </t>
  </si>
  <si>
    <t>ALS Pty Ltd is a subsidiary of ACIRL and will be completing the test work.</t>
  </si>
  <si>
    <t>Collaboration Agreement</t>
  </si>
  <si>
    <t>Completion of test work on pilot scale combustor</t>
  </si>
  <si>
    <t>Only pilot scale facility available within Australia. Facility must be within Australia as biomass (biological material) used in the test work which needs to be shared between facilities including UoN.</t>
  </si>
  <si>
    <t>The contract is for test work to be completed on a pilot scale combustor</t>
  </si>
  <si>
    <t>2 years 8 months</t>
  </si>
  <si>
    <t>Section 19.8: Any variation to this Agreement must be in writing 
signed by, or on behalf of, all parties. 
In the event that the University is required to vary this 
Agreement pursuant to a notice issued to it under the 
FAS Law, the University and the Collaborator agree to 
co-operate in good faith to reach agreement on the 
variations required pursuant to the FAS Law. If the 
parties are unable to reach agreement within 21 days 
from the date the University gives the notice of 
variation to the Collaborator, the University may 
terminate this Agreement immediately by written notice 
to the Collaborator.</t>
  </si>
  <si>
    <t>Corporate in confidence</t>
  </si>
  <si>
    <t>Section 14 - Indemnity. The contract assumes each party is capable to complete the work. Any loss associated with illegal activity, negligence or injury is not transferable. Neither is indirect loss. There is no warranty, as test work is uncertain and cannot guarantee a result.</t>
  </si>
  <si>
    <t>Liza Elliott</t>
  </si>
  <si>
    <t>CS0291500</t>
  </si>
  <si>
    <t>CS0291493</t>
  </si>
  <si>
    <t>Analysis of biological Samples</t>
  </si>
  <si>
    <t>0 years 7 months</t>
  </si>
  <si>
    <t>Metabolon, Inc. 617 Davis Drive, Suite 100, Morrisville, NC 27560</t>
  </si>
  <si>
    <t>Compare with UNAU-01-23MD (Investigating Metabolomic Profiles in Australian
Adults on Healthy Australian Diet and Typical Australian Diets).
Panel - Data Only 1. A relative concentration profile of all structurally named small
molecule entities, which can include both endogenous compounds, xenobiotics, and
their metabolites, extracted from the samples and detected by our Global
Metabolomics platform (Excel file). 2. An outline of the analytical methods is provided
in Appendix form (Word report). 3. Access to the my Metabolon Client Portal for
downloading the study deliverables (Word report, Excel data file). Standard
Turnaround Time 8 - 12 weeks from receipt of samples and necessary information</t>
  </si>
  <si>
    <t>Metabolon Inc. is the undisputed world leader in metabolomics, offering a cost-
effective solution with a depth of analysis unmatched globally.
1. Superior coverage: Metabolon's validated Global Discovery Panel measures up
to ~5,400 metabolites per sample, providing the most comprehensive and
detailed metabolic profiling available. This offers unparalleled biochemical
coverage crucial for high-impact longitudinal research.
2. Lack of equivalent alternatives: Scoping of local alternatives, including
Metabolomics Australia (University of Melbourne) and the Australian National
Phenome Centre (Murdoch University), confirmed they cannot meet this critical
requirement. For instance, the Australian National Phenome Centre offers a
maximum of approximately 300 metabolites.
3. Proven reliability and consistency: We have successfully partnered with
Metabolon in previous studies, confirming their scientific excellence, data quality,
and operational efficiency. Continuing with them ensures consistency of methods
and data across all related projects, enabling valid comparisons and producing
high-quality, publication-ready results.
Fairness
The selection of Metabolon Inc. is based on objective, verifiable criteria and a
comprehensive review of available global and local suppliers.
1. Sole provider status: Metabolon Inc. is the only provider capable of delivering the
required analytical breadth, data quality, and cost efficiency necessary to meet
both our scientific and financial requirements for this critical study.
2. Selection criteria: The decision is transparent and impartial, resting on technical
capability, proven performance, data quality, and superior cost-effectiveness</t>
  </si>
  <si>
    <t>Fee calculation: Any variance in the sample quantity within four percent (4%) will not
affect the price of set forth in Section 7 (Deliverables) or require a change order. 2)
Should the Customer not provide the total number of samples set forth above,
Metabolon reserves the right to invoice Customer for any samples not delivered in
accordance with the schedule set forth in herein up to the total contract value agreed
upon in this Agreement. 3) Any subsequent changes in the Study design set forth in
Section 1 (Study Information) requested by Customer must be documented in a
mutually agreed upon Change Order that may result in additional fees. 4) Any
subsequent changes in the Sample Shipment Date set forth in Section 1 (Study
Information) made within the ninety (90) day period preceding the Sample Shipment
Date will result in rescheduling fees incurred per change and Metabolon will be
relieved of the obligation to meet any specified turnaround times</t>
  </si>
  <si>
    <t>A. Customer shall pay Metabolon the following amounts in accordance with the
payment terms set forth herein: 1) 50% due upon execution of this Agreement 2) 0%
due upon receipt of samples; and 3) 50% due upon project completion.
B. Customer shall issue a purchase order with a billing/accounts payable contact
referencing this Agreement number or with a billing/accounts payable contact
referencing credit card information.
C. Customer shall pay all invoices within thirty (30) calendar days following receipt of
invoice. Metabolon reserves the right to charge Customer interest in the amount of
2% per month on any outstanding balance</t>
  </si>
  <si>
    <t>Ilyse Jones</t>
  </si>
  <si>
    <t>CS0301645</t>
  </si>
  <si>
    <t>Level 13, 1 Denison Street, North Sydney, NSW 2060</t>
  </si>
  <si>
    <t>SAP Success Factors Cloud Service</t>
  </si>
  <si>
    <t>3-year renewal of Agreement under clause 2.2.2</t>
  </si>
  <si>
    <t>True-up of License Count and/or addition of new modules/environments (eg. Test)</t>
  </si>
  <si>
    <t>Estimated saving of $390K over 3 years with renewing current Agreement rather than entering into a new 3-year Agreement</t>
  </si>
  <si>
    <t>6 years 0 months</t>
  </si>
  <si>
    <t>Annual increase limited to 3.3% pa</t>
  </si>
  <si>
    <t>CS0314643</t>
  </si>
  <si>
    <t>2024/1758</t>
  </si>
  <si>
    <t xml:space="preserve">Warsash Scientific Pty Ltd </t>
  </si>
  <si>
    <t>Unit 7, 1 Marian Street REDFERN NSW 2016 AUSTRALIA PO Box 1685 STRAWBERRY HILLS NSW 2012 AUSTRALIA t: +61 2 9319 0122 f: +61 2 9318 2192</t>
  </si>
  <si>
    <t xml:space="preserve">Procument of an equipment with ARC-LIEF grant </t>
  </si>
  <si>
    <t>Confocal RAMAN microscope with multifunctional platform</t>
  </si>
  <si>
    <t>An exemption application process was undertaken, as the sole supplier was identified as meeting all of the required assessment criteria.</t>
  </si>
  <si>
    <t>Any variation to the amount payable to the contractor is subject to an approved variation process, requiring written agreement by both parties and compliance with institutional procurement, governance, and financial approval frameworks.</t>
  </si>
  <si>
    <t>Warranty Manufacturer's warranty of materials and workmanship, 24 months except in case of misuse, abuse or accidental damage.
(In such an event, freight charges to and from the Manufacturer are the responsibility of the Customer.)
Installation By Renishaw Raman Support</t>
  </si>
  <si>
    <t>A detailed needs analysis confirmed that the Renishaw inVia Qontor system—configured with 355/532/633/785 nm lasers; Linkam THMS600, TS1500, and CCR1000 environmental cells; StreamLine/StreamHR fast mapping; PL/photocurrent options; and advanced software suites—provides the only available configuration that meets the University’s current and anticipated research requirements. Benchmarking against other research‑grade confocal Raman platforms indicates that this solution offers exceptional value by combining automated multi‑laser switching, sub‑micron resolution mapping, integrated environmental control (for both in situ and ex situ workflows), and real‑time electrochemical triggering within a single, proven platform. This integrated capability reduces the need for future supplementary purchases (e.g., standalone environmental stages/cells and add‑on modules) and improves whole‑of‑life return on the capital investment. Risk‑adjusted value is maximised through reduced experiment time, higher throughput, and lower operational risk, supporting reliable delivery of current projects while enabling future research directions.</t>
  </si>
  <si>
    <t>0 years 9 months</t>
  </si>
  <si>
    <t>There are no provisions under the contract for the future transfer of significant assets to the State at zero or nominal cost.</t>
  </si>
  <si>
    <t>There are no provisions under the contract for the future transfer of significant assets to the contractor.</t>
  </si>
  <si>
    <t>A Public Sector Comparator was not developed or used for this procurement, as the contract did not involve alternative delivery models requiring comparison with in‑house public sector provision.</t>
  </si>
  <si>
    <t>Particulars of Risk Allocation and Quantification
Risk during both the construction and operational phases of the project is apportioned between the parties in accordance with their respective roles, responsibilities, and capacity to manage those risks.
Construction / Implementation Phase
The contractor is responsible for risks associated with design, implementation methodology, technical performance, delivery timelines, and compliance with agreed specifications.
The UON retains risks associated with the operation</t>
  </si>
  <si>
    <t>Kavitha Ramadass</t>
  </si>
  <si>
    <t>CS0307923</t>
  </si>
  <si>
    <t>CN100409</t>
  </si>
  <si>
    <t>Seattle Software Australia Pty Ltd (Orbus Software)</t>
  </si>
  <si>
    <t>Level 24, Three International Towers, 300 Barangar Sydney NSW 2034</t>
  </si>
  <si>
    <t>iServer</t>
  </si>
  <si>
    <t>Written agreement</t>
  </si>
  <si>
    <t>9 years 0 months</t>
  </si>
  <si>
    <t>CS0304415</t>
  </si>
  <si>
    <t>GLR2026</t>
  </si>
  <si>
    <t>Global Reach</t>
  </si>
  <si>
    <t>93 Wigram Street, Harris Park NSW 2150</t>
  </si>
  <si>
    <t xml:space="preserve">NA </t>
  </si>
  <si>
    <t xml:space="preserve">Olivia Wyborn </t>
  </si>
  <si>
    <t>CS0305209</t>
  </si>
  <si>
    <t>CNTR0010724</t>
  </si>
  <si>
    <t>WMWare International Unlimited Company (Broadcom)</t>
  </si>
  <si>
    <t>Behan House, Barrack Square, Ballincollig, Cork Ireland</t>
  </si>
  <si>
    <t>WMWare 5 Year Subscription</t>
  </si>
  <si>
    <t>CAUDIT negotiated Agreement</t>
  </si>
  <si>
    <t>USD$176,264</t>
  </si>
  <si>
    <t>Contract Terminated</t>
  </si>
  <si>
    <t>Terminated for Convenience</t>
  </si>
  <si>
    <t>CS0304421</t>
  </si>
  <si>
    <t>SNET2026</t>
  </si>
  <si>
    <t>StudyNet Pty Ltd</t>
  </si>
  <si>
    <t>Suite 102/233 Castlereagh Street, Sydney NSW 2000</t>
  </si>
  <si>
    <t>CS0307841</t>
  </si>
  <si>
    <t>CN100975</t>
  </si>
  <si>
    <t>RELX TRADING AUSTRALIA PTY LIMITED (Lexis Nexis)</t>
  </si>
  <si>
    <t>Level 9, The Forum 201 Pacific Highway St Leonard NSW 2065</t>
  </si>
  <si>
    <t>Compliance Content Feed</t>
  </si>
  <si>
    <t>CS0298770</t>
  </si>
  <si>
    <t>CN100945</t>
  </si>
  <si>
    <t>5/5 Metro Court Gateshead NSW 2290</t>
  </si>
  <si>
    <t>Refurbishment &amp; Fit-out Works – Student Services Building</t>
  </si>
  <si>
    <t>This project involves the refurbishment and fit-out of staff and storage areas to Levels 2 &amp; 4 of the SC Building.</t>
  </si>
  <si>
    <t>0 years 2 months</t>
  </si>
  <si>
    <t>Letitia.Wigney@newcastle.edu.au</t>
  </si>
  <si>
    <t>Andrew.Leontarou@newcastle.edu.au</t>
  </si>
  <si>
    <t>CS0301311</t>
  </si>
  <si>
    <t>RFP 25-552</t>
  </si>
  <si>
    <t>Bluegum Clothing Co. Pty Ltd</t>
  </si>
  <si>
    <t>15 Ceylon Street, Nunawading VIC3131</t>
  </si>
  <si>
    <t>Student Uniforms and Merchandise</t>
  </si>
  <si>
    <t>NUServices manages arrangements for student uniforms and University‑branded clothing and merchandise and seek to establish a supplier or panel of suppliers to consolidate supply, improve value for money, simplify ordering and enhance the student purchasing experience.</t>
  </si>
  <si>
    <t>Experience and Capability of the Organisation, Capability, qualification and experience of the proposed Key Personnel, Demonstrated understanding of the requirements, Product Range and Sustainability Innovation</t>
  </si>
  <si>
    <t>The Contractor must not vary any works except as directed by the Principal’s Authorised Person in writing or agreed in accordance with the contract. Panel Expenditure - Capped at $1,650,000</t>
  </si>
  <si>
    <t>Dina Corporate Pty Ltd</t>
  </si>
  <si>
    <t>7 Munro Avenue, Kirrawee NSW 2232</t>
  </si>
  <si>
    <t>One (1) year extension option.</t>
  </si>
  <si>
    <t>The Trustee for the Spencer Brands Group Trust</t>
  </si>
  <si>
    <t>787 Pine Mountain Road, Pine Mountain QLD 4306</t>
  </si>
  <si>
    <t>CS0301319</t>
  </si>
  <si>
    <t>CS0301322</t>
  </si>
  <si>
    <t>CS0314201</t>
  </si>
  <si>
    <t>RFQ2025-110</t>
  </si>
  <si>
    <t>Quinn O'hanlon Architects</t>
  </si>
  <si>
    <t xml:space="preserve">20 Church St, Newcastle New South Wales 2293 </t>
  </si>
  <si>
    <t>EB Decant Principal Design Consultant</t>
  </si>
  <si>
    <t>Principal Design Consultant Services for the Design Delivery of the EB Decant Project -EG and ATC works</t>
  </si>
  <si>
    <t>Commercial Only. Review by Strategic Procurement due to the tender value coming in higher than Pre Tender Estimate.</t>
  </si>
  <si>
    <t>Material Changes to Scope or Program.</t>
  </si>
  <si>
    <t>No operational or maintenance services beyond DLP.</t>
  </si>
  <si>
    <t>Nil required</t>
  </si>
  <si>
    <t>CS0314912</t>
  </si>
  <si>
    <t>Engineering Precinct Adaptive Reuse – Principal Design Consultant</t>
  </si>
  <si>
    <t>RFP 25-1547</t>
  </si>
  <si>
    <t>IndigeBuilt Pty Ltd</t>
  </si>
  <si>
    <t>Unit 5, 6 Coal Wash Drive, Mayfield NSW 2304</t>
  </si>
  <si>
    <t>Birabahn Amphitheatre</t>
  </si>
  <si>
    <t>To engage a Principal Contractor to deliver the main works for the Birabahn Amphitheatre, located adjacent to the Wollotuka Institute at the Callaghan Campus aiming to create a culturally significant outdoor performance and gathering space to support Wollotuka’s growing calendar of events.</t>
  </si>
  <si>
    <t>Organisational Experience and Capability, Key Personnel, Understanding the Requirements of the Project</t>
  </si>
  <si>
    <t>0 years 4 months</t>
  </si>
  <si>
    <t>CS0319860</t>
  </si>
  <si>
    <t>CS0314922</t>
  </si>
  <si>
    <t>Internal Audit Services</t>
  </si>
  <si>
    <t>Technical - experience, key personnel, suitability of the proposed service, service delivery plan. Commercial evaluation.</t>
  </si>
  <si>
    <t>Fees will be invoiced in line with progress against delivery of the plan</t>
  </si>
  <si>
    <t>4 years 8 months</t>
  </si>
  <si>
    <t>Madison Swadling</t>
  </si>
  <si>
    <t>Madison.Swadling@newcastle.edu.au</t>
  </si>
  <si>
    <t>CS0320034</t>
  </si>
  <si>
    <t>AAINTL2026</t>
  </si>
  <si>
    <t>AAintl Education Consulting PTE LTD</t>
  </si>
  <si>
    <t>Suite 1406, Tian An Centre, 338 Nanjing West Road, Shanghai, Shanghai, 200003, China</t>
  </si>
  <si>
    <t>CS0314937</t>
  </si>
  <si>
    <t xml:space="preserve">Loyalty Management Solutions </t>
  </si>
  <si>
    <t>Project Manager Experience, Understanding the Requirements</t>
  </si>
  <si>
    <t>CS0320108</t>
  </si>
  <si>
    <t>HBDSER2026</t>
  </si>
  <si>
    <t>HBD Services</t>
  </si>
  <si>
    <t>Unit 127 (Level 8), Museum Tower, 267-277 Castlereagh Street, Sydney, New South Wales, 2000, Australia</t>
  </si>
  <si>
    <t>CS0320112</t>
  </si>
  <si>
    <t>GOPRES2026</t>
  </si>
  <si>
    <t>Go Study</t>
  </si>
  <si>
    <t>Door No. 61, 1st floor, Anna Nagar East, Chennai, Tamil Nadu, 600102, India</t>
  </si>
  <si>
    <t>G1701636</t>
  </si>
  <si>
    <t>The NSW Clinical Cannabis Medicines Program</t>
  </si>
  <si>
    <t>Through the NSW Clinical Cannabis Medicines Project; the University of Newcastle (via the Australian Centre for Cannabinoid Clinical and Research Excellence [ACRE]) will develop data collection tools and capacity for pharmacological analysis to support safer cannabis medicines use; implement a pragmatic observational medicinal cannabis clinical trial and develop international partnerships and information exchange with Israel and Colorado.</t>
  </si>
  <si>
    <t>8 Years, 6 Months</t>
  </si>
  <si>
    <t>Griffith University</t>
  </si>
  <si>
    <t>Chris O’Brien Lifehouse</t>
  </si>
  <si>
    <t>Central Queensland University</t>
  </si>
  <si>
    <t>Rewards for Research Pty Ltd</t>
  </si>
  <si>
    <t>Australian National University</t>
  </si>
  <si>
    <t>The Lowitja Institute</t>
  </si>
  <si>
    <t>Victoria University</t>
  </si>
  <si>
    <t>G2201251</t>
  </si>
  <si>
    <t>NIH National Institutes of Health</t>
  </si>
  <si>
    <t>NIH National Institutes of Health (NIH) 9000 Rockville Pike Bethesda, Maryland, USA</t>
  </si>
  <si>
    <t>Genomics of childhood acute lymphoblastic leukemia in the Childhood Cancer and Leukemia International Consortium</t>
  </si>
  <si>
    <t>University of Minnesota</t>
  </si>
  <si>
    <t>The University of Newcastle</t>
  </si>
  <si>
    <t>Department of Health; Disability and Ageing</t>
  </si>
  <si>
    <t>ACT 2606</t>
  </si>
  <si>
    <t>Department of Health, Disability and Ageing</t>
  </si>
  <si>
    <t>G2400467</t>
  </si>
  <si>
    <t>A multifunctional platform for advanced materials characterization</t>
  </si>
  <si>
    <t>G2400592</t>
  </si>
  <si>
    <t>Identifying and testing scalable strategies to curb adolescent e-cigarette use: Conducting high quality and rapid evidence generation and synthesis of interventions to prevent e-cigarette use amongst adolescents</t>
  </si>
  <si>
    <t>Friedrich-Alexander University of Erlangen-Nuremberg</t>
  </si>
  <si>
    <t>G2401472</t>
  </si>
  <si>
    <t>G2401700</t>
  </si>
  <si>
    <t>Theory-based solutions for the pervasive problem of response bias</t>
  </si>
  <si>
    <t>G2401707</t>
  </si>
  <si>
    <t>A new framework for decision making under internal and external demands</t>
  </si>
  <si>
    <t>G2401716</t>
  </si>
  <si>
    <t>My Mother's Polio: Australian Experiences of Poliomyelitis in the 1950s to 1960s</t>
  </si>
  <si>
    <t>G2500028</t>
  </si>
  <si>
    <t>7 Years, 2 Months</t>
  </si>
  <si>
    <t>Not to appear on website</t>
  </si>
  <si>
    <t>Robert Connor Dawes Foundation</t>
  </si>
  <si>
    <t>Oral GLP-1 Agonists for Weight Management</t>
  </si>
  <si>
    <t>1 Years, 5 Months</t>
  </si>
  <si>
    <t>G2500098</t>
  </si>
  <si>
    <t>The Staphylococcus aureus Network Adaptive Platform (SNAP) Trial</t>
  </si>
  <si>
    <t>G2500123</t>
  </si>
  <si>
    <t>G2500223</t>
  </si>
  <si>
    <t>G2500304</t>
  </si>
  <si>
    <t>Characterising the immunometabolic mechanisms of disease in people with concomitant asthma and COPD</t>
  </si>
  <si>
    <t>People with concomitant asthma and COPD have poor health outcomes and no effective treatments. Targeting metabolic factors; such as sugars or fats; that fuel immune cell inflammation may help treat disease.   This study will bring together a team of experts in metabolism and lung disease to characterise how metabolic factors cause concomitant asthma and COPD. This study will also identify and test new therapies that target metabolic factors for the treatment of concomitant asthma and COPD.</t>
  </si>
  <si>
    <t>University of Vermont</t>
  </si>
  <si>
    <t>G2500435</t>
  </si>
  <si>
    <t>Nature's Remedy: Harnessing Plant Proteins to Mitigate the Impact of Perinatal PFAS Exposure</t>
  </si>
  <si>
    <t>Environmental toxicants; such as per- and polyfluoroalkyl substances (PFAS); have a devastating impact on a child’s life-long health and wellbeing. This project aims to resolve the consequences and causal mechanisms of PFAS action during critical periods of development; including pregnancy and lactation; to enable delivery of safe; efficient; accessible and cost-effective intervention strategies to alleviate the consequences of PFAS exposure for those in contaminated communities.</t>
  </si>
  <si>
    <t>G2500476</t>
  </si>
  <si>
    <t>Modulating iron; a new avenue for upper respiratory infection and otitis media in children</t>
  </si>
  <si>
    <t>This project will explore how low iron levels during pregnancy and early life affect the risk of ear infections (otitis media) in children. We will use lab models and clinical samples to understand how iron impacts immune responses and bacteria in the ear. Guided by Aboriginal community partners; the research aims to support better prevention strategies; like iron supplements; to reduce ear disease and improve health outcomes for Aboriginal and Torres Strait Islander children.</t>
  </si>
  <si>
    <t>G2500516</t>
  </si>
  <si>
    <t>Balancing Performance and Fertility: Understanding a Recessive Embryo-Lethal Genotype in Australian Thoroughbred Horses</t>
  </si>
  <si>
    <t>G2500738</t>
  </si>
  <si>
    <t>EMBARGOED</t>
  </si>
  <si>
    <t>*Under Embargo*</t>
  </si>
  <si>
    <t>G2501242</t>
  </si>
  <si>
    <t>Raw materials behaviour in low-emmision modified blast furnace</t>
  </si>
  <si>
    <t>BHP Billiton Innovation Pty Ltd</t>
  </si>
  <si>
    <t>Murrumbidgee LHD</t>
  </si>
  <si>
    <t>The Agency for Clinical Innovation</t>
  </si>
  <si>
    <t>G2501380</t>
  </si>
  <si>
    <t>G2501469</t>
  </si>
  <si>
    <t>Voicecom Controller 2 - Pilot Phase</t>
  </si>
  <si>
    <t>G2501533</t>
  </si>
  <si>
    <t>Central Coast Council</t>
  </si>
  <si>
    <t>Outfall Water Quality Benthic Process Monitoring Project Stage 2</t>
  </si>
  <si>
    <t>Monitoring ocean outfalls is essential for safeguarding marine ecosystems and public health. Effluent discharges (treated sewage) can contain nutrients; organic matter; heavy metals; pathogens; and emerging contaminants such as pharmaceuticals and microplastics. Without effective monitoring; these pollutants can degrade water quality; trigger harmful algal blooms; reduce oxygen levels; and damage sensitive habitats like seagrass beds and rocky reefs. By tracking key indicators such as nutrient concentrations; bacterial loads; and sediment chemistry; managers can detect early signs of ecosystem stress and implement timely mitigation measures to prevent long-term environmental  harm.</t>
  </si>
  <si>
    <t>1 Years, 4 Months</t>
  </si>
  <si>
    <t>G2600015</t>
  </si>
  <si>
    <t>G2600221</t>
  </si>
  <si>
    <t>Mechanism of Microtexture Formation under Stamped Coking Conditions</t>
  </si>
  <si>
    <t>Acknowledgement and Extension of Master Service Agreement and Service Agreement University of Newcastle and Grok Global Services, Inc</t>
  </si>
  <si>
    <t>Provision of market research, agent management, student recruitment, alumni network development, digital marketing or other services as mutually agreed and documented in Service Agreement documents</t>
  </si>
  <si>
    <t xml:space="preserve">1 year </t>
  </si>
  <si>
    <t>Northern NSW Local Health District</t>
  </si>
  <si>
    <t>** 	THE TRUSTEE FOR BRUNKER ROAD GENERAL PRACTICE UNIT TRUST| site 3 of 12</t>
  </si>
  <si>
    <t>** ATUNE</t>
  </si>
  <si>
    <t>** Lake Mac Medical Centre | site 2 of 12</t>
  </si>
  <si>
    <t>Neuro-AI for Personalised Image Generation</t>
  </si>
  <si>
    <t>G2501156</t>
  </si>
  <si>
    <t>Cutting Methane Emissions in Directional Gas Wells with Innovative Foam Lift Technology</t>
  </si>
  <si>
    <t>G2501213</t>
  </si>
  <si>
    <t>6 Years, 6 Months</t>
  </si>
  <si>
    <t>G2501410</t>
  </si>
  <si>
    <t>UON outgoing funding - Not awarded to Mike Fay</t>
  </si>
  <si>
    <t>University of South Australia</t>
  </si>
  <si>
    <t>CS0326217</t>
  </si>
  <si>
    <t>01481.300.34</t>
  </si>
  <si>
    <t>SM Electrical Manufacturing</t>
  </si>
  <si>
    <t>Unit 2/105 Stenhouse Drive Cameron Park, NSW</t>
  </si>
  <si>
    <t>Main Switchboard Supply</t>
  </si>
  <si>
    <t>Manufacturing and delivery of a new main switchboard</t>
  </si>
  <si>
    <t>Cost</t>
  </si>
  <si>
    <t>A change to the scope of works, or if storage of the switchboard is required prior to the Main contractor taking possession.</t>
  </si>
  <si>
    <t>0 years 5 months</t>
  </si>
  <si>
    <t>David.Quayle@newcastle.edu.au</t>
  </si>
  <si>
    <t>CS0328659</t>
  </si>
  <si>
    <t>CN100369</t>
  </si>
  <si>
    <t>Jones Lang Lasalle (Nsw) Pty Limited</t>
  </si>
  <si>
    <t>Level 10, 10 Clarence Street, Sydney NSW 2000</t>
  </si>
  <si>
    <t>Archibus</t>
  </si>
  <si>
    <t>8 years 0 months</t>
  </si>
  <si>
    <t>CS0331265</t>
  </si>
  <si>
    <t>TC-0373</t>
  </si>
  <si>
    <t>DFAT</t>
  </si>
  <si>
    <t>R G Casey Building, John McEwen Cres, Barton ACT 0221</t>
  </si>
  <si>
    <t>Australia Awards Master-Reach-Teach: Short Course for Field Epidemiologists</t>
  </si>
  <si>
    <t>The outcome of the Fellowship will be improved knowledge, skills and confidence in priority
field epidemiology competencies. The longer term-impact will be stronger health systems,
including more effective disease surveillance and response and improved health service
delivery. Fellows will participate in two consecutive 1-week workshops. Topics are focused
on the priority needs identified by FETP faculty and alumni. All Fellows will be in senior
positions of influence within PNG and Solomon Islands public health service. The partnership
between the Fellows, the Australian Host Organisation (AHO) and the Overseas Counterpart
Organisation (OCO) is well established. The University of Newcastle (AHO) has been
supporting PNG’s National Department of Health (OCO) since 2013 and Solomon Islands
MHMS since 2020. The University of Newcastle, through its Field Epidemiology in Action
(FEiA) team, provides program advisors, trainers and mentors to the frontline, intermediate
and advanced FETPs and PNG’s Rapid Response Team training program. More recently,
the University of Newcastle has begun supporting the development of PNG based faculty
to transition the FETP and RRT programs over to full national leadership and coordination,
including delivery of training and mentoring by national faculty. Ongoing professional
development opportunities for FETP faculty and alumni is an important part of the vision for
strong and sustainable FETPs. It is also an important part of strengthening FETP alumni and
leveraging this network to address key national public health priorities. For the University
of Newcastle, this Fellowship aligns with our 2020-2025 strategic plan, representing
an opportunity to strengthen and expand relationships with PNG and Solomon Islands
counterparts, facilitate south-south networking and build on prior training. The University of
Newcastle’s long-term commitment to the region has and will continue to provide numerous
opportunities to maintain and strengthen partnerships. FEiA will continue working with
graduates of the Fellowship, offering ongoing mentoring and access to further professional
development opportunities. FEiA will continue working with Fellowship graduates through
FETP activities in PNG, including the intermediate program, OneHealth Frontline program,
and the implementation of the competency based provincial RRT Team training and in
Solomon Islands through the intermediate FETP. The University of Newcastle contributes
to an active network of alumni from FETP and RRT programs in the region and is currently
exploring the use of a custom-built App to further strengthen ongoing engagement and
knowledge sharing. This Fellowship will be coordinated and delivered by experienced field
epidemiologists, researchers and public health physicians from the University of Newcastle
and Hunter New England Health. Subject matter experts will also be engaged to develop
and co-deliver components of the workshops to ensure the highest quality. Representatives
from PNG and Solomon Islands will be engaged throughout the course of development to
ensure it is targeted to their needs, adequately contextualised, and culturally appropriate.
The development team will work with the University of Newcastle to accredit the Master-Rea
ch-Teach training through CIFAL (United Nations Institute for Training and Research).</t>
  </si>
  <si>
    <t>1. Fellowship Alignment — 35% weighting
How well the proposal aligns with DFAT's priority development areas and relevant country/regional programs. This assessed whether the fellowship contributes to at least one priority development issue and reflects shared priorities with the partner country/ies. The University of Newcastle's proposal addressed the Health priority area, focusing on strengthening field epidemiology capacity in PNG and Solomon Islands.
2. Fellowship Outcome — 35% weighting
The expected development outcomes, capacity-building impact, and sustainability of partnerships between Australian and partner institutions. This also considered strategies for maintaining post-fellowship linkages, and engagement with government, private and civil society sectors.
3. Organisational Capability — 30% weighting
The Australian Host Organisation's (AHO) track record in managing contractual requirements, financial management systems, risk management, Fellow oversight, and lessons learned from previous fellowships.</t>
  </si>
  <si>
    <t>1. Extension or Termination (Clause 14)
DFAT may, at its sole discretion, extend the term of the Agreement by giving no less than 30 days written notice before the Agreement Expiry Date. However, any extension continues on the same terms and conditions, meaning the grant amount would not automatically change.
2. Termination (Clause 14.2 &amp; 14.3)
DFAT may immediately terminate the Agreement if the Recipient:
Becomes bankrupt or insolvent
Fails to make satisfactory progress
Breaches the Agreement terms
Breaches clauses relating to Fraud, Prohibited Dealings, Anti-Corruption, Child Protection, or PSEAH
Upon termination, the Recipient must return any unspent/uncommitted grant funds to DFAT within 30 days.
3. Repayment of Unspent Funds (Clause 4)
The Recipient must return any unspent portion of the grant to DFAT with the acquittal statement within 30 days of the Activity End Date (19 March 2027), effectively reducing the net amount retained.
4. Fraudulent Activity Recovery (Clause 7)
Any funds misappropriated through fraudulent activity must be reimbursed to DFAT.
5. Amendment (Clause 15.5)
The Agreement may be amended by a Deed of Amendment signed by both DFAT and the Recipient, which could include variation to the grant a</t>
  </si>
  <si>
    <t>0 years 3 months</t>
  </si>
  <si>
    <t>CS0333813</t>
  </si>
  <si>
    <t>01518</t>
  </si>
  <si>
    <t>Unit 2/5 Frost Drive, Mayfield West NSW 2304, Australia</t>
  </si>
  <si>
    <t>V Building Phase 3 AV Refresh</t>
  </si>
  <si>
    <t>Supply of specified equipment and installation in various rooms within the V-Building of the University's Callaghan campus.</t>
  </si>
  <si>
    <t xml:space="preserve">Lump Sum </t>
  </si>
  <si>
    <t>CS0341656</t>
  </si>
  <si>
    <t>NB Ventures, Inc.</t>
  </si>
  <si>
    <t>CS0342425</t>
  </si>
  <si>
    <t>25-1945</t>
  </si>
  <si>
    <t>ARA Electrical Engineering Services Pty Ltd</t>
  </si>
  <si>
    <t>2 Martin Drive, Tomago</t>
  </si>
  <si>
    <t>Substation 7 - LVMSB Upgrade</t>
  </si>
  <si>
    <t>Upgrade for Low Voltage Main Switchboards to Substation 7</t>
  </si>
  <si>
    <t xml:space="preserve">3 years 0 months </t>
  </si>
  <si>
    <t>0 years 6 months</t>
  </si>
  <si>
    <t>CS0345264</t>
  </si>
  <si>
    <t>CS0345295</t>
  </si>
  <si>
    <t>25-1765</t>
  </si>
  <si>
    <t>Car Park Upgrade</t>
  </si>
  <si>
    <t>Upgrade to Car Park in the Residential Precinct at Callaghan Campus</t>
  </si>
  <si>
    <t>CS0347250</t>
  </si>
  <si>
    <t xml:space="preserve">CN100974 </t>
  </si>
  <si>
    <t xml:space="preserve">P&amp;M Ferry Builders Pty Ltd </t>
  </si>
  <si>
    <t>Suite 4, 110 High Street East Maitland NSW 2323</t>
  </si>
  <si>
    <t>Fit-out Works – International House Common Room (ICR) and Industry Development Centre (IDC)</t>
  </si>
  <si>
    <t>RFQ2025-070 Fit-out Works – International House Common Room (ICR) and Industry Development Centre (IDC).</t>
  </si>
  <si>
    <t>0 years 10 months</t>
  </si>
  <si>
    <t>Sarah Maitland</t>
  </si>
  <si>
    <t>Sarah.Maitland@newcastle.edu.au</t>
  </si>
  <si>
    <t>CS0347449</t>
  </si>
  <si>
    <t>P10018118</t>
  </si>
  <si>
    <t>TB Electrical Group Pty Ltd</t>
  </si>
  <si>
    <t>Unit 2/105 Stenhouse Drive Cameron Park NSW 2285 Australia</t>
  </si>
  <si>
    <t>Callaghan Student Accommodation – Main Switchboard Supply Only</t>
  </si>
  <si>
    <t>Miranda Stokes</t>
  </si>
  <si>
    <t>Miranda.Stokes@newcastle.edu.au</t>
  </si>
  <si>
    <t>CS0347642 </t>
  </si>
  <si>
    <t>11 years 0 months</t>
  </si>
  <si>
    <t>CS0348404</t>
  </si>
  <si>
    <t>26-121</t>
  </si>
  <si>
    <t>Level 8 Angel Place, 123 Pitt Street, Sydney NSW 2000</t>
  </si>
  <si>
    <t>Callaghan Campus - Strategic Planning and Rezoning Advisory</t>
  </si>
  <si>
    <t>Strategic Advisory Services for rezoning including development options, formal rezoning preparation and rezoning process management</t>
  </si>
  <si>
    <t>Experience and capability of the proponent, key personnel, understanding of the requirements</t>
  </si>
  <si>
    <t>CS0348523</t>
  </si>
  <si>
    <t>CNTR0011756</t>
  </si>
  <si>
    <t>Purchase/Lease of University standard fleet of end-user computing hardware</t>
  </si>
  <si>
    <t>CAUDIT negotiated an Agreement with Dell and the University is a CAUDIT Member and eligible to enter this Agreement</t>
  </si>
  <si>
    <t>Price and suitability of devices</t>
  </si>
  <si>
    <t>Estimate only. Actual amount will be on the value of laptops, desktops, monitors &amp; accessories purchased over the teem</t>
  </si>
  <si>
    <t>Warranty services included in purchase price</t>
  </si>
  <si>
    <t>Unsure - Agreement arranged by Strategic Procurement</t>
  </si>
  <si>
    <t>Equipment may be purchased via a lease arrangement with Dell Financial Services</t>
  </si>
  <si>
    <t>none</t>
  </si>
  <si>
    <t>CS0349007</t>
  </si>
  <si>
    <t>26-563</t>
  </si>
  <si>
    <t>1/38 Wyong Road, Lambton</t>
  </si>
  <si>
    <t>XG18 Seating Replacement - Principal Contractor</t>
  </si>
  <si>
    <t>Seating replacement in XG18</t>
  </si>
  <si>
    <t>CS0349355</t>
  </si>
  <si>
    <t>Level 2 229 Greenhill Road Dulwich SA 5065</t>
  </si>
  <si>
    <t>CS0350248</t>
  </si>
  <si>
    <t>CN101064</t>
  </si>
  <si>
    <t>Keejen Pty Ltd</t>
  </si>
  <si>
    <t>2/97 Glenwood Drive, Thornton NSW 2322</t>
  </si>
  <si>
    <t>Civil Works at NIER Precinct</t>
  </si>
  <si>
    <t>CS0350369</t>
  </si>
  <si>
    <t>CN101060</t>
  </si>
  <si>
    <t>412 King Street Newcastle NSW 2300 Australia</t>
  </si>
  <si>
    <t>Next Generation Resources Park – Principal Design Consultant</t>
  </si>
  <si>
    <t>CS0350465</t>
  </si>
  <si>
    <t>P10020174</t>
  </si>
  <si>
    <t>108 North Terrace, Adelaide SA 5000</t>
  </si>
  <si>
    <t>This payment is to lead the GeneScreen project in SA. The amount agreed was awarded to the University of Adelaide as part of research grant G2300097 and the associated MIA (attached). The University of Adelaide has recently merged with another University to become Adelaide University. This has meant the original PO was (P10005117) needed to be cancelled and a new PO (P10020174) raised for the new entity. Partial payment of the funds agreed in the MIA has already been made under original P10005117. The new PO (P10020174) is for the remaining balance of funds owing as per MIA. A previous GIPA registration was made for the original P10005117</t>
  </si>
  <si>
    <t>CS0350822</t>
  </si>
  <si>
    <t>CN101067</t>
  </si>
  <si>
    <t>NIER Precinct MSB &amp; EDB Replacements</t>
  </si>
  <si>
    <t>CS0351819</t>
  </si>
  <si>
    <t>CN101070</t>
  </si>
  <si>
    <t xml:space="preserve">Central Coast Council </t>
  </si>
  <si>
    <t>Wyong Shire Council, PO Box 20, Wyong, NSW 2259</t>
  </si>
  <si>
    <t>Gosford City Car Park Parking of Approved Vehicles- Licence Agreement</t>
  </si>
  <si>
    <t>Key criteria were (1) location (close proximity to campus), (2) fit for purpose, (3) reasonable standard/ presentation (4) reasonable hours of operation (and aligned to business operating hours, and (5) commercially viable.</t>
  </si>
  <si>
    <t>Number of car spaces may be changed if both parties agree.</t>
  </si>
  <si>
    <t>(1) location (close proximity to campus), (2) fit for purpose, (3) reasonable standard/ presentation (4) reasonable hours of operation (and aligned to business operating hours, and (5) commercially viable.</t>
  </si>
  <si>
    <t>Early termination clause.</t>
  </si>
  <si>
    <t>Monthly licence free per car space.</t>
  </si>
  <si>
    <t>Last upload 05.06.2026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</si>
</sst>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_);[Red]\(&quot;$&quot;#,##0\)"/>
    <numFmt numFmtId="165" formatCode="&quot;$&quot;#,##0.00_);[Red]\(&quot;$&quot;#,##0.00\)"/>
    <numFmt numFmtId="166" formatCode="_(&quot;$&quot;* #,##0.00_);_(&quot;$&quot;* \(#,##0.00\);_(&quot;$&quot;* &quot;-&quot;??_);_(@_)"/>
    <numFmt numFmtId="167" formatCode="&quot;$&quot;#,##0.00"/>
    <numFmt numFmtId="168" formatCode="[$-C09]d\ mmmm\ yyyy;@"/>
    <numFmt numFmtId="169" formatCode="[$-C09]dd\-mmm\-yy;@"/>
    <numFmt numFmtId="170" formatCode="[$-C09]dd\-mmmm\-yyyy;@"/>
    <numFmt numFmtId="171" formatCode="[$-409]ddmmmyyyy\ h:mm:ss"/>
    <numFmt numFmtId="172" formatCode="[$-409]ddmmmyyyy"/>
  </numFmts>
  <fonts count="46" x14ac:knownFonts="1">
    <font>
      <sz val="11"/>
      <color theme="1"/>
      <name val="Calibri"/>
      <family val="2"/>
      <scheme val="minor"/>
    </font>
    <font>
      <sz val="9"/>
      <color indexed="8"/>
      <name val="Calibri"/>
      <family val="2"/>
    </font>
    <font>
      <sz val="8"/>
      <name val="Calibri"/>
      <family val="2"/>
    </font>
    <font>
      <sz val="8"/>
      <name val="Calibri"/>
      <family val="2"/>
    </font>
    <font>
      <sz val="9"/>
      <color indexed="10"/>
      <name val="Calibri"/>
      <family val="2"/>
    </font>
    <font>
      <b/>
      <sz val="9"/>
      <color indexed="8"/>
      <name val="Calibri"/>
      <family val="2"/>
    </font>
    <font>
      <sz val="8"/>
      <name val="Calibri"/>
      <family val="2"/>
    </font>
    <font>
      <sz val="9"/>
      <color indexed="30"/>
      <name val="Calibri"/>
      <family val="2"/>
    </font>
    <font>
      <b/>
      <sz val="9"/>
      <color indexed="30"/>
      <name val="Calibri"/>
      <family val="2"/>
    </font>
    <font>
      <sz val="5"/>
      <color indexed="30"/>
      <name val="Calibri"/>
      <family val="2"/>
    </font>
    <font>
      <sz val="8"/>
      <name val="Calibri"/>
      <family val="2"/>
    </font>
    <font>
      <sz val="11"/>
      <color theme="1"/>
      <name val="Calibri"/>
      <family val="2"/>
      <scheme val="minor"/>
    </font>
    <font>
      <u/>
      <sz val="11"/>
      <color theme="10"/>
      <name val="Calibri"/>
      <family val="2"/>
      <scheme val="minor"/>
    </font>
    <font>
      <b/>
      <sz val="9"/>
      <color theme="1"/>
      <name val="Calibri"/>
      <family val="2"/>
      <scheme val="minor"/>
    </font>
    <font>
      <sz val="9"/>
      <color theme="1"/>
      <name val="Calibri"/>
      <family val="2"/>
      <scheme val="minor"/>
    </font>
    <font>
      <b/>
      <sz val="15"/>
      <name val="Calibri"/>
      <family val="2"/>
      <scheme val="minor"/>
    </font>
    <font>
      <sz val="11"/>
      <name val="Calibri"/>
      <family val="2"/>
      <scheme val="minor"/>
    </font>
    <font>
      <b/>
      <sz val="16"/>
      <name val="Calibri"/>
      <family val="2"/>
      <scheme val="minor"/>
    </font>
    <font>
      <b/>
      <sz val="12"/>
      <name val="Calibri"/>
      <family val="2"/>
      <scheme val="minor"/>
    </font>
    <font>
      <b/>
      <sz val="12"/>
      <color theme="2" tint="-0.749992370372631"/>
      <name val="Calibri"/>
      <family val="2"/>
      <scheme val="minor"/>
    </font>
    <font>
      <sz val="9"/>
      <name val="Calibri"/>
      <family val="2"/>
      <scheme val="minor"/>
    </font>
    <font>
      <b/>
      <sz val="11"/>
      <name val="Calibri"/>
      <family val="2"/>
      <scheme val="minor"/>
    </font>
    <font>
      <sz val="9"/>
      <color theme="0"/>
      <name val="Calibri"/>
      <family val="2"/>
      <scheme val="minor"/>
    </font>
    <font>
      <sz val="9"/>
      <color rgb="FF202124"/>
      <name val="Arial"/>
      <family val="2"/>
    </font>
    <font>
      <i/>
      <sz val="9"/>
      <name val="Calibri"/>
      <family val="2"/>
      <scheme val="minor"/>
    </font>
    <font>
      <sz val="8"/>
      <color theme="1"/>
      <name val="Calibri"/>
      <family val="2"/>
      <scheme val="minor"/>
    </font>
    <font>
      <b/>
      <sz val="10"/>
      <name val="Calibri"/>
      <family val="2"/>
      <scheme val="minor"/>
    </font>
    <font>
      <sz val="8"/>
      <name val="Calibri"/>
      <family val="2"/>
      <scheme val="minor"/>
    </font>
    <font>
      <b/>
      <sz val="8"/>
      <color rgb="FFFF0000"/>
      <name val="Calibri"/>
      <family val="2"/>
      <scheme val="minor"/>
    </font>
    <font>
      <b/>
      <sz val="11"/>
      <color theme="2" tint="-0.749992370372631"/>
      <name val="Calibri"/>
      <family val="2"/>
      <scheme val="minor"/>
    </font>
    <font>
      <sz val="12"/>
      <name val="Calibri"/>
      <family val="2"/>
      <scheme val="minor"/>
    </font>
    <font>
      <b/>
      <sz val="9"/>
      <color rgb="FF0066FF"/>
      <name val="Calibri"/>
      <family val="2"/>
      <scheme val="minor"/>
    </font>
    <font>
      <b/>
      <sz val="15"/>
      <color rgb="FF0066FF"/>
      <name val="Calibri"/>
      <family val="2"/>
      <scheme val="minor"/>
    </font>
    <font>
      <b/>
      <sz val="16"/>
      <color rgb="FF0066FF"/>
      <name val="Calibri"/>
      <family val="2"/>
      <scheme val="minor"/>
    </font>
    <font>
      <sz val="10"/>
      <name val="Calibri"/>
      <family val="2"/>
      <scheme val="minor"/>
    </font>
    <font>
      <sz val="9"/>
      <color rgb="FFFF0000"/>
      <name val="Calibri"/>
      <family val="2"/>
      <scheme val="minor"/>
    </font>
    <font>
      <b/>
      <sz val="11"/>
      <color rgb="FFFF0000"/>
      <name val="Calibri"/>
      <family val="2"/>
      <scheme val="minor"/>
    </font>
    <font>
      <sz val="10"/>
      <color theme="1"/>
      <name val="Calibri"/>
      <family val="2"/>
      <scheme val="minor"/>
    </font>
    <font>
      <sz val="11"/>
      <color rgb="FFFF0000"/>
      <name val="Calibri"/>
      <family val="2"/>
      <scheme val="minor"/>
    </font>
    <font>
      <b/>
      <sz val="11"/>
      <color theme="1"/>
      <name val="Calibri"/>
      <family val="2"/>
      <scheme val="minor"/>
    </font>
    <font>
      <sz val="12"/>
      <color rgb="FF0070C0"/>
      <name val="Calibri"/>
      <family val="2"/>
      <scheme val="minor"/>
    </font>
    <font>
      <sz val="9"/>
      <color rgb="FF000000"/>
      <name val="Calibri"/>
      <family val="2"/>
      <scheme val="minor"/>
    </font>
    <font>
      <b/>
      <sz val="9"/>
      <color indexed="81"/>
      <name val="Tahoma"/>
      <family val="2"/>
    </font>
    <font>
      <u/>
      <sz val="9"/>
      <color theme="10"/>
      <name val="Calibri"/>
      <family val="2"/>
      <scheme val="minor"/>
    </font>
    <font>
      <u/>
      <sz val="10"/>
      <color theme="10"/>
      <name val="Calibri"/>
      <family val="2"/>
      <scheme val="minor"/>
    </font>
    <font>
      <sz val="9"/>
      <color rgb="FF151920"/>
      <name val="Calibri"/>
      <family val="2"/>
      <scheme val="minor"/>
    </font>
  </fonts>
  <fills count="18">
    <fill>
      <patternFill patternType="none"/>
    </fill>
    <fill>
      <patternFill patternType="gray125"/>
    </fill>
    <fill>
      <patternFill patternType="solid">
        <fgColor theme="4" tint="0.39997558519241921"/>
        <bgColor indexed="64"/>
      </patternFill>
    </fill>
    <fill>
      <patternFill patternType="solid">
        <fgColor rgb="FFCC99FF"/>
        <bgColor indexed="64"/>
      </patternFill>
    </fill>
    <fill>
      <patternFill patternType="solid">
        <fgColor rgb="FFFF99FF"/>
        <bgColor indexed="64"/>
      </patternFill>
    </fill>
    <fill>
      <patternFill patternType="solid">
        <fgColor rgb="FF92D05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00CC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CCFF"/>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66FF33"/>
        <bgColor indexed="64"/>
      </patternFill>
    </fill>
    <fill>
      <patternFill patternType="solid">
        <fgColor theme="2"/>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top style="thin">
        <color indexed="64"/>
      </top>
      <bottom style="thin">
        <color indexed="64"/>
      </bottom>
      <diagonal/>
    </border>
  </borders>
  <cellStyleXfs count="7">
    <xf numFmtId="0" fontId="0" fillId="0" borderId="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9" fontId="12" fillId="0" borderId="0" applyNumberFormat="0" applyFill="0" applyBorder="0" applyAlignment="0" applyProtection="0"/>
    <xf numFmtId="169" fontId="11" fillId="0" borderId="0"/>
  </cellStyleXfs>
  <cellXfs count="533">
    <xf numFmtId="0" fontId="0" fillId="0" borderId="0" xfId="0"/>
    <xf numFmtId="0" fontId="13" fillId="0" borderId="0" xfId="0" applyFont="1"/>
    <xf numFmtId="49" fontId="14" fillId="0" borderId="0" xfId="0" applyNumberFormat="1" applyFont="1" applyAlignment="1">
      <alignment horizontal="center"/>
    </xf>
    <xf numFmtId="0" fontId="0" fillId="0" borderId="0" xfId="0" applyAlignment="1">
      <alignment horizontal="center"/>
    </xf>
    <xf numFmtId="0" fontId="0" fillId="0" borderId="0" xfId="0" applyAlignment="1">
      <alignment horizontal="left"/>
    </xf>
    <xf numFmtId="4" fontId="0" fillId="0" borderId="0" xfId="0" applyNumberFormat="1" applyAlignment="1">
      <alignment horizontal="left"/>
    </xf>
    <xf numFmtId="14" fontId="0" fillId="0" borderId="0" xfId="0" applyNumberFormat="1" applyAlignment="1">
      <alignment horizontal="center"/>
    </xf>
    <xf numFmtId="0" fontId="15" fillId="0" borderId="0" xfId="0" applyFont="1"/>
    <xf numFmtId="49" fontId="0" fillId="0" borderId="0" xfId="0" applyNumberFormat="1" applyAlignment="1">
      <alignment horizontal="center"/>
    </xf>
    <xf numFmtId="0" fontId="16" fillId="0" borderId="0" xfId="0" applyFont="1" applyAlignment="1">
      <alignment horizontal="center"/>
    </xf>
    <xf numFmtId="0" fontId="16" fillId="0" borderId="0" xfId="0" applyFont="1" applyAlignment="1">
      <alignment horizontal="left"/>
    </xf>
    <xf numFmtId="0" fontId="16" fillId="0" borderId="0" xfId="0" applyFont="1" applyAlignment="1">
      <alignment horizontal="left" wrapText="1"/>
    </xf>
    <xf numFmtId="0" fontId="17" fillId="0" borderId="0" xfId="0" applyFont="1" applyAlignment="1">
      <alignment horizontal="left"/>
    </xf>
    <xf numFmtId="4" fontId="16" fillId="0" borderId="0" xfId="0" applyNumberFormat="1" applyFont="1" applyAlignment="1">
      <alignment horizontal="left"/>
    </xf>
    <xf numFmtId="14" fontId="16" fillId="0" borderId="0" xfId="0" applyNumberFormat="1" applyFont="1" applyAlignment="1">
      <alignment horizontal="center"/>
    </xf>
    <xf numFmtId="0" fontId="18" fillId="0" borderId="0" xfId="0" applyFont="1"/>
    <xf numFmtId="0" fontId="18" fillId="0" borderId="0" xfId="0" applyFont="1" applyAlignment="1">
      <alignment horizontal="center" vertical="center"/>
    </xf>
    <xf numFmtId="0" fontId="18" fillId="0" borderId="0" xfId="0" applyFont="1" applyAlignment="1">
      <alignment horizontal="left" vertical="center"/>
    </xf>
    <xf numFmtId="0" fontId="20" fillId="0" borderId="1" xfId="0" applyFont="1" applyBorder="1" applyAlignment="1">
      <alignment horizontal="center" vertical="center"/>
    </xf>
    <xf numFmtId="49" fontId="20" fillId="0" borderId="1" xfId="0" applyNumberFormat="1" applyFont="1" applyBorder="1" applyAlignment="1">
      <alignment horizontal="center" vertical="center" wrapText="1"/>
    </xf>
    <xf numFmtId="167" fontId="20" fillId="0" borderId="1" xfId="3" applyNumberFormat="1" applyFont="1" applyFill="1" applyBorder="1" applyAlignment="1">
      <alignment horizontal="center" vertical="center" wrapText="1"/>
    </xf>
    <xf numFmtId="166" fontId="20" fillId="0" borderId="1" xfId="3" applyFont="1" applyFill="1" applyBorder="1" applyAlignment="1">
      <alignment horizontal="center" vertical="center"/>
    </xf>
    <xf numFmtId="168" fontId="20" fillId="0" borderId="1" xfId="0" applyNumberFormat="1" applyFont="1" applyBorder="1" applyAlignment="1">
      <alignment horizontal="center" vertical="center"/>
    </xf>
    <xf numFmtId="15" fontId="20" fillId="0" borderId="1" xfId="0" applyNumberFormat="1" applyFont="1" applyBorder="1" applyAlignment="1">
      <alignment horizontal="center" vertical="center"/>
    </xf>
    <xf numFmtId="0" fontId="14" fillId="0" borderId="0" xfId="0" applyFont="1" applyAlignment="1">
      <alignment horizontal="left"/>
    </xf>
    <xf numFmtId="0" fontId="14" fillId="0" borderId="1" xfId="0" applyFont="1" applyBorder="1" applyAlignment="1">
      <alignment horizontal="center"/>
    </xf>
    <xf numFmtId="168"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0" fillId="0" borderId="1" xfId="0" applyBorder="1" applyAlignment="1">
      <alignment horizontal="center"/>
    </xf>
    <xf numFmtId="49" fontId="20" fillId="0" borderId="1" xfId="3" applyNumberFormat="1" applyFont="1" applyFill="1" applyBorder="1" applyAlignment="1">
      <alignment horizontal="center" vertical="center" wrapText="1"/>
    </xf>
    <xf numFmtId="168"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14" fontId="14" fillId="0" borderId="1" xfId="0" applyNumberFormat="1" applyFont="1" applyBorder="1" applyAlignment="1">
      <alignment horizontal="center" vertical="center"/>
    </xf>
    <xf numFmtId="14" fontId="14" fillId="0" borderId="1" xfId="0" applyNumberFormat="1" applyFont="1" applyBorder="1" applyAlignment="1">
      <alignment horizontal="center" wrapText="1"/>
    </xf>
    <xf numFmtId="0" fontId="14" fillId="0" borderId="1" xfId="0" applyFont="1" applyBorder="1" applyAlignment="1">
      <alignment horizontal="center" wrapText="1"/>
    </xf>
    <xf numFmtId="14" fontId="20" fillId="0" borderId="1" xfId="0" applyNumberFormat="1" applyFont="1" applyBorder="1" applyAlignment="1">
      <alignment horizontal="center" vertical="center"/>
    </xf>
    <xf numFmtId="168" fontId="20" fillId="0" borderId="1" xfId="0" applyNumberFormat="1" applyFont="1" applyBorder="1" applyAlignment="1">
      <alignment horizontal="center" vertical="center" wrapText="1"/>
    </xf>
    <xf numFmtId="0" fontId="0" fillId="0" borderId="0" xfId="0" applyAlignment="1">
      <alignment horizontal="left" wrapText="1"/>
    </xf>
    <xf numFmtId="0" fontId="0" fillId="0" borderId="0" xfId="0" applyAlignment="1">
      <alignment horizontal="center" vertical="center" wrapText="1"/>
    </xf>
    <xf numFmtId="14" fontId="14" fillId="0" borderId="0" xfId="0" applyNumberFormat="1" applyFont="1" applyAlignment="1">
      <alignment horizontal="center"/>
    </xf>
    <xf numFmtId="3" fontId="16" fillId="0" borderId="0" xfId="0" applyNumberFormat="1" applyFont="1" applyAlignment="1">
      <alignment horizontal="left"/>
    </xf>
    <xf numFmtId="169" fontId="16" fillId="0" borderId="0" xfId="0" applyNumberFormat="1" applyFont="1" applyAlignment="1">
      <alignment horizontal="left"/>
    </xf>
    <xf numFmtId="0" fontId="14" fillId="0" borderId="1" xfId="0" applyFont="1" applyBorder="1" applyAlignment="1">
      <alignment horizontal="left"/>
    </xf>
    <xf numFmtId="0" fontId="20" fillId="0" borderId="1"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0" xfId="0" applyAlignment="1">
      <alignment horizontal="center" wrapText="1"/>
    </xf>
    <xf numFmtId="3" fontId="20" fillId="0" borderId="1" xfId="3" applyNumberFormat="1" applyFont="1" applyFill="1" applyBorder="1" applyAlignment="1">
      <alignment horizontal="center" vertical="center" wrapText="1"/>
    </xf>
    <xf numFmtId="169" fontId="20" fillId="0" borderId="1" xfId="0" applyNumberFormat="1" applyFont="1" applyBorder="1" applyAlignment="1">
      <alignment horizontal="center" vertical="center" wrapText="1"/>
    </xf>
    <xf numFmtId="14" fontId="14" fillId="0" borderId="3" xfId="0" applyNumberFormat="1" applyFont="1" applyBorder="1" applyAlignment="1">
      <alignment horizontal="center" wrapText="1"/>
    </xf>
    <xf numFmtId="0" fontId="14" fillId="0" borderId="3" xfId="0" applyFont="1" applyBorder="1" applyAlignment="1">
      <alignment horizontal="center" wrapText="1"/>
    </xf>
    <xf numFmtId="3" fontId="14" fillId="0" borderId="3" xfId="0" applyNumberFormat="1" applyFont="1" applyBorder="1" applyAlignment="1">
      <alignment horizontal="center" wrapText="1"/>
    </xf>
    <xf numFmtId="0" fontId="0" fillId="0" borderId="3" xfId="0" applyBorder="1" applyAlignment="1">
      <alignment horizontal="center" wrapText="1"/>
    </xf>
    <xf numFmtId="0" fontId="20" fillId="0" borderId="1" xfId="0" applyFont="1" applyBorder="1" applyAlignment="1">
      <alignment horizontal="center" wrapText="1"/>
    </xf>
    <xf numFmtId="0" fontId="20" fillId="0" borderId="1" xfId="0" applyFont="1" applyBorder="1" applyAlignment="1">
      <alignment horizontal="center" vertical="top" wrapText="1"/>
    </xf>
    <xf numFmtId="0" fontId="22" fillId="0" borderId="1" xfId="0" applyFont="1" applyBorder="1" applyAlignment="1">
      <alignment horizontal="center" wrapText="1"/>
    </xf>
    <xf numFmtId="0" fontId="22" fillId="0" borderId="0" xfId="0" applyFont="1" applyAlignment="1">
      <alignment horizontal="center" wrapText="1"/>
    </xf>
    <xf numFmtId="0" fontId="14" fillId="0" borderId="0" xfId="0" applyFont="1" applyAlignment="1">
      <alignment horizontal="center" wrapText="1"/>
    </xf>
    <xf numFmtId="14" fontId="20" fillId="0" borderId="1" xfId="0" applyNumberFormat="1" applyFont="1" applyBorder="1" applyAlignment="1">
      <alignment horizontal="center" wrapText="1"/>
    </xf>
    <xf numFmtId="3" fontId="14" fillId="0" borderId="1" xfId="0" applyNumberFormat="1" applyFont="1" applyBorder="1" applyAlignment="1">
      <alignment horizontal="center" wrapText="1"/>
    </xf>
    <xf numFmtId="0" fontId="0" fillId="0" borderId="1" xfId="0" applyBorder="1" applyAlignment="1">
      <alignment horizontal="center" wrapText="1"/>
    </xf>
    <xf numFmtId="0" fontId="20" fillId="0" borderId="4" xfId="0" applyFont="1" applyBorder="1" applyAlignment="1">
      <alignment horizontal="center" vertical="center" wrapText="1"/>
    </xf>
    <xf numFmtId="0" fontId="20" fillId="0" borderId="3" xfId="0" applyFont="1" applyBorder="1" applyAlignment="1">
      <alignment horizontal="center" wrapText="1"/>
    </xf>
    <xf numFmtId="3" fontId="20" fillId="0" borderId="3" xfId="0" applyNumberFormat="1" applyFont="1" applyBorder="1" applyAlignment="1">
      <alignment horizontal="center" wrapText="1"/>
    </xf>
    <xf numFmtId="14" fontId="20" fillId="0" borderId="3" xfId="0" applyNumberFormat="1" applyFont="1" applyBorder="1" applyAlignment="1">
      <alignment horizontal="center" wrapText="1"/>
    </xf>
    <xf numFmtId="3" fontId="20" fillId="0" borderId="1" xfId="0" applyNumberFormat="1" applyFont="1" applyBorder="1" applyAlignment="1">
      <alignment horizontal="center" wrapText="1"/>
    </xf>
    <xf numFmtId="3" fontId="20" fillId="0" borderId="1" xfId="0" applyNumberFormat="1" applyFont="1" applyBorder="1" applyAlignment="1">
      <alignment horizontal="center" vertical="center" wrapText="1"/>
    </xf>
    <xf numFmtId="17" fontId="20" fillId="0" borderId="1" xfId="0" applyNumberFormat="1" applyFont="1" applyBorder="1" applyAlignment="1">
      <alignment horizontal="center" wrapText="1"/>
    </xf>
    <xf numFmtId="0" fontId="14" fillId="0" borderId="2" xfId="0" applyFont="1" applyBorder="1" applyAlignment="1">
      <alignment horizontal="center" wrapText="1"/>
    </xf>
    <xf numFmtId="4" fontId="14" fillId="0" borderId="1" xfId="0" applyNumberFormat="1" applyFont="1" applyBorder="1" applyAlignment="1">
      <alignment horizontal="center" wrapText="1"/>
    </xf>
    <xf numFmtId="49" fontId="14" fillId="0" borderId="1" xfId="0" applyNumberFormat="1" applyFont="1" applyBorder="1" applyAlignment="1">
      <alignment horizontal="center" wrapText="1"/>
    </xf>
    <xf numFmtId="164" fontId="20" fillId="0" borderId="1" xfId="0" applyNumberFormat="1" applyFont="1" applyBorder="1" applyAlignment="1">
      <alignment horizontal="center" vertical="center" wrapText="1"/>
    </xf>
    <xf numFmtId="169" fontId="14" fillId="0" borderId="1" xfId="0" applyNumberFormat="1" applyFont="1" applyBorder="1" applyAlignment="1">
      <alignment horizontal="center" wrapText="1"/>
    </xf>
    <xf numFmtId="3" fontId="20" fillId="0" borderId="1" xfId="2" applyNumberFormat="1" applyFont="1" applyFill="1" applyBorder="1" applyAlignment="1">
      <alignment horizontal="center" vertical="center" wrapText="1"/>
    </xf>
    <xf numFmtId="166" fontId="20" fillId="0" borderId="1" xfId="2" applyFont="1" applyFill="1" applyBorder="1" applyAlignment="1">
      <alignment horizontal="center" vertical="center" wrapText="1"/>
    </xf>
    <xf numFmtId="4" fontId="20" fillId="0" borderId="1" xfId="3" applyNumberFormat="1" applyFont="1" applyFill="1" applyBorder="1" applyAlignment="1">
      <alignment horizontal="center" vertical="center" wrapText="1"/>
    </xf>
    <xf numFmtId="49" fontId="14" fillId="0" borderId="3" xfId="0" applyNumberFormat="1" applyFont="1" applyBorder="1" applyAlignment="1">
      <alignment horizontal="center" wrapText="1"/>
    </xf>
    <xf numFmtId="4" fontId="14" fillId="0" borderId="3" xfId="0" applyNumberFormat="1" applyFont="1" applyBorder="1" applyAlignment="1">
      <alignment horizontal="center" wrapText="1"/>
    </xf>
    <xf numFmtId="0" fontId="20" fillId="0" borderId="1" xfId="0" applyFont="1" applyBorder="1" applyAlignment="1">
      <alignment horizontal="center"/>
    </xf>
    <xf numFmtId="0" fontId="14" fillId="0" borderId="1" xfId="0" applyFont="1" applyBorder="1" applyAlignment="1">
      <alignment horizontal="left" wrapText="1"/>
    </xf>
    <xf numFmtId="4" fontId="14" fillId="0" borderId="1" xfId="0" applyNumberFormat="1" applyFont="1" applyBorder="1" applyAlignment="1">
      <alignment horizontal="left" wrapText="1"/>
    </xf>
    <xf numFmtId="0" fontId="0" fillId="0" borderId="1" xfId="0" applyBorder="1" applyAlignment="1">
      <alignment horizontal="left"/>
    </xf>
    <xf numFmtId="14" fontId="20" fillId="0" borderId="1" xfId="0" applyNumberFormat="1" applyFont="1" applyBorder="1" applyAlignment="1">
      <alignment horizontal="center"/>
    </xf>
    <xf numFmtId="0" fontId="20" fillId="0" borderId="1" xfId="0" applyFont="1" applyBorder="1" applyAlignment="1">
      <alignment horizontal="left" vertical="center" wrapText="1"/>
    </xf>
    <xf numFmtId="14" fontId="14" fillId="0" borderId="1" xfId="0" applyNumberFormat="1" applyFont="1" applyBorder="1" applyAlignment="1">
      <alignment horizontal="center"/>
    </xf>
    <xf numFmtId="49" fontId="20" fillId="0" borderId="3" xfId="0" applyNumberFormat="1" applyFont="1" applyBorder="1" applyAlignment="1">
      <alignment horizontal="center" vertical="center"/>
    </xf>
    <xf numFmtId="0" fontId="20" fillId="0" borderId="3" xfId="0" applyFont="1" applyBorder="1" applyAlignment="1" applyProtection="1">
      <alignment horizontal="center" vertical="center"/>
      <protection locked="0"/>
    </xf>
    <xf numFmtId="0" fontId="20" fillId="0" borderId="3" xfId="0" applyFont="1" applyBorder="1" applyAlignment="1">
      <alignment horizontal="left" vertical="center"/>
    </xf>
    <xf numFmtId="4" fontId="20" fillId="0" borderId="1" xfId="3" applyNumberFormat="1" applyFont="1" applyFill="1" applyBorder="1" applyAlignment="1">
      <alignment horizontal="left" vertical="center"/>
    </xf>
    <xf numFmtId="0" fontId="20" fillId="0" borderId="1" xfId="0" applyFont="1" applyBorder="1" applyAlignment="1">
      <alignment horizontal="left" vertical="center"/>
    </xf>
    <xf numFmtId="169" fontId="20" fillId="0" borderId="1" xfId="0" applyNumberFormat="1" applyFont="1" applyBorder="1" applyAlignment="1">
      <alignment horizontal="center" vertical="center"/>
    </xf>
    <xf numFmtId="0" fontId="20" fillId="0" borderId="1" xfId="0" applyFont="1" applyBorder="1" applyAlignment="1" applyProtection="1">
      <alignment horizontal="center" vertical="center"/>
      <protection locked="0"/>
    </xf>
    <xf numFmtId="0" fontId="20" fillId="0" borderId="1" xfId="0" applyFont="1" applyBorder="1" applyAlignment="1" applyProtection="1">
      <alignment horizontal="left" vertical="center"/>
      <protection locked="0"/>
    </xf>
    <xf numFmtId="14" fontId="14" fillId="0" borderId="1" xfId="0" applyNumberFormat="1" applyFont="1" applyBorder="1" applyAlignment="1">
      <alignment horizontal="left" wrapText="1"/>
    </xf>
    <xf numFmtId="14" fontId="20" fillId="0" borderId="1" xfId="4" applyNumberFormat="1" applyFont="1" applyFill="1" applyBorder="1" applyAlignment="1">
      <alignment horizontal="center" vertical="center"/>
    </xf>
    <xf numFmtId="169" fontId="14" fillId="0" borderId="1" xfId="6" applyFont="1" applyBorder="1" applyAlignment="1">
      <alignment horizontal="center" vertical="center" wrapText="1"/>
    </xf>
    <xf numFmtId="0" fontId="20" fillId="0" borderId="2" xfId="0" applyFont="1" applyBorder="1" applyAlignment="1">
      <alignment horizontal="center" vertical="center"/>
    </xf>
    <xf numFmtId="168" fontId="20" fillId="0" borderId="1" xfId="3" applyNumberFormat="1" applyFont="1" applyFill="1" applyBorder="1" applyAlignment="1">
      <alignment horizontal="center" vertical="center"/>
    </xf>
    <xf numFmtId="170" fontId="20"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7" fontId="20" fillId="0" borderId="5" xfId="3" applyNumberFormat="1" applyFont="1" applyFill="1" applyBorder="1" applyAlignment="1">
      <alignment horizontal="center" vertical="center" wrapText="1"/>
    </xf>
    <xf numFmtId="14" fontId="0" fillId="0" borderId="0" xfId="0" applyNumberFormat="1"/>
    <xf numFmtId="14" fontId="20" fillId="3" borderId="1" xfId="4" applyNumberFormat="1" applyFont="1" applyFill="1" applyBorder="1" applyAlignment="1">
      <alignment horizontal="center" vertical="center"/>
    </xf>
    <xf numFmtId="14" fontId="20" fillId="3" borderId="1" xfId="0" applyNumberFormat="1" applyFont="1" applyFill="1" applyBorder="1" applyAlignment="1">
      <alignment horizontal="center" vertical="center"/>
    </xf>
    <xf numFmtId="14" fontId="20" fillId="3" borderId="1" xfId="4" applyNumberFormat="1" applyFont="1" applyFill="1" applyBorder="1" applyAlignment="1">
      <alignment horizontal="center" vertical="center" wrapText="1"/>
    </xf>
    <xf numFmtId="14" fontId="20" fillId="4" borderId="1" xfId="0" applyNumberFormat="1" applyFont="1" applyFill="1" applyBorder="1" applyAlignment="1">
      <alignment horizontal="center" vertical="center"/>
    </xf>
    <xf numFmtId="0" fontId="20" fillId="5"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xf>
    <xf numFmtId="3" fontId="0" fillId="0" borderId="0" xfId="0" applyNumberFormat="1" applyAlignment="1">
      <alignment horizontal="left"/>
    </xf>
    <xf numFmtId="0" fontId="15" fillId="0" borderId="0" xfId="0" applyFont="1" applyAlignment="1">
      <alignment horizontal="left"/>
    </xf>
    <xf numFmtId="0" fontId="19" fillId="2" borderId="1" xfId="0" applyFont="1" applyFill="1" applyBorder="1" applyAlignment="1">
      <alignment horizontal="center" vertical="center" wrapText="1"/>
    </xf>
    <xf numFmtId="14" fontId="20" fillId="3" borderId="1" xfId="4" applyNumberFormat="1" applyFont="1" applyFill="1" applyBorder="1" applyAlignment="1" applyProtection="1">
      <alignment horizontal="center" vertical="center"/>
    </xf>
    <xf numFmtId="167" fontId="20" fillId="0" borderId="1" xfId="3" applyNumberFormat="1" applyFont="1" applyFill="1" applyBorder="1" applyAlignment="1" applyProtection="1">
      <alignment horizontal="center" vertical="center" wrapText="1"/>
    </xf>
    <xf numFmtId="166" fontId="20" fillId="0" borderId="1" xfId="3" applyFont="1" applyFill="1" applyBorder="1" applyAlignment="1" applyProtection="1">
      <alignment horizontal="center" vertical="center" wrapText="1"/>
    </xf>
    <xf numFmtId="168" fontId="20" fillId="0" borderId="1" xfId="3" applyNumberFormat="1" applyFont="1" applyFill="1" applyBorder="1" applyAlignment="1" applyProtection="1">
      <alignment horizontal="center" vertical="center"/>
    </xf>
    <xf numFmtId="14" fontId="20" fillId="4" borderId="1" xfId="4" applyNumberFormat="1" applyFont="1" applyFill="1" applyBorder="1" applyAlignment="1" applyProtection="1">
      <alignment horizontal="center" vertical="center"/>
    </xf>
    <xf numFmtId="14" fontId="20" fillId="0" borderId="1" xfId="4" applyNumberFormat="1" applyFont="1" applyFill="1" applyBorder="1" applyAlignment="1" applyProtection="1">
      <alignment horizontal="center" vertical="center"/>
    </xf>
    <xf numFmtId="14" fontId="20" fillId="3" borderId="1" xfId="4" applyNumberFormat="1" applyFont="1" applyFill="1" applyBorder="1" applyAlignment="1" applyProtection="1">
      <alignment horizontal="center" vertical="center" wrapText="1"/>
    </xf>
    <xf numFmtId="169" fontId="0" fillId="0" borderId="0" xfId="0" applyNumberFormat="1" applyAlignment="1">
      <alignment horizontal="left"/>
    </xf>
    <xf numFmtId="0" fontId="0" fillId="0" borderId="0" xfId="0" applyAlignment="1">
      <alignment horizontal="left" vertical="center"/>
    </xf>
    <xf numFmtId="0" fontId="0" fillId="7" borderId="6" xfId="0" applyFill="1" applyBorder="1" applyAlignment="1">
      <alignment horizontal="left"/>
    </xf>
    <xf numFmtId="0" fontId="0" fillId="7" borderId="7" xfId="0" applyFill="1" applyBorder="1" applyAlignment="1">
      <alignment horizontal="left"/>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169" fontId="20" fillId="0" borderId="1" xfId="5" applyFont="1" applyFill="1" applyBorder="1" applyAlignment="1" applyProtection="1">
      <alignment horizontal="left" vertical="center" wrapText="1"/>
    </xf>
    <xf numFmtId="3"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xf>
    <xf numFmtId="0" fontId="20" fillId="0" borderId="1" xfId="0" applyFont="1" applyBorder="1" applyAlignment="1">
      <alignment horizontal="left" vertical="top" wrapText="1"/>
    </xf>
    <xf numFmtId="0" fontId="20" fillId="0" borderId="1" xfId="3" applyNumberFormat="1" applyFont="1" applyFill="1" applyBorder="1" applyAlignment="1">
      <alignment horizontal="center" vertical="center" wrapText="1"/>
    </xf>
    <xf numFmtId="0" fontId="20" fillId="0" borderId="0" xfId="0" applyFont="1" applyAlignment="1">
      <alignment horizontal="center" vertical="center" wrapText="1"/>
    </xf>
    <xf numFmtId="15" fontId="20" fillId="0" borderId="0" xfId="0" applyNumberFormat="1" applyFont="1" applyAlignment="1">
      <alignment horizontal="center" vertical="center"/>
    </xf>
    <xf numFmtId="0" fontId="20" fillId="0" borderId="0" xfId="0" applyFont="1" applyAlignment="1">
      <alignment horizontal="center" vertical="center"/>
    </xf>
    <xf numFmtId="14" fontId="14" fillId="0" borderId="0" xfId="0" applyNumberFormat="1" applyFont="1" applyAlignment="1">
      <alignment horizontal="center" vertical="center" wrapText="1"/>
    </xf>
    <xf numFmtId="168" fontId="20" fillId="0" borderId="8" xfId="0" applyNumberFormat="1" applyFont="1" applyBorder="1" applyAlignment="1">
      <alignment horizontal="center" vertical="center" wrapText="1"/>
    </xf>
    <xf numFmtId="14" fontId="20" fillId="3" borderId="1" xfId="0" applyNumberFormat="1" applyFont="1" applyFill="1" applyBorder="1" applyAlignment="1">
      <alignment horizontal="center" vertical="center" wrapText="1"/>
    </xf>
    <xf numFmtId="14" fontId="20" fillId="8" borderId="1" xfId="4" applyNumberFormat="1" applyFont="1" applyFill="1" applyBorder="1" applyAlignment="1" applyProtection="1">
      <alignment horizontal="center" vertical="center"/>
    </xf>
    <xf numFmtId="169" fontId="14" fillId="8" borderId="1" xfId="6" applyFont="1" applyFill="1" applyBorder="1" applyAlignment="1">
      <alignment horizontal="center" vertical="center" wrapText="1"/>
    </xf>
    <xf numFmtId="0" fontId="20" fillId="8" borderId="2" xfId="0" applyFont="1" applyFill="1" applyBorder="1" applyAlignment="1">
      <alignment horizontal="center" vertical="center"/>
    </xf>
    <xf numFmtId="49" fontId="20" fillId="8" borderId="1" xfId="0"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7" fontId="20" fillId="8" borderId="1" xfId="3" applyNumberFormat="1" applyFont="1" applyFill="1" applyBorder="1" applyAlignment="1" applyProtection="1">
      <alignment horizontal="center" vertical="center" wrapText="1"/>
    </xf>
    <xf numFmtId="166" fontId="20" fillId="8" borderId="1" xfId="3" applyFont="1" applyFill="1" applyBorder="1" applyAlignment="1" applyProtection="1">
      <alignment horizontal="center" vertical="center" wrapText="1"/>
    </xf>
    <xf numFmtId="168" fontId="20" fillId="8" borderId="1" xfId="3" applyNumberFormat="1" applyFont="1" applyFill="1" applyBorder="1" applyAlignment="1" applyProtection="1">
      <alignment horizontal="center" vertical="center"/>
    </xf>
    <xf numFmtId="170" fontId="20" fillId="8" borderId="1" xfId="0" applyNumberFormat="1" applyFont="1" applyFill="1" applyBorder="1" applyAlignment="1">
      <alignment horizontal="center" vertical="center" wrapText="1"/>
    </xf>
    <xf numFmtId="168" fontId="20" fillId="8" borderId="1" xfId="0"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wrapText="1"/>
    </xf>
    <xf numFmtId="49" fontId="14" fillId="8" borderId="1" xfId="0" applyNumberFormat="1" applyFont="1" applyFill="1" applyBorder="1" applyAlignment="1">
      <alignment horizontal="center" vertical="center" wrapText="1"/>
    </xf>
    <xf numFmtId="0" fontId="0" fillId="8" borderId="0" xfId="0" applyFill="1"/>
    <xf numFmtId="49" fontId="20" fillId="0" borderId="3" xfId="0" applyNumberFormat="1" applyFont="1" applyBorder="1" applyAlignment="1">
      <alignment horizontal="center" vertical="center" wrapText="1"/>
    </xf>
    <xf numFmtId="14" fontId="20" fillId="8" borderId="1" xfId="0" applyNumberFormat="1" applyFont="1" applyFill="1" applyBorder="1" applyAlignment="1">
      <alignment horizontal="center" vertical="center" wrapText="1"/>
    </xf>
    <xf numFmtId="167" fontId="20" fillId="0" borderId="3" xfId="3" applyNumberFormat="1" applyFont="1" applyFill="1" applyBorder="1" applyAlignment="1">
      <alignment horizontal="center" vertical="center" wrapText="1"/>
    </xf>
    <xf numFmtId="166" fontId="20" fillId="0" borderId="3" xfId="3" applyFont="1" applyFill="1" applyBorder="1" applyAlignment="1">
      <alignment horizontal="center" vertical="center" wrapText="1"/>
    </xf>
    <xf numFmtId="168" fontId="20"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49" fontId="20" fillId="0" borderId="3" xfId="3" applyNumberFormat="1" applyFont="1" applyFill="1" applyBorder="1" applyAlignment="1">
      <alignment horizontal="center" vertical="center" wrapText="1"/>
    </xf>
    <xf numFmtId="15" fontId="20" fillId="0" borderId="3" xfId="0" applyNumberFormat="1" applyFont="1" applyBorder="1" applyAlignment="1">
      <alignment horizontal="center" vertical="center"/>
    </xf>
    <xf numFmtId="14" fontId="14" fillId="0" borderId="3" xfId="0" applyNumberFormat="1" applyFont="1" applyBorder="1" applyAlignment="1">
      <alignment horizontal="center" vertical="center" wrapText="1"/>
    </xf>
    <xf numFmtId="169" fontId="12" fillId="0" borderId="1" xfId="5" applyFill="1" applyBorder="1" applyAlignment="1" applyProtection="1">
      <alignment horizontal="center" vertical="center"/>
    </xf>
    <xf numFmtId="0" fontId="14" fillId="0" borderId="0" xfId="0" applyFont="1" applyAlignment="1">
      <alignment horizontal="left" wrapText="1"/>
    </xf>
    <xf numFmtId="168" fontId="14" fillId="0" borderId="3" xfId="0" applyNumberFormat="1" applyFont="1" applyBorder="1" applyAlignment="1">
      <alignment horizontal="center" vertical="center" wrapText="1"/>
    </xf>
    <xf numFmtId="0" fontId="14" fillId="0" borderId="0" xfId="0" applyFont="1"/>
    <xf numFmtId="168" fontId="14" fillId="0" borderId="1" xfId="0" applyNumberFormat="1" applyFont="1" applyBorder="1" applyAlignment="1">
      <alignment horizontal="center" wrapText="1"/>
    </xf>
    <xf numFmtId="0" fontId="14" fillId="0" borderId="9" xfId="0" applyFont="1" applyBorder="1" applyAlignment="1">
      <alignment horizontal="center" vertical="center" wrapText="1"/>
    </xf>
    <xf numFmtId="168" fontId="14" fillId="0" borderId="9" xfId="0" applyNumberFormat="1" applyFont="1" applyBorder="1" applyAlignment="1">
      <alignment horizontal="center" vertical="center" wrapText="1"/>
    </xf>
    <xf numFmtId="0" fontId="0" fillId="0" borderId="1" xfId="0" applyBorder="1" applyAlignment="1">
      <alignment horizontal="center" vertical="center"/>
    </xf>
    <xf numFmtId="49" fontId="14" fillId="0" borderId="1" xfId="0" applyNumberFormat="1" applyFont="1" applyBorder="1" applyAlignment="1">
      <alignment horizontal="center" vertical="center"/>
    </xf>
    <xf numFmtId="167" fontId="20" fillId="0" borderId="1" xfId="0" applyNumberFormat="1" applyFont="1" applyBorder="1" applyAlignment="1">
      <alignment horizontal="center" vertical="center" wrapText="1"/>
    </xf>
    <xf numFmtId="167" fontId="14" fillId="0" borderId="1" xfId="0" applyNumberFormat="1" applyFont="1" applyBorder="1" applyAlignment="1">
      <alignment horizontal="center" vertical="center" wrapText="1"/>
    </xf>
    <xf numFmtId="0" fontId="14" fillId="0" borderId="3" xfId="0" applyFont="1" applyBorder="1" applyAlignment="1">
      <alignment horizontal="center" vertical="center"/>
    </xf>
    <xf numFmtId="49" fontId="14" fillId="0" borderId="3" xfId="0" applyNumberFormat="1" applyFont="1" applyBorder="1" applyAlignment="1">
      <alignment horizontal="center" vertical="center"/>
    </xf>
    <xf numFmtId="167" fontId="14" fillId="0" borderId="3" xfId="1" applyNumberFormat="1" applyFont="1" applyBorder="1" applyAlignment="1">
      <alignment horizontal="center" vertical="center"/>
    </xf>
    <xf numFmtId="168" fontId="14" fillId="0" borderId="3"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0" fillId="0" borderId="0" xfId="0" applyAlignment="1">
      <alignment horizontal="center" vertical="center"/>
    </xf>
    <xf numFmtId="0" fontId="14" fillId="0" borderId="0" xfId="0" applyFont="1" applyAlignment="1">
      <alignment horizontal="center" vertical="center"/>
    </xf>
    <xf numFmtId="4" fontId="14" fillId="0" borderId="1" xfId="0" applyNumberFormat="1" applyFont="1" applyBorder="1" applyAlignment="1">
      <alignment horizontal="center" vertical="center" wrapText="1"/>
    </xf>
    <xf numFmtId="167" fontId="14" fillId="0" borderId="1" xfId="1" applyNumberFormat="1" applyFont="1" applyBorder="1" applyAlignment="1" applyProtection="1">
      <alignment horizontal="center" vertical="center" wrapText="1"/>
    </xf>
    <xf numFmtId="0" fontId="14" fillId="0" borderId="0" xfId="0" applyFont="1" applyAlignment="1">
      <alignment wrapText="1"/>
    </xf>
    <xf numFmtId="167" fontId="14" fillId="0" borderId="3" xfId="0" applyNumberFormat="1" applyFont="1" applyBorder="1" applyAlignment="1">
      <alignment horizontal="center" vertical="center" wrapText="1"/>
    </xf>
    <xf numFmtId="0" fontId="23" fillId="0" borderId="1" xfId="0" applyFont="1" applyBorder="1" applyAlignment="1">
      <alignment horizontal="center" vertical="center"/>
    </xf>
    <xf numFmtId="167" fontId="14" fillId="0" borderId="1" xfId="0" applyNumberFormat="1" applyFont="1" applyBorder="1" applyAlignment="1">
      <alignment horizontal="center" vertical="center"/>
    </xf>
    <xf numFmtId="167" fontId="14" fillId="0" borderId="1" xfId="1" applyNumberFormat="1" applyFont="1" applyBorder="1" applyAlignment="1" applyProtection="1">
      <alignment horizontal="center" vertical="center"/>
    </xf>
    <xf numFmtId="168" fontId="0" fillId="0" borderId="0" xfId="0" applyNumberFormat="1" applyAlignment="1">
      <alignment horizontal="center"/>
    </xf>
    <xf numFmtId="168" fontId="14" fillId="0" borderId="3" xfId="0" applyNumberFormat="1" applyFont="1" applyBorder="1" applyAlignment="1">
      <alignment horizontal="center" wrapText="1"/>
    </xf>
    <xf numFmtId="167" fontId="14" fillId="0" borderId="1" xfId="1" applyNumberFormat="1" applyFont="1" applyBorder="1" applyAlignment="1">
      <alignment horizontal="center" vertical="center" wrapText="1"/>
    </xf>
    <xf numFmtId="168" fontId="16" fillId="0" borderId="0" xfId="0" applyNumberFormat="1" applyFont="1" applyAlignment="1">
      <alignment horizontal="center"/>
    </xf>
    <xf numFmtId="168" fontId="0" fillId="0" borderId="0" xfId="0" applyNumberFormat="1"/>
    <xf numFmtId="169" fontId="14" fillId="0" borderId="9" xfId="6" applyFont="1" applyBorder="1" applyAlignment="1">
      <alignment horizontal="center" vertical="center" wrapText="1"/>
    </xf>
    <xf numFmtId="0" fontId="20" fillId="0" borderId="10" xfId="0" applyFont="1" applyBorder="1" applyAlignment="1">
      <alignment horizontal="center" vertical="center"/>
    </xf>
    <xf numFmtId="49" fontId="20" fillId="0" borderId="9" xfId="0" applyNumberFormat="1" applyFont="1" applyBorder="1" applyAlignment="1">
      <alignment horizontal="center" vertical="center" wrapText="1"/>
    </xf>
    <xf numFmtId="0" fontId="20" fillId="0" borderId="9" xfId="0" applyFont="1" applyBorder="1" applyAlignment="1">
      <alignment horizontal="center" vertical="center" wrapText="1"/>
    </xf>
    <xf numFmtId="167" fontId="20" fillId="0" borderId="9" xfId="3" applyNumberFormat="1" applyFont="1" applyFill="1" applyBorder="1" applyAlignment="1" applyProtection="1">
      <alignment horizontal="center" vertical="center" wrapText="1"/>
    </xf>
    <xf numFmtId="166" fontId="20" fillId="0" borderId="9" xfId="3" applyFont="1" applyFill="1" applyBorder="1" applyAlignment="1" applyProtection="1">
      <alignment horizontal="center" vertical="center" wrapText="1"/>
    </xf>
    <xf numFmtId="168" fontId="20" fillId="0" borderId="9" xfId="3" applyNumberFormat="1" applyFont="1" applyFill="1" applyBorder="1" applyAlignment="1" applyProtection="1">
      <alignment horizontal="center" vertical="center"/>
    </xf>
    <xf numFmtId="170" fontId="20" fillId="0" borderId="9" xfId="0" applyNumberFormat="1" applyFont="1" applyBorder="1" applyAlignment="1">
      <alignment horizontal="center" vertical="center" wrapText="1"/>
    </xf>
    <xf numFmtId="168" fontId="20" fillId="0" borderId="9" xfId="0" applyNumberFormat="1" applyFont="1" applyBorder="1" applyAlignment="1">
      <alignment horizontal="center" vertical="center" wrapText="1"/>
    </xf>
    <xf numFmtId="15" fontId="20" fillId="0" borderId="9" xfId="0" applyNumberFormat="1" applyFont="1" applyBorder="1" applyAlignment="1">
      <alignment horizontal="center" vertical="center" wrapText="1"/>
    </xf>
    <xf numFmtId="49" fontId="14" fillId="0" borderId="9" xfId="0" applyNumberFormat="1" applyFont="1" applyBorder="1" applyAlignment="1">
      <alignment horizontal="center" vertical="center" wrapText="1"/>
    </xf>
    <xf numFmtId="167" fontId="20" fillId="0" borderId="1" xfId="1" applyNumberFormat="1" applyFont="1" applyFill="1" applyBorder="1" applyAlignment="1" applyProtection="1">
      <alignment horizontal="center" vertical="center" wrapText="1"/>
    </xf>
    <xf numFmtId="167" fontId="14" fillId="0" borderId="9" xfId="0" applyNumberFormat="1" applyFont="1" applyBorder="1" applyAlignment="1">
      <alignment horizontal="center" vertical="center" wrapText="1"/>
    </xf>
    <xf numFmtId="167" fontId="0" fillId="0" borderId="0" xfId="0" applyNumberFormat="1" applyAlignment="1">
      <alignment horizontal="center" vertical="center"/>
    </xf>
    <xf numFmtId="167" fontId="16" fillId="0" borderId="0" xfId="0" applyNumberFormat="1" applyFont="1" applyAlignment="1">
      <alignment horizontal="center" vertical="center"/>
    </xf>
    <xf numFmtId="14" fontId="20" fillId="9" borderId="9"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wrapText="1"/>
    </xf>
    <xf numFmtId="14" fontId="20" fillId="9" borderId="1" xfId="0" applyNumberFormat="1" applyFont="1" applyFill="1" applyBorder="1" applyAlignment="1">
      <alignment horizontal="center" vertical="center"/>
    </xf>
    <xf numFmtId="14" fontId="20"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14" fontId="14" fillId="9" borderId="3" xfId="0" applyNumberFormat="1" applyFont="1" applyFill="1" applyBorder="1" applyAlignment="1">
      <alignment horizontal="center" vertical="center" wrapText="1"/>
    </xf>
    <xf numFmtId="14" fontId="14" fillId="9" borderId="1" xfId="0" applyNumberFormat="1" applyFont="1" applyFill="1" applyBorder="1" applyAlignment="1">
      <alignment horizontal="center" wrapText="1"/>
    </xf>
    <xf numFmtId="14" fontId="14" fillId="9" borderId="9"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xf>
    <xf numFmtId="14" fontId="14" fillId="9" borderId="3" xfId="0" applyNumberFormat="1" applyFont="1" applyFill="1" applyBorder="1" applyAlignment="1">
      <alignment horizontal="center" wrapText="1"/>
    </xf>
    <xf numFmtId="14" fontId="20" fillId="9" borderId="3" xfId="0" applyNumberFormat="1" applyFont="1" applyFill="1" applyBorder="1" applyAlignment="1">
      <alignment horizontal="center" vertical="center"/>
    </xf>
    <xf numFmtId="14" fontId="14" fillId="9" borderId="0" xfId="0" applyNumberFormat="1" applyFont="1" applyFill="1" applyAlignment="1">
      <alignment horizontal="center" vertical="center"/>
    </xf>
    <xf numFmtId="14" fontId="18" fillId="0" borderId="0" xfId="0" applyNumberFormat="1" applyFont="1" applyAlignment="1">
      <alignment horizontal="center"/>
    </xf>
    <xf numFmtId="14" fontId="14" fillId="0" borderId="3" xfId="0" applyNumberFormat="1" applyFont="1" applyBorder="1" applyAlignment="1">
      <alignment horizontal="center"/>
    </xf>
    <xf numFmtId="14" fontId="14" fillId="9" borderId="3" xfId="0" applyNumberFormat="1" applyFont="1" applyFill="1" applyBorder="1" applyAlignment="1">
      <alignment horizontal="center"/>
    </xf>
    <xf numFmtId="14" fontId="20" fillId="9" borderId="1" xfId="0" applyNumberFormat="1" applyFont="1" applyFill="1" applyBorder="1" applyAlignment="1">
      <alignment horizontal="center"/>
    </xf>
    <xf numFmtId="14" fontId="20" fillId="8" borderId="1" xfId="0" applyNumberFormat="1" applyFont="1" applyFill="1" applyBorder="1" applyAlignment="1">
      <alignment horizontal="center" vertical="center"/>
    </xf>
    <xf numFmtId="168" fontId="20" fillId="8" borderId="1" xfId="0" applyNumberFormat="1" applyFont="1" applyFill="1" applyBorder="1" applyAlignment="1">
      <alignment horizontal="center" vertical="center"/>
    </xf>
    <xf numFmtId="0" fontId="0" fillId="0" borderId="0" xfId="0" applyAlignment="1">
      <alignment wrapText="1"/>
    </xf>
    <xf numFmtId="167" fontId="20" fillId="8" borderId="1" xfId="3" applyNumberFormat="1" applyFont="1" applyFill="1" applyBorder="1" applyAlignment="1">
      <alignment horizontal="center" vertical="center" wrapText="1"/>
    </xf>
    <xf numFmtId="0" fontId="20" fillId="10" borderId="1" xfId="0" applyFont="1" applyFill="1" applyBorder="1" applyAlignment="1">
      <alignment horizontal="center" vertical="center"/>
    </xf>
    <xf numFmtId="0" fontId="20" fillId="10"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167" fontId="20" fillId="0" borderId="1" xfId="4" applyNumberFormat="1" applyFont="1" applyFill="1" applyBorder="1" applyAlignment="1">
      <alignment horizontal="center" vertical="center" wrapText="1"/>
    </xf>
    <xf numFmtId="166" fontId="20" fillId="0" borderId="1" xfId="4" applyFont="1" applyFill="1" applyBorder="1" applyAlignment="1">
      <alignment horizontal="center" vertical="center" wrapText="1"/>
    </xf>
    <xf numFmtId="49" fontId="20" fillId="0" borderId="1" xfId="4" applyNumberFormat="1" applyFont="1" applyFill="1" applyBorder="1" applyAlignment="1">
      <alignment horizontal="center" vertical="center" wrapText="1"/>
    </xf>
    <xf numFmtId="167" fontId="20" fillId="0" borderId="1" xfId="4" applyNumberFormat="1" applyFont="1" applyFill="1" applyBorder="1" applyAlignment="1" applyProtection="1">
      <alignment horizontal="center" vertical="center" wrapText="1"/>
    </xf>
    <xf numFmtId="166" fontId="20" fillId="0" borderId="1" xfId="4" applyFont="1" applyFill="1" applyBorder="1" applyAlignment="1" applyProtection="1">
      <alignment horizontal="center" vertical="center" wrapText="1"/>
    </xf>
    <xf numFmtId="168" fontId="20" fillId="0" borderId="1" xfId="4" applyNumberFormat="1" applyFont="1" applyFill="1" applyBorder="1" applyAlignment="1" applyProtection="1">
      <alignment horizontal="center" vertical="center"/>
    </xf>
    <xf numFmtId="165" fontId="20"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49" fontId="21" fillId="2" borderId="1" xfId="0" applyNumberFormat="1" applyFont="1" applyFill="1" applyBorder="1" applyAlignment="1">
      <alignment horizontal="center" vertical="center" wrapText="1"/>
    </xf>
    <xf numFmtId="167" fontId="21" fillId="2" borderId="1" xfId="0" applyNumberFormat="1" applyFont="1" applyFill="1" applyBorder="1" applyAlignment="1">
      <alignment horizontal="center" vertical="center" wrapText="1"/>
    </xf>
    <xf numFmtId="168" fontId="21" fillId="2" borderId="1" xfId="0" applyNumberFormat="1" applyFont="1" applyFill="1" applyBorder="1" applyAlignment="1">
      <alignment horizontal="center" vertical="center" wrapText="1"/>
    </xf>
    <xf numFmtId="168" fontId="20" fillId="11" borderId="1" xfId="0" applyNumberFormat="1" applyFont="1" applyFill="1" applyBorder="1" applyAlignment="1">
      <alignment horizontal="center" vertical="center" wrapText="1"/>
    </xf>
    <xf numFmtId="49" fontId="14" fillId="11" borderId="1" xfId="0" applyNumberFormat="1" applyFont="1" applyFill="1" applyBorder="1" applyAlignment="1">
      <alignment horizontal="center" vertical="center" wrapText="1"/>
    </xf>
    <xf numFmtId="14" fontId="20" fillId="0" borderId="3" xfId="0" applyNumberFormat="1" applyFont="1" applyBorder="1" applyAlignment="1">
      <alignment horizontal="center" vertical="center"/>
    </xf>
    <xf numFmtId="0" fontId="14" fillId="11" borderId="1" xfId="0" applyFont="1" applyFill="1" applyBorder="1" applyAlignment="1">
      <alignment horizontal="center" vertical="center" wrapText="1"/>
    </xf>
    <xf numFmtId="168" fontId="14" fillId="11" borderId="1" xfId="0" applyNumberFormat="1" applyFont="1" applyFill="1" applyBorder="1" applyAlignment="1">
      <alignment horizontal="center" vertical="center" wrapText="1"/>
    </xf>
    <xf numFmtId="0" fontId="14" fillId="8" borderId="0" xfId="0" applyFont="1" applyFill="1" applyAlignment="1">
      <alignment horizontal="left"/>
    </xf>
    <xf numFmtId="15" fontId="20" fillId="0" borderId="3" xfId="0" applyNumberFormat="1" applyFont="1" applyBorder="1" applyAlignment="1">
      <alignment horizontal="center" vertical="center" wrapText="1"/>
    </xf>
    <xf numFmtId="49" fontId="14" fillId="0" borderId="3" xfId="0" applyNumberFormat="1" applyFont="1" applyBorder="1" applyAlignment="1">
      <alignment horizontal="center" vertical="center" wrapText="1"/>
    </xf>
    <xf numFmtId="0" fontId="14" fillId="0" borderId="1" xfId="0" applyFont="1" applyBorder="1" applyAlignment="1">
      <alignment horizontal="left" vertical="top" wrapText="1"/>
    </xf>
    <xf numFmtId="14" fontId="20" fillId="12" borderId="1" xfId="4" applyNumberFormat="1" applyFont="1" applyFill="1" applyBorder="1" applyAlignment="1" applyProtection="1">
      <alignment horizontal="center" vertical="center"/>
    </xf>
    <xf numFmtId="14" fontId="14" fillId="12" borderId="1" xfId="0" applyNumberFormat="1" applyFont="1" applyFill="1" applyBorder="1" applyAlignment="1">
      <alignment horizontal="center" vertical="center" wrapText="1"/>
    </xf>
    <xf numFmtId="14" fontId="20" fillId="12" borderId="1" xfId="0" applyNumberFormat="1" applyFont="1" applyFill="1" applyBorder="1" applyAlignment="1">
      <alignment horizontal="center" vertical="center"/>
    </xf>
    <xf numFmtId="0" fontId="25" fillId="0" borderId="0" xfId="0" applyFont="1" applyAlignment="1">
      <alignment vertical="center"/>
    </xf>
    <xf numFmtId="14" fontId="14" fillId="9" borderId="3" xfId="0" applyNumberFormat="1" applyFont="1" applyFill="1" applyBorder="1" applyAlignment="1">
      <alignment horizontal="center" vertical="center"/>
    </xf>
    <xf numFmtId="14" fontId="20" fillId="12" borderId="2" xfId="0" applyNumberFormat="1" applyFont="1" applyFill="1" applyBorder="1" applyAlignment="1">
      <alignment horizontal="center" vertical="center"/>
    </xf>
    <xf numFmtId="14" fontId="20" fillId="12" borderId="0" xfId="0" applyNumberFormat="1" applyFont="1" applyFill="1" applyAlignment="1">
      <alignment horizontal="center" vertical="center"/>
    </xf>
    <xf numFmtId="0" fontId="20" fillId="0" borderId="12" xfId="0" applyFont="1" applyBorder="1" applyAlignment="1">
      <alignment horizontal="left" vertical="center"/>
    </xf>
    <xf numFmtId="14" fontId="20" fillId="12" borderId="1" xfId="0" applyNumberFormat="1" applyFont="1" applyFill="1" applyBorder="1" applyAlignment="1">
      <alignment horizontal="center" vertical="center" wrapText="1"/>
    </xf>
    <xf numFmtId="167" fontId="14" fillId="0" borderId="1" xfId="1" applyNumberFormat="1" applyFont="1" applyFill="1" applyBorder="1" applyAlignment="1" applyProtection="1">
      <alignment horizontal="center" vertical="center" wrapText="1"/>
    </xf>
    <xf numFmtId="0" fontId="20" fillId="0" borderId="9" xfId="0" applyFont="1" applyBorder="1" applyAlignment="1">
      <alignment horizontal="center" vertical="center"/>
    </xf>
    <xf numFmtId="167" fontId="20" fillId="0" borderId="9" xfId="3" applyNumberFormat="1" applyFont="1" applyFill="1" applyBorder="1" applyAlignment="1">
      <alignment horizontal="center" vertical="center" wrapText="1"/>
    </xf>
    <xf numFmtId="166" fontId="20" fillId="0" borderId="9" xfId="3" applyFont="1" applyFill="1" applyBorder="1" applyAlignment="1">
      <alignment horizontal="center" vertical="center" wrapText="1"/>
    </xf>
    <xf numFmtId="0" fontId="14" fillId="0" borderId="9" xfId="0" applyFont="1" applyBorder="1" applyAlignment="1">
      <alignment horizontal="center" vertical="center"/>
    </xf>
    <xf numFmtId="0" fontId="20" fillId="0" borderId="3" xfId="0" applyFont="1" applyBorder="1" applyAlignment="1">
      <alignment vertical="center" wrapText="1"/>
    </xf>
    <xf numFmtId="14" fontId="20" fillId="0" borderId="9" xfId="0" applyNumberFormat="1" applyFont="1" applyBorder="1" applyAlignment="1">
      <alignment horizontal="center" vertical="center"/>
    </xf>
    <xf numFmtId="166" fontId="20" fillId="0" borderId="9" xfId="3" applyFont="1" applyFill="1" applyBorder="1" applyAlignment="1">
      <alignment horizontal="center" vertical="center"/>
    </xf>
    <xf numFmtId="168" fontId="20" fillId="0" borderId="9" xfId="0" applyNumberFormat="1" applyFont="1" applyBorder="1" applyAlignment="1">
      <alignment horizontal="center" vertical="center"/>
    </xf>
    <xf numFmtId="15" fontId="20" fillId="0" borderId="9" xfId="0" applyNumberFormat="1" applyFont="1" applyBorder="1" applyAlignment="1">
      <alignment horizontal="center" vertical="center"/>
    </xf>
    <xf numFmtId="0" fontId="21" fillId="2" borderId="0" xfId="0" applyFont="1" applyFill="1" applyAlignment="1">
      <alignment horizontal="center" vertical="center" wrapText="1"/>
    </xf>
    <xf numFmtId="168" fontId="14" fillId="12" borderId="1" xfId="0" applyNumberFormat="1" applyFont="1" applyFill="1" applyBorder="1" applyAlignment="1">
      <alignment horizontal="center" vertical="center" wrapText="1"/>
    </xf>
    <xf numFmtId="166" fontId="20" fillId="0" borderId="1" xfId="3" applyFont="1" applyFill="1" applyBorder="1" applyAlignment="1">
      <alignment horizontal="left" vertical="center" wrapText="1"/>
    </xf>
    <xf numFmtId="168" fontId="20" fillId="12" borderId="1" xfId="0" applyNumberFormat="1" applyFont="1" applyFill="1" applyBorder="1" applyAlignment="1">
      <alignment horizontal="center" vertical="center" wrapText="1"/>
    </xf>
    <xf numFmtId="170" fontId="20" fillId="0" borderId="3" xfId="0" applyNumberFormat="1" applyFont="1" applyBorder="1" applyAlignment="1">
      <alignment horizontal="center" vertical="center" wrapText="1"/>
    </xf>
    <xf numFmtId="49" fontId="14" fillId="0" borderId="3" xfId="0" applyNumberFormat="1" applyFont="1" applyBorder="1" applyAlignment="1">
      <alignment vertical="center" wrapText="1"/>
    </xf>
    <xf numFmtId="0" fontId="25" fillId="12" borderId="1" xfId="0" applyFont="1" applyFill="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center" vertical="center" wrapText="1"/>
    </xf>
    <xf numFmtId="0" fontId="27" fillId="0" borderId="1" xfId="0" applyFont="1" applyBorder="1" applyAlignment="1">
      <alignment horizontal="left" vertical="center"/>
    </xf>
    <xf numFmtId="0" fontId="25" fillId="0" borderId="1" xfId="0" applyFont="1" applyBorder="1" applyAlignment="1">
      <alignment horizontal="left" vertical="center" wrapText="1"/>
    </xf>
    <xf numFmtId="0" fontId="25" fillId="0" borderId="1" xfId="0" applyFont="1" applyBorder="1" applyAlignment="1">
      <alignment horizontal="left" wrapText="1"/>
    </xf>
    <xf numFmtId="0" fontId="25" fillId="0" borderId="1" xfId="0" applyFont="1" applyBorder="1" applyAlignment="1">
      <alignment vertical="center" wrapText="1"/>
    </xf>
    <xf numFmtId="0" fontId="25" fillId="0" borderId="1" xfId="0" applyFont="1" applyBorder="1" applyAlignment="1">
      <alignment vertical="top" wrapText="1"/>
    </xf>
    <xf numFmtId="0" fontId="14" fillId="0" borderId="3" xfId="0" applyFont="1" applyBorder="1" applyAlignment="1">
      <alignment horizontal="center" vertical="top" wrapText="1"/>
    </xf>
    <xf numFmtId="0" fontId="0" fillId="0" borderId="1" xfId="0" applyBorder="1" applyAlignment="1">
      <alignment vertical="center" wrapText="1"/>
    </xf>
    <xf numFmtId="0" fontId="20" fillId="0" borderId="5" xfId="0" applyFont="1" applyBorder="1" applyAlignment="1">
      <alignment horizontal="center" vertical="center" wrapText="1"/>
    </xf>
    <xf numFmtId="0" fontId="14" fillId="0" borderId="5" xfId="0" applyFont="1" applyBorder="1" applyAlignment="1">
      <alignment horizontal="center" vertical="center"/>
    </xf>
    <xf numFmtId="0" fontId="25" fillId="0" borderId="5" xfId="0" applyFont="1" applyBorder="1" applyAlignment="1">
      <alignment horizontal="center" vertical="center" wrapText="1"/>
    </xf>
    <xf numFmtId="0" fontId="20" fillId="0" borderId="5" xfId="0" applyFont="1" applyBorder="1" applyAlignment="1">
      <alignment horizontal="left" vertical="center"/>
    </xf>
    <xf numFmtId="15" fontId="20" fillId="0" borderId="5" xfId="0" applyNumberFormat="1" applyFont="1" applyBorder="1" applyAlignment="1">
      <alignment horizontal="center" vertical="center"/>
    </xf>
    <xf numFmtId="15" fontId="27" fillId="0" borderId="1" xfId="0" applyNumberFormat="1" applyFont="1" applyBorder="1" applyAlignment="1">
      <alignment horizontal="left" vertical="center"/>
    </xf>
    <xf numFmtId="0" fontId="25" fillId="0" borderId="3" xfId="0" applyFont="1" applyBorder="1" applyAlignment="1">
      <alignment vertical="top" wrapText="1"/>
    </xf>
    <xf numFmtId="0" fontId="14" fillId="0" borderId="3" xfId="0" applyFont="1" applyBorder="1" applyAlignment="1">
      <alignment vertical="center" wrapText="1"/>
    </xf>
    <xf numFmtId="0" fontId="14" fillId="0" borderId="5" xfId="0" applyFont="1" applyBorder="1" applyAlignment="1">
      <alignment vertical="center"/>
    </xf>
    <xf numFmtId="0" fontId="25" fillId="0" borderId="5" xfId="0" applyFont="1" applyBorder="1" applyAlignment="1">
      <alignment vertical="top" wrapText="1"/>
    </xf>
    <xf numFmtId="0" fontId="20" fillId="12" borderId="1" xfId="0" applyFont="1" applyFill="1" applyBorder="1" applyAlignment="1">
      <alignment horizontal="center" vertical="center"/>
    </xf>
    <xf numFmtId="0" fontId="20" fillId="12" borderId="3" xfId="0" applyFont="1" applyFill="1" applyBorder="1" applyAlignment="1">
      <alignment horizontal="center" vertical="center"/>
    </xf>
    <xf numFmtId="49" fontId="20" fillId="12" borderId="3" xfId="0" applyNumberFormat="1" applyFont="1" applyFill="1" applyBorder="1" applyAlignment="1">
      <alignment horizontal="center" vertical="center" wrapText="1"/>
    </xf>
    <xf numFmtId="0" fontId="20" fillId="12" borderId="1" xfId="0" applyFont="1" applyFill="1" applyBorder="1" applyAlignment="1">
      <alignment horizontal="center" vertical="center" wrapText="1"/>
    </xf>
    <xf numFmtId="167" fontId="20" fillId="12" borderId="1" xfId="3" applyNumberFormat="1" applyFont="1" applyFill="1" applyBorder="1" applyAlignment="1">
      <alignment horizontal="center" vertical="center" wrapText="1"/>
    </xf>
    <xf numFmtId="166" fontId="20" fillId="12" borderId="1" xfId="3" applyFont="1" applyFill="1" applyBorder="1" applyAlignment="1">
      <alignment horizontal="center" vertical="center" wrapText="1"/>
    </xf>
    <xf numFmtId="166" fontId="20" fillId="12" borderId="1" xfId="3" applyFont="1" applyFill="1" applyBorder="1" applyAlignment="1">
      <alignment horizontal="center" vertical="center"/>
    </xf>
    <xf numFmtId="0" fontId="14" fillId="12" borderId="1" xfId="0" applyFont="1" applyFill="1" applyBorder="1" applyAlignment="1">
      <alignment horizontal="center" vertical="center" wrapText="1"/>
    </xf>
    <xf numFmtId="15" fontId="20" fillId="12" borderId="1" xfId="0" applyNumberFormat="1" applyFont="1" applyFill="1" applyBorder="1" applyAlignment="1">
      <alignment horizontal="center" vertical="center"/>
    </xf>
    <xf numFmtId="0" fontId="14" fillId="12" borderId="3" xfId="0" applyFont="1" applyFill="1" applyBorder="1" applyAlignment="1">
      <alignment horizontal="center" vertical="center"/>
    </xf>
    <xf numFmtId="0" fontId="25" fillId="12" borderId="1" xfId="0" applyFont="1" applyFill="1" applyBorder="1" applyAlignment="1">
      <alignment vertical="top" wrapText="1"/>
    </xf>
    <xf numFmtId="14" fontId="28" fillId="0" borderId="0" xfId="0" applyNumberFormat="1" applyFont="1" applyAlignment="1">
      <alignment horizontal="center" wrapText="1"/>
    </xf>
    <xf numFmtId="14" fontId="14" fillId="0" borderId="3" xfId="0" applyNumberFormat="1" applyFont="1" applyBorder="1" applyAlignment="1">
      <alignment horizontal="center" vertical="center"/>
    </xf>
    <xf numFmtId="14" fontId="28" fillId="0" borderId="0" xfId="0" applyNumberFormat="1" applyFont="1" applyAlignment="1">
      <alignment horizontal="center" vertical="top" wrapText="1"/>
    </xf>
    <xf numFmtId="14" fontId="28" fillId="0" borderId="0" xfId="0" applyNumberFormat="1" applyFont="1" applyAlignment="1">
      <alignment horizontal="left" vertical="top" wrapText="1"/>
    </xf>
    <xf numFmtId="14" fontId="21" fillId="0" borderId="0" xfId="0" applyNumberFormat="1" applyFont="1" applyAlignment="1">
      <alignment horizontal="center" vertical="center"/>
    </xf>
    <xf numFmtId="14" fontId="26" fillId="0" borderId="0" xfId="0" applyNumberFormat="1" applyFont="1" applyAlignment="1">
      <alignment horizontal="center" vertical="center"/>
    </xf>
    <xf numFmtId="14" fontId="26" fillId="13" borderId="0" xfId="0" applyNumberFormat="1" applyFont="1" applyFill="1" applyAlignment="1">
      <alignment horizontal="left" vertical="center" wrapText="1"/>
    </xf>
    <xf numFmtId="0" fontId="29" fillId="0" borderId="0" xfId="0" applyFont="1" applyAlignment="1">
      <alignment horizontal="center" vertical="center"/>
    </xf>
    <xf numFmtId="49" fontId="17" fillId="0" borderId="0" xfId="0" applyNumberFormat="1" applyFont="1"/>
    <xf numFmtId="49" fontId="30" fillId="0" borderId="0" xfId="0" applyNumberFormat="1" applyFont="1"/>
    <xf numFmtId="0" fontId="16" fillId="0" borderId="0" xfId="0" applyFont="1" applyAlignment="1">
      <alignment horizontal="center" vertical="center"/>
    </xf>
    <xf numFmtId="0" fontId="16" fillId="0" borderId="0" xfId="0" applyFont="1" applyAlignment="1">
      <alignment horizontal="center" vertical="center" wrapText="1"/>
    </xf>
    <xf numFmtId="0" fontId="20" fillId="0" borderId="1" xfId="0" applyFont="1" applyBorder="1" applyAlignment="1">
      <alignment vertical="center" wrapText="1"/>
    </xf>
    <xf numFmtId="168" fontId="14" fillId="0" borderId="8" xfId="0" applyNumberFormat="1" applyFont="1" applyBorder="1" applyAlignment="1">
      <alignment horizontal="center" vertical="center" wrapText="1"/>
    </xf>
    <xf numFmtId="14" fontId="20" fillId="0" borderId="3" xfId="0" applyNumberFormat="1" applyFont="1" applyBorder="1" applyAlignment="1">
      <alignment horizontal="center" vertical="center" wrapText="1"/>
    </xf>
    <xf numFmtId="167" fontId="14" fillId="0" borderId="3" xfId="0" applyNumberFormat="1" applyFont="1" applyBorder="1" applyAlignment="1">
      <alignment horizontal="center" vertical="center"/>
    </xf>
    <xf numFmtId="0" fontId="0" fillId="0" borderId="0" xfId="0" applyAlignment="1">
      <alignment vertical="center"/>
    </xf>
    <xf numFmtId="0" fontId="20" fillId="8" borderId="1" xfId="0" applyFont="1" applyFill="1" applyBorder="1" applyAlignment="1">
      <alignment horizontal="center" vertical="center"/>
    </xf>
    <xf numFmtId="166" fontId="20" fillId="8" borderId="1" xfId="3" applyFont="1" applyFill="1" applyBorder="1" applyAlignment="1">
      <alignment horizontal="center" vertical="center" wrapText="1"/>
    </xf>
    <xf numFmtId="49" fontId="20" fillId="8" borderId="1" xfId="3"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xf>
    <xf numFmtId="0" fontId="25" fillId="8" borderId="1" xfId="0" applyFont="1" applyFill="1" applyBorder="1" applyAlignment="1">
      <alignment vertical="top" wrapText="1"/>
    </xf>
    <xf numFmtId="168"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xf>
    <xf numFmtId="0" fontId="0" fillId="8" borderId="0" xfId="0" applyFill="1" applyAlignment="1">
      <alignment horizontal="left"/>
    </xf>
    <xf numFmtId="49" fontId="31" fillId="0" borderId="0" xfId="0" applyNumberFormat="1" applyFont="1" applyAlignment="1">
      <alignment vertical="center"/>
    </xf>
    <xf numFmtId="0" fontId="31" fillId="0" borderId="0" xfId="0" applyFont="1" applyAlignment="1">
      <alignment vertical="center"/>
    </xf>
    <xf numFmtId="0" fontId="20" fillId="0" borderId="1" xfId="0" quotePrefix="1" applyFont="1" applyBorder="1" applyAlignment="1">
      <alignment horizontal="center" vertical="center" wrapText="1"/>
    </xf>
    <xf numFmtId="0" fontId="30" fillId="0" borderId="0" xfId="0" applyFont="1"/>
    <xf numFmtId="0" fontId="20" fillId="8" borderId="1" xfId="0" applyFont="1" applyFill="1" applyBorder="1" applyAlignment="1">
      <alignment horizontal="center" wrapText="1"/>
    </xf>
    <xf numFmtId="14" fontId="14" fillId="8" borderId="1" xfId="0" applyNumberFormat="1" applyFont="1" applyFill="1" applyBorder="1" applyAlignment="1">
      <alignment horizontal="center" wrapText="1"/>
    </xf>
    <xf numFmtId="0" fontId="20" fillId="8" borderId="1" xfId="0" applyFont="1" applyFill="1" applyBorder="1" applyAlignment="1" applyProtection="1">
      <alignment horizontal="center" vertical="center" wrapText="1"/>
      <protection locked="0"/>
    </xf>
    <xf numFmtId="3" fontId="20" fillId="8" borderId="1" xfId="3" applyNumberFormat="1" applyFont="1" applyFill="1" applyBorder="1" applyAlignment="1">
      <alignment horizontal="center" vertical="center" wrapText="1"/>
    </xf>
    <xf numFmtId="169" fontId="20" fillId="8" borderId="1" xfId="0" applyNumberFormat="1" applyFont="1" applyFill="1" applyBorder="1" applyAlignment="1">
      <alignment horizontal="center" vertical="center" wrapText="1"/>
    </xf>
    <xf numFmtId="0" fontId="0" fillId="8" borderId="1" xfId="0" applyFill="1" applyBorder="1" applyAlignment="1">
      <alignment horizontal="center" wrapText="1"/>
    </xf>
    <xf numFmtId="0" fontId="14" fillId="8" borderId="1" xfId="0" applyFont="1" applyFill="1" applyBorder="1" applyAlignment="1">
      <alignment horizontal="center" wrapText="1"/>
    </xf>
    <xf numFmtId="0" fontId="0" fillId="8" borderId="0" xfId="0" applyFill="1" applyAlignment="1">
      <alignment horizontal="center" wrapText="1"/>
    </xf>
    <xf numFmtId="0" fontId="20" fillId="12" borderId="1" xfId="0" applyFont="1" applyFill="1" applyBorder="1" applyAlignment="1">
      <alignment horizontal="center" wrapText="1"/>
    </xf>
    <xf numFmtId="14" fontId="14" fillId="12" borderId="1" xfId="0" applyNumberFormat="1" applyFont="1" applyFill="1" applyBorder="1" applyAlignment="1">
      <alignment horizontal="center" wrapText="1"/>
    </xf>
    <xf numFmtId="0" fontId="20" fillId="12" borderId="1" xfId="0" applyFont="1" applyFill="1" applyBorder="1" applyAlignment="1" applyProtection="1">
      <alignment horizontal="center" vertical="center" wrapText="1"/>
      <protection locked="0"/>
    </xf>
    <xf numFmtId="3" fontId="20" fillId="12" borderId="1" xfId="3" applyNumberFormat="1" applyFont="1" applyFill="1" applyBorder="1" applyAlignment="1">
      <alignment horizontal="center" vertical="center" wrapText="1"/>
    </xf>
    <xf numFmtId="169" fontId="20" fillId="12" borderId="1" xfId="0" applyNumberFormat="1" applyFont="1" applyFill="1" applyBorder="1" applyAlignment="1">
      <alignment horizontal="center" vertical="center" wrapText="1"/>
    </xf>
    <xf numFmtId="0" fontId="0" fillId="12" borderId="1" xfId="0" applyFill="1" applyBorder="1" applyAlignment="1">
      <alignment horizontal="center" wrapText="1"/>
    </xf>
    <xf numFmtId="0" fontId="14" fillId="12" borderId="1" xfId="0" applyFont="1" applyFill="1" applyBorder="1" applyAlignment="1">
      <alignment horizontal="center" wrapText="1"/>
    </xf>
    <xf numFmtId="0" fontId="0" fillId="12" borderId="0" xfId="0" applyFill="1" applyAlignment="1">
      <alignment horizontal="center" wrapText="1"/>
    </xf>
    <xf numFmtId="0" fontId="25" fillId="0" borderId="0" xfId="0" applyFont="1" applyAlignment="1">
      <alignment vertical="center" wrapText="1"/>
    </xf>
    <xf numFmtId="0" fontId="20" fillId="0" borderId="1" xfId="3" applyNumberFormat="1" applyFont="1" applyFill="1" applyBorder="1" applyAlignment="1">
      <alignment horizontal="left" vertical="center" wrapText="1"/>
    </xf>
    <xf numFmtId="15" fontId="20" fillId="0" borderId="1" xfId="0" applyNumberFormat="1" applyFont="1" applyBorder="1" applyAlignment="1">
      <alignment horizontal="left" vertical="center" wrapText="1"/>
    </xf>
    <xf numFmtId="0" fontId="20" fillId="13" borderId="1" xfId="0" applyFont="1" applyFill="1" applyBorder="1" applyAlignment="1">
      <alignment horizontal="center" vertical="center"/>
    </xf>
    <xf numFmtId="0" fontId="14" fillId="13" borderId="1" xfId="0" applyFont="1" applyFill="1" applyBorder="1" applyAlignment="1">
      <alignment horizontal="center" vertical="center" wrapText="1"/>
    </xf>
    <xf numFmtId="14" fontId="34" fillId="13" borderId="0" xfId="0" applyNumberFormat="1" applyFont="1" applyFill="1" applyAlignment="1">
      <alignment horizontal="center" vertical="center" wrapText="1"/>
    </xf>
    <xf numFmtId="15" fontId="35" fillId="0" borderId="0" xfId="0" applyNumberFormat="1" applyFont="1" applyAlignment="1">
      <alignment horizontal="left" vertical="center"/>
    </xf>
    <xf numFmtId="14" fontId="35" fillId="8" borderId="1" xfId="0" applyNumberFormat="1" applyFont="1" applyFill="1" applyBorder="1" applyAlignment="1">
      <alignment horizontal="center" vertical="center" wrapText="1"/>
    </xf>
    <xf numFmtId="165" fontId="20" fillId="8" borderId="1" xfId="0" applyNumberFormat="1" applyFont="1" applyFill="1" applyBorder="1" applyAlignment="1">
      <alignment horizontal="center" vertical="center" wrapText="1"/>
    </xf>
    <xf numFmtId="0" fontId="14" fillId="0" borderId="3" xfId="0" applyFont="1" applyBorder="1" applyAlignment="1">
      <alignment horizontal="left" vertical="center" wrapText="1"/>
    </xf>
    <xf numFmtId="167" fontId="20" fillId="0" borderId="1" xfId="3" applyNumberFormat="1" applyFont="1" applyFill="1" applyBorder="1" applyAlignment="1">
      <alignment horizontal="left" vertical="center" wrapText="1"/>
    </xf>
    <xf numFmtId="0" fontId="25" fillId="0" borderId="0" xfId="0" applyFont="1" applyAlignment="1">
      <alignment horizontal="left" wrapText="1"/>
    </xf>
    <xf numFmtId="169" fontId="14" fillId="12" borderId="1" xfId="6" applyFont="1" applyFill="1" applyBorder="1" applyAlignment="1">
      <alignment horizontal="center" vertical="center" wrapText="1"/>
    </xf>
    <xf numFmtId="0" fontId="20" fillId="12" borderId="2" xfId="0" applyFont="1" applyFill="1" applyBorder="1" applyAlignment="1">
      <alignment horizontal="center" vertical="center"/>
    </xf>
    <xf numFmtId="49" fontId="20" fillId="12" borderId="1" xfId="0" applyNumberFormat="1" applyFont="1" applyFill="1" applyBorder="1" applyAlignment="1">
      <alignment horizontal="center" vertical="center" wrapText="1"/>
    </xf>
    <xf numFmtId="167" fontId="20" fillId="12" borderId="1" xfId="3" applyNumberFormat="1" applyFont="1" applyFill="1" applyBorder="1" applyAlignment="1" applyProtection="1">
      <alignment horizontal="center" vertical="center" wrapText="1"/>
    </xf>
    <xf numFmtId="166" fontId="20" fillId="12" borderId="1" xfId="3" applyFont="1" applyFill="1" applyBorder="1" applyAlignment="1" applyProtection="1">
      <alignment horizontal="center" vertical="center" wrapText="1"/>
    </xf>
    <xf numFmtId="168" fontId="20" fillId="12" borderId="1" xfId="3" applyNumberFormat="1" applyFont="1" applyFill="1" applyBorder="1" applyAlignment="1" applyProtection="1">
      <alignment horizontal="center" vertical="center"/>
    </xf>
    <xf numFmtId="170" fontId="20" fillId="12" borderId="1" xfId="0" applyNumberFormat="1" applyFont="1" applyFill="1" applyBorder="1" applyAlignment="1">
      <alignment horizontal="center" vertical="center" wrapText="1"/>
    </xf>
    <xf numFmtId="15" fontId="20" fillId="12" borderId="1" xfId="0" applyNumberFormat="1" applyFont="1" applyFill="1" applyBorder="1" applyAlignment="1">
      <alignment horizontal="center" vertical="center" wrapText="1"/>
    </xf>
    <xf numFmtId="49" fontId="14" fillId="12" borderId="1" xfId="0" applyNumberFormat="1" applyFont="1" applyFill="1" applyBorder="1" applyAlignment="1">
      <alignment horizontal="center" vertical="center" wrapText="1"/>
    </xf>
    <xf numFmtId="0" fontId="0" fillId="12" borderId="0" xfId="0" applyFill="1"/>
    <xf numFmtId="168" fontId="14" fillId="14" borderId="1" xfId="0" applyNumberFormat="1" applyFont="1" applyFill="1" applyBorder="1" applyAlignment="1">
      <alignment horizontal="center" vertical="center" wrapText="1"/>
    </xf>
    <xf numFmtId="14" fontId="20" fillId="15" borderId="1" xfId="0" applyNumberFormat="1"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0" fillId="8" borderId="1" xfId="3" applyNumberFormat="1" applyFont="1" applyFill="1" applyBorder="1" applyAlignment="1">
      <alignment horizontal="center" vertical="center" wrapText="1"/>
    </xf>
    <xf numFmtId="0" fontId="20" fillId="8" borderId="3" xfId="0" applyFont="1" applyFill="1" applyBorder="1" applyAlignment="1">
      <alignment horizontal="center" vertical="center" wrapText="1"/>
    </xf>
    <xf numFmtId="0" fontId="14" fillId="8" borderId="3" xfId="0" applyFont="1" applyFill="1" applyBorder="1" applyAlignment="1">
      <alignment horizontal="center" vertical="center" wrapText="1"/>
    </xf>
    <xf numFmtId="15" fontId="27" fillId="8" borderId="1" xfId="0" applyNumberFormat="1" applyFont="1" applyFill="1" applyBorder="1" applyAlignment="1">
      <alignment horizontal="center" vertical="center"/>
    </xf>
    <xf numFmtId="0" fontId="20" fillId="8" borderId="0" xfId="0" applyFont="1" applyFill="1" applyAlignment="1">
      <alignment horizontal="center" vertical="center"/>
    </xf>
    <xf numFmtId="14" fontId="14"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xf>
    <xf numFmtId="49" fontId="20"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wrapText="1"/>
    </xf>
    <xf numFmtId="167" fontId="20" fillId="11" borderId="1" xfId="3" applyNumberFormat="1" applyFont="1" applyFill="1" applyBorder="1" applyAlignment="1">
      <alignment horizontal="center" vertical="center" wrapText="1"/>
    </xf>
    <xf numFmtId="166" fontId="20" fillId="11" borderId="1" xfId="3" applyFont="1" applyFill="1" applyBorder="1" applyAlignment="1">
      <alignment horizontal="center" vertical="center" wrapText="1"/>
    </xf>
    <xf numFmtId="15" fontId="20" fillId="11" borderId="1" xfId="0" applyNumberFormat="1" applyFont="1" applyFill="1" applyBorder="1" applyAlignment="1">
      <alignment horizontal="center" vertical="center"/>
    </xf>
    <xf numFmtId="0" fontId="25" fillId="11" borderId="1" xfId="0" applyFont="1" applyFill="1" applyBorder="1" applyAlignment="1">
      <alignment vertical="center" wrapText="1"/>
    </xf>
    <xf numFmtId="0" fontId="0" fillId="11" borderId="0" xfId="0" applyFill="1" applyAlignment="1">
      <alignment horizontal="left"/>
    </xf>
    <xf numFmtId="0" fontId="29" fillId="2" borderId="1" xfId="0" applyFont="1" applyFill="1" applyBorder="1" applyAlignment="1">
      <alignment horizontal="center" vertical="center" wrapText="1"/>
    </xf>
    <xf numFmtId="0" fontId="16" fillId="0" borderId="0" xfId="0" applyFont="1" applyAlignment="1">
      <alignment vertical="center"/>
    </xf>
    <xf numFmtId="15" fontId="27" fillId="0" borderId="1" xfId="0" applyNumberFormat="1" applyFont="1" applyBorder="1" applyAlignment="1">
      <alignment vertical="center"/>
    </xf>
    <xf numFmtId="0" fontId="27" fillId="0" borderId="1" xfId="0" applyFont="1" applyBorder="1" applyAlignment="1">
      <alignment vertical="center" wrapText="1"/>
    </xf>
    <xf numFmtId="0" fontId="14" fillId="0" borderId="1" xfId="0" applyFont="1" applyBorder="1" applyAlignment="1">
      <alignment vertical="center" wrapText="1"/>
    </xf>
    <xf numFmtId="0" fontId="25" fillId="12" borderId="1" xfId="0" applyFont="1" applyFill="1" applyBorder="1" applyAlignment="1">
      <alignment vertical="center" wrapText="1"/>
    </xf>
    <xf numFmtId="0" fontId="20" fillId="0" borderId="5" xfId="0" applyFont="1" applyBorder="1" applyAlignment="1">
      <alignment horizontal="center" vertical="center"/>
    </xf>
    <xf numFmtId="0" fontId="25" fillId="0" borderId="1" xfId="0" applyFont="1" applyBorder="1" applyAlignment="1">
      <alignment horizontal="left" vertical="top"/>
    </xf>
    <xf numFmtId="0" fontId="20" fillId="0" borderId="12" xfId="0" applyFont="1" applyBorder="1" applyAlignment="1">
      <alignment horizontal="center" vertical="center"/>
    </xf>
    <xf numFmtId="0" fontId="14" fillId="0" borderId="1" xfId="0" applyFont="1" applyBorder="1" applyAlignment="1">
      <alignment horizontal="left" vertical="center" wrapText="1"/>
    </xf>
    <xf numFmtId="0" fontId="37" fillId="0" borderId="0" xfId="0" applyFont="1"/>
    <xf numFmtId="14" fontId="26" fillId="12" borderId="0" xfId="0" applyNumberFormat="1" applyFont="1" applyFill="1" applyAlignment="1">
      <alignment horizontal="left" vertical="center" wrapText="1"/>
    </xf>
    <xf numFmtId="14" fontId="26" fillId="11" borderId="0" xfId="0" applyNumberFormat="1" applyFont="1" applyFill="1" applyAlignment="1">
      <alignment horizontal="left" vertical="center"/>
    </xf>
    <xf numFmtId="49" fontId="20" fillId="0" borderId="8" xfId="0" applyNumberFormat="1" applyFont="1" applyBorder="1" applyAlignment="1">
      <alignment horizontal="center" vertical="center" wrapText="1"/>
    </xf>
    <xf numFmtId="14" fontId="20" fillId="0" borderId="5" xfId="0" applyNumberFormat="1" applyFont="1" applyBorder="1" applyAlignment="1">
      <alignment horizontal="center" vertical="center" wrapText="1"/>
    </xf>
    <xf numFmtId="14" fontId="14" fillId="8" borderId="1" xfId="0" applyNumberFormat="1" applyFont="1" applyFill="1" applyBorder="1" applyAlignment="1">
      <alignment horizontal="center" vertical="center"/>
    </xf>
    <xf numFmtId="0" fontId="38" fillId="0" borderId="0" xfId="0" applyFont="1" applyAlignment="1">
      <alignment horizontal="left" vertical="center"/>
    </xf>
    <xf numFmtId="14" fontId="20" fillId="11" borderId="1" xfId="0" applyNumberFormat="1" applyFont="1" applyFill="1" applyBorder="1" applyAlignment="1">
      <alignment horizontal="center" vertical="center" wrapText="1"/>
    </xf>
    <xf numFmtId="0" fontId="14" fillId="11" borderId="1" xfId="0" applyFont="1" applyFill="1" applyBorder="1" applyAlignment="1">
      <alignment horizontal="center" vertical="center"/>
    </xf>
    <xf numFmtId="168" fontId="14" fillId="11" borderId="1" xfId="0" applyNumberFormat="1" applyFont="1" applyFill="1" applyBorder="1" applyAlignment="1">
      <alignment horizontal="center" vertical="center"/>
    </xf>
    <xf numFmtId="169" fontId="14" fillId="11" borderId="1" xfId="6" applyFont="1" applyFill="1" applyBorder="1" applyAlignment="1">
      <alignment horizontal="center" vertical="center" wrapText="1"/>
    </xf>
    <xf numFmtId="0" fontId="20" fillId="11" borderId="2" xfId="0" applyFont="1" applyFill="1" applyBorder="1" applyAlignment="1">
      <alignment horizontal="center" vertical="center"/>
    </xf>
    <xf numFmtId="0" fontId="14" fillId="11" borderId="2" xfId="0" applyFont="1" applyFill="1" applyBorder="1" applyAlignment="1">
      <alignment horizontal="center" vertical="center" wrapText="1"/>
    </xf>
    <xf numFmtId="49" fontId="14" fillId="11" borderId="1" xfId="0" applyNumberFormat="1" applyFont="1" applyFill="1" applyBorder="1" applyAlignment="1">
      <alignment horizontal="center" vertical="center"/>
    </xf>
    <xf numFmtId="14" fontId="34" fillId="12" borderId="1" xfId="0" applyNumberFormat="1" applyFont="1" applyFill="1" applyBorder="1" applyAlignment="1">
      <alignment horizontal="center" vertical="center" wrapText="1"/>
    </xf>
    <xf numFmtId="167" fontId="14" fillId="12" borderId="1" xfId="0" applyNumberFormat="1" applyFont="1" applyFill="1" applyBorder="1" applyAlignment="1">
      <alignment horizontal="center" vertical="center" wrapText="1"/>
    </xf>
    <xf numFmtId="0" fontId="25" fillId="12" borderId="1" xfId="0" applyFont="1" applyFill="1" applyBorder="1" applyAlignment="1">
      <alignment vertical="center"/>
    </xf>
    <xf numFmtId="0" fontId="14" fillId="12" borderId="0" xfId="0" applyFont="1" applyFill="1" applyAlignment="1">
      <alignment horizontal="center" vertical="center" wrapText="1"/>
    </xf>
    <xf numFmtId="14" fontId="34" fillId="0" borderId="1" xfId="0" applyNumberFormat="1" applyFont="1" applyBorder="1" applyAlignment="1">
      <alignment horizontal="center" vertical="center" wrapText="1"/>
    </xf>
    <xf numFmtId="169" fontId="14" fillId="13" borderId="1" xfId="6" applyFont="1" applyFill="1" applyBorder="1" applyAlignment="1">
      <alignment horizontal="center" vertical="center" wrapText="1"/>
    </xf>
    <xf numFmtId="0" fontId="14" fillId="0" borderId="1" xfId="0" applyFont="1" applyBorder="1" applyAlignment="1">
      <alignment horizontal="left" vertical="center"/>
    </xf>
    <xf numFmtId="14" fontId="34" fillId="13" borderId="1" xfId="0" applyNumberFormat="1" applyFont="1" applyFill="1" applyBorder="1" applyAlignment="1">
      <alignment horizontal="center" vertical="center" wrapText="1"/>
    </xf>
    <xf numFmtId="0" fontId="14" fillId="13" borderId="1" xfId="0" applyFont="1" applyFill="1" applyBorder="1" applyAlignment="1">
      <alignment horizontal="center" vertical="center"/>
    </xf>
    <xf numFmtId="0" fontId="0" fillId="0" borderId="1" xfId="0" applyBorder="1" applyAlignment="1">
      <alignment horizontal="left" vertical="center"/>
    </xf>
    <xf numFmtId="0" fontId="14"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167" fontId="14" fillId="16" borderId="1" xfId="0" applyNumberFormat="1" applyFont="1" applyFill="1" applyBorder="1" applyAlignment="1">
      <alignment horizontal="center" vertical="center" wrapText="1"/>
    </xf>
    <xf numFmtId="0" fontId="30" fillId="0" borderId="0" xfId="0" applyFont="1" applyAlignment="1">
      <alignment horizontal="left"/>
    </xf>
    <xf numFmtId="0" fontId="14" fillId="0" borderId="0" xfId="0" applyFont="1" applyAlignment="1">
      <alignment horizontal="left" vertical="center" wrapText="1"/>
    </xf>
    <xf numFmtId="167" fontId="20" fillId="0" borderId="8" xfId="3" applyNumberFormat="1" applyFont="1" applyFill="1" applyBorder="1" applyAlignment="1">
      <alignment horizontal="center" vertical="center" wrapText="1"/>
    </xf>
    <xf numFmtId="166" fontId="20" fillId="0" borderId="2" xfId="3" applyFont="1" applyFill="1" applyBorder="1" applyAlignment="1">
      <alignment horizontal="center" vertical="center" wrapText="1"/>
    </xf>
    <xf numFmtId="0" fontId="20" fillId="0" borderId="4" xfId="0" applyFont="1" applyBorder="1" applyAlignment="1">
      <alignment horizontal="center" vertical="center"/>
    </xf>
    <xf numFmtId="0" fontId="21" fillId="2" borderId="1" xfId="0" applyFont="1" applyFill="1" applyBorder="1" applyAlignment="1">
      <alignment vertical="center" wrapText="1"/>
    </xf>
    <xf numFmtId="169" fontId="14" fillId="0" borderId="1" xfId="0" applyNumberFormat="1" applyFont="1" applyBorder="1" applyAlignment="1">
      <alignment horizontal="center" vertical="center" wrapText="1"/>
    </xf>
    <xf numFmtId="0" fontId="25" fillId="0" borderId="0" xfId="0" applyFont="1" applyAlignment="1">
      <alignment horizontal="left" vertical="center"/>
    </xf>
    <xf numFmtId="0" fontId="38" fillId="0" borderId="0" xfId="0" applyFont="1" applyAlignment="1">
      <alignment horizontal="left" vertical="center" wrapText="1"/>
    </xf>
    <xf numFmtId="15" fontId="20" fillId="0" borderId="1" xfId="0" applyNumberFormat="1" applyFont="1" applyBorder="1" applyAlignment="1">
      <alignment horizontal="left" vertical="center"/>
    </xf>
    <xf numFmtId="167" fontId="14" fillId="0" borderId="8" xfId="0" applyNumberFormat="1" applyFont="1" applyBorder="1" applyAlignment="1">
      <alignment horizontal="center" vertical="center" wrapText="1"/>
    </xf>
    <xf numFmtId="0" fontId="0" fillId="0" borderId="0" xfId="0" applyAlignment="1">
      <alignment vertical="top"/>
    </xf>
    <xf numFmtId="167" fontId="14" fillId="0" borderId="3" xfId="1" applyNumberFormat="1" applyFont="1" applyFill="1" applyBorder="1" applyAlignment="1" applyProtection="1">
      <alignment horizontal="center" vertical="center" wrapText="1"/>
    </xf>
    <xf numFmtId="167" fontId="14" fillId="0" borderId="1" xfId="1" applyNumberFormat="1" applyFont="1" applyFill="1" applyBorder="1" applyAlignment="1">
      <alignment horizontal="center" vertical="center"/>
    </xf>
    <xf numFmtId="14" fontId="20" fillId="0" borderId="9" xfId="0" applyNumberFormat="1" applyFont="1" applyBorder="1" applyAlignment="1">
      <alignment horizontal="center" vertical="center" wrapText="1"/>
    </xf>
    <xf numFmtId="49" fontId="20" fillId="0" borderId="9" xfId="3"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wrapText="1"/>
    </xf>
    <xf numFmtId="49" fontId="21" fillId="2" borderId="1" xfId="0" applyNumberFormat="1" applyFont="1" applyFill="1" applyBorder="1" applyAlignment="1">
      <alignment horizontal="center" vertical="center"/>
    </xf>
    <xf numFmtId="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67" fontId="14" fillId="0" borderId="3" xfId="1" applyNumberFormat="1" applyFont="1" applyFill="1" applyBorder="1" applyAlignment="1">
      <alignment horizontal="center" vertical="center"/>
    </xf>
    <xf numFmtId="0" fontId="20" fillId="0" borderId="14" xfId="0" applyFont="1" applyBorder="1" applyAlignment="1">
      <alignment horizontal="center" vertical="center"/>
    </xf>
    <xf numFmtId="0" fontId="14" fillId="0" borderId="4" xfId="0" applyFont="1" applyBorder="1" applyAlignment="1">
      <alignment horizontal="center" vertical="center" wrapText="1"/>
    </xf>
    <xf numFmtId="2" fontId="0" fillId="0" borderId="0" xfId="0" applyNumberFormat="1"/>
    <xf numFmtId="171" fontId="0" fillId="0" borderId="0" xfId="0" applyNumberFormat="1"/>
    <xf numFmtId="49" fontId="0" fillId="0" borderId="0" xfId="0" applyNumberFormat="1"/>
    <xf numFmtId="172" fontId="0" fillId="0" borderId="0" xfId="0" applyNumberFormat="1"/>
    <xf numFmtId="49" fontId="0" fillId="0" borderId="0" xfId="0" quotePrefix="1" applyNumberFormat="1"/>
    <xf numFmtId="0" fontId="0" fillId="17" borderId="0" xfId="0" applyFill="1"/>
    <xf numFmtId="0" fontId="39" fillId="17" borderId="0" xfId="0" applyFont="1" applyFill="1"/>
    <xf numFmtId="0" fontId="0" fillId="7" borderId="0" xfId="0" applyFill="1"/>
    <xf numFmtId="0" fontId="29" fillId="2" borderId="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xf>
    <xf numFmtId="169" fontId="21" fillId="0" borderId="3" xfId="5" applyFont="1" applyFill="1" applyBorder="1" applyAlignment="1" applyProtection="1">
      <alignment horizontal="center" vertical="center" wrapText="1"/>
    </xf>
    <xf numFmtId="14" fontId="14" fillId="16" borderId="1" xfId="0" applyNumberFormat="1" applyFont="1" applyFill="1" applyBorder="1" applyAlignment="1">
      <alignment horizontal="center" vertical="center" wrapText="1"/>
    </xf>
    <xf numFmtId="0" fontId="20" fillId="16" borderId="1" xfId="0" applyFont="1" applyFill="1" applyBorder="1" applyAlignment="1">
      <alignment horizontal="center" vertical="center"/>
    </xf>
    <xf numFmtId="49" fontId="20" fillId="16" borderId="1" xfId="0" applyNumberFormat="1" applyFont="1" applyFill="1" applyBorder="1" applyAlignment="1">
      <alignment horizontal="center" vertical="center" wrapText="1"/>
    </xf>
    <xf numFmtId="0" fontId="20" fillId="16" borderId="1" xfId="0" quotePrefix="1" applyFont="1" applyFill="1" applyBorder="1" applyAlignment="1">
      <alignment horizontal="center" vertical="center" wrapText="1"/>
    </xf>
    <xf numFmtId="167" fontId="20" fillId="16" borderId="1" xfId="3" applyNumberFormat="1" applyFont="1" applyFill="1" applyBorder="1" applyAlignment="1">
      <alignment horizontal="center" vertical="center" wrapText="1"/>
    </xf>
    <xf numFmtId="166" fontId="20" fillId="16" borderId="1" xfId="3" applyFont="1" applyFill="1" applyBorder="1" applyAlignment="1">
      <alignment horizontal="center" vertical="center" wrapText="1"/>
    </xf>
    <xf numFmtId="168" fontId="20" fillId="16" borderId="1" xfId="0" applyNumberFormat="1" applyFont="1" applyFill="1" applyBorder="1" applyAlignment="1">
      <alignment horizontal="center" vertical="center" wrapText="1"/>
    </xf>
    <xf numFmtId="15" fontId="20" fillId="16" borderId="1" xfId="0" applyNumberFormat="1" applyFont="1" applyFill="1" applyBorder="1" applyAlignment="1">
      <alignment horizontal="center" vertical="center"/>
    </xf>
    <xf numFmtId="0" fontId="14" fillId="16" borderId="1" xfId="0" applyFont="1" applyFill="1" applyBorder="1" applyAlignment="1">
      <alignment horizontal="left" vertical="center" wrapText="1"/>
    </xf>
    <xf numFmtId="0" fontId="0" fillId="16" borderId="0" xfId="0" applyFill="1" applyAlignment="1">
      <alignment horizontal="left"/>
    </xf>
    <xf numFmtId="0" fontId="41" fillId="0" borderId="1" xfId="0" applyFont="1" applyBorder="1" applyAlignment="1">
      <alignment horizontal="center" vertical="center" wrapText="1"/>
    </xf>
    <xf numFmtId="15" fontId="20" fillId="0" borderId="8" xfId="0" applyNumberFormat="1" applyFont="1" applyBorder="1" applyAlignment="1">
      <alignment horizontal="center" vertical="center"/>
    </xf>
    <xf numFmtId="0" fontId="14" fillId="0" borderId="3" xfId="0" applyFont="1" applyBorder="1" applyAlignment="1">
      <alignment horizontal="left" vertical="center"/>
    </xf>
    <xf numFmtId="0" fontId="39" fillId="0" borderId="0" xfId="0" applyFont="1" applyAlignment="1">
      <alignment horizontal="left" vertical="center"/>
    </xf>
    <xf numFmtId="0" fontId="41" fillId="0" borderId="1" xfId="0" applyFont="1" applyBorder="1" applyAlignment="1">
      <alignment horizontal="center" vertical="top"/>
    </xf>
    <xf numFmtId="167" fontId="20" fillId="0" borderId="8" xfId="3" applyNumberFormat="1" applyFont="1" applyFill="1" applyBorder="1" applyAlignment="1">
      <alignment horizontal="center" vertical="center"/>
    </xf>
    <xf numFmtId="0" fontId="20" fillId="0" borderId="1" xfId="0" applyFont="1" applyBorder="1" applyAlignment="1">
      <alignment horizontal="center" vertical="top"/>
    </xf>
    <xf numFmtId="0" fontId="20" fillId="0" borderId="2" xfId="0" applyFont="1" applyBorder="1" applyAlignment="1">
      <alignment horizontal="center" vertical="top"/>
    </xf>
    <xf numFmtId="15" fontId="20" fillId="0" borderId="1" xfId="0" applyNumberFormat="1" applyFont="1" applyBorder="1" applyAlignment="1">
      <alignment horizontal="center" vertical="top"/>
    </xf>
    <xf numFmtId="0" fontId="41" fillId="0" borderId="1" xfId="0" applyFont="1" applyBorder="1" applyAlignment="1">
      <alignment horizontal="center" vertical="center"/>
    </xf>
    <xf numFmtId="0" fontId="24" fillId="0" borderId="1" xfId="0" applyFont="1" applyBorder="1" applyAlignment="1">
      <alignment horizontal="center" vertical="center"/>
    </xf>
    <xf numFmtId="0" fontId="0" fillId="0" borderId="0" xfId="0" applyAlignment="1">
      <alignment horizontal="left" vertical="top" wrapText="1"/>
    </xf>
    <xf numFmtId="0" fontId="16" fillId="0" borderId="0" xfId="0" applyFont="1" applyAlignment="1">
      <alignment horizontal="center" wrapText="1"/>
    </xf>
    <xf numFmtId="0" fontId="43" fillId="0" borderId="1" xfId="5" applyNumberFormat="1" applyFont="1" applyBorder="1" applyAlignment="1">
      <alignment horizontal="left" vertical="center" wrapText="1"/>
    </xf>
    <xf numFmtId="0" fontId="44" fillId="0" borderId="1" xfId="5" applyNumberFormat="1" applyFont="1" applyBorder="1" applyAlignment="1">
      <alignment horizontal="left" vertical="center" wrapText="1"/>
    </xf>
    <xf numFmtId="0" fontId="20" fillId="11" borderId="3" xfId="0" applyFont="1" applyFill="1" applyBorder="1" applyAlignment="1">
      <alignment horizontal="center" vertical="center"/>
    </xf>
    <xf numFmtId="14" fontId="20" fillId="11" borderId="0" xfId="0" applyNumberFormat="1" applyFont="1" applyFill="1" applyAlignment="1">
      <alignment horizontal="center" vertical="center" wrapText="1"/>
    </xf>
    <xf numFmtId="14" fontId="20" fillId="11" borderId="1" xfId="0" applyNumberFormat="1" applyFont="1" applyFill="1" applyBorder="1" applyAlignment="1">
      <alignment horizontal="center" vertical="center"/>
    </xf>
    <xf numFmtId="14" fontId="14" fillId="11" borderId="3" xfId="0" applyNumberFormat="1" applyFont="1" applyFill="1" applyBorder="1" applyAlignment="1">
      <alignment horizontal="center" vertical="center"/>
    </xf>
    <xf numFmtId="14" fontId="14" fillId="11" borderId="1" xfId="0" applyNumberFormat="1" applyFont="1" applyFill="1" applyBorder="1" applyAlignment="1">
      <alignment horizontal="center" vertical="center"/>
    </xf>
    <xf numFmtId="0" fontId="14" fillId="11" borderId="3" xfId="0" applyFont="1" applyFill="1" applyBorder="1" applyAlignment="1">
      <alignment horizontal="center" vertical="center"/>
    </xf>
    <xf numFmtId="14" fontId="20" fillId="11" borderId="1" xfId="4" applyNumberFormat="1" applyFont="1" applyFill="1" applyBorder="1" applyAlignment="1" applyProtection="1">
      <alignment horizontal="center" vertical="center"/>
    </xf>
    <xf numFmtId="14" fontId="20" fillId="11" borderId="2" xfId="0" applyNumberFormat="1" applyFont="1" applyFill="1" applyBorder="1" applyAlignment="1">
      <alignment horizontal="center" vertical="center" wrapText="1"/>
    </xf>
    <xf numFmtId="168" fontId="14" fillId="0" borderId="11" xfId="0" applyNumberFormat="1" applyFont="1" applyBorder="1" applyAlignment="1">
      <alignment horizontal="center" vertical="center" wrapText="1"/>
    </xf>
    <xf numFmtId="0" fontId="45" fillId="0" borderId="1" xfId="0" applyFont="1" applyBorder="1" applyAlignment="1">
      <alignment horizontal="center" vertical="center" wrapText="1"/>
    </xf>
    <xf numFmtId="49" fontId="20" fillId="0" borderId="3" xfId="0" applyNumberFormat="1" applyFont="1" applyBorder="1" applyAlignment="1">
      <alignment horizontal="center" vertical="center" wrapText="1"/>
    </xf>
    <xf numFmtId="49" fontId="20" fillId="0" borderId="5"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0" fontId="0" fillId="0" borderId="9" xfId="0" applyBorder="1" applyAlignment="1">
      <alignment horizontal="center" vertical="center" wrapText="1"/>
    </xf>
    <xf numFmtId="0" fontId="20" fillId="0" borderId="3" xfId="0" applyFont="1" applyBorder="1" applyAlignment="1">
      <alignment horizontal="center" vertical="center"/>
    </xf>
    <xf numFmtId="0" fontId="20" fillId="0" borderId="5" xfId="0" applyFont="1" applyBorder="1" applyAlignment="1">
      <alignment horizontal="center" vertical="center"/>
    </xf>
    <xf numFmtId="0" fontId="20" fillId="0" borderId="9"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49" fontId="20" fillId="10" borderId="3" xfId="0" applyNumberFormat="1" applyFont="1" applyFill="1" applyBorder="1" applyAlignment="1">
      <alignment horizontal="center" vertical="center" wrapText="1"/>
    </xf>
    <xf numFmtId="49" fontId="20" fillId="10" borderId="9" xfId="0" applyNumberFormat="1" applyFont="1" applyFill="1" applyBorder="1" applyAlignment="1">
      <alignment horizontal="center" vertical="center" wrapText="1"/>
    </xf>
    <xf numFmtId="0" fontId="14" fillId="0" borderId="3" xfId="0" applyFont="1"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3" fontId="20" fillId="0" borderId="3" xfId="3" applyNumberFormat="1" applyFont="1" applyFill="1" applyBorder="1" applyAlignment="1">
      <alignment horizontal="center" vertical="center" wrapText="1"/>
    </xf>
    <xf numFmtId="3" fontId="20" fillId="0" borderId="5" xfId="3" applyNumberFormat="1" applyFont="1" applyFill="1" applyBorder="1" applyAlignment="1">
      <alignment horizontal="center" vertical="center" wrapText="1"/>
    </xf>
    <xf numFmtId="3" fontId="20" fillId="0" borderId="9" xfId="3" applyNumberFormat="1" applyFont="1" applyFill="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36" fillId="0" borderId="11" xfId="0" applyFont="1" applyBorder="1" applyAlignment="1">
      <alignment horizontal="center" vertical="center" wrapText="1"/>
    </xf>
    <xf numFmtId="0" fontId="0" fillId="0" borderId="13" xfId="0" applyBorder="1" applyAlignment="1">
      <alignment horizontal="center" vertical="center" wrapText="1"/>
    </xf>
  </cellXfs>
  <cellStyles count="7">
    <cellStyle name="Currency" xfId="1" builtinId="4"/>
    <cellStyle name="Currency 2 2" xfId="2" xr:uid="{00000000-0005-0000-0000-000001000000}"/>
    <cellStyle name="Currency 3" xfId="3" xr:uid="{00000000-0005-0000-0000-000002000000}"/>
    <cellStyle name="Currency 3 2" xfId="4" xr:uid="{00000000-0005-0000-0000-000003000000}"/>
    <cellStyle name="Hyperlink" xfId="5" builtinId="8"/>
    <cellStyle name="Normal" xfId="0" builtinId="0"/>
    <cellStyle name="Normal 3" xfId="6" xr:uid="{00000000-0005-0000-0000-000006000000}"/>
  </cellStyles>
  <dxfs count="234">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font>
        <color rgb="FF9C0006"/>
      </font>
      <fill>
        <patternFill>
          <bgColor rgb="FFFFC7CE"/>
        </patternFill>
      </fill>
    </dxf>
    <dxf>
      <font>
        <color rgb="FF9C0006"/>
      </font>
      <fill>
        <patternFill>
          <bgColor rgb="FFFFC7CE"/>
        </patternFill>
      </fill>
    </dxf>
    <dxf>
      <numFmt numFmtId="30" formatCode="@"/>
    </dxf>
    <dxf>
      <numFmt numFmtId="30" formatCode="@"/>
    </dxf>
    <dxf>
      <numFmt numFmtId="30" formatCode="@"/>
    </dxf>
    <dxf>
      <numFmt numFmtId="30" formatCode="@"/>
    </dxf>
    <dxf>
      <numFmt numFmtId="30" formatCode="@"/>
    </dxf>
    <dxf>
      <numFmt numFmtId="2" formatCode="0.00"/>
      <alignment horizontal="general" vertical="bottom" textRotation="0" wrapText="0" indent="0" justifyLastLine="0" shrinkToFit="0" readingOrder="0"/>
    </dxf>
    <dxf>
      <numFmt numFmtId="2" formatCode="0.00"/>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border diagonalUp="0" diagonalDown="0">
        <left/>
        <right/>
        <top/>
        <bottom/>
      </border>
    </dxf>
    <dxf>
      <numFmt numFmtId="30" formatCode="@"/>
      <alignment horizontal="general" vertical="bottom" textRotation="0" wrapText="0" indent="0" justifyLastLine="0" shrinkToFit="0" readingOrder="0"/>
    </dxf>
  </dxfs>
  <tableStyles count="1" defaultTableStyle="TableStyleMedium2" defaultPivotStyle="PivotStyleLight16">
    <tableStyle name="Invisible" pivot="0" table="0" count="0" xr9:uid="{1B0189F2-0DBA-4FC0-8823-90AA0FA658D1}"/>
  </tableStyles>
  <colors>
    <mruColors>
      <color rgb="FFFFCCFF"/>
      <color rgb="FF66FF33"/>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65786D9-5F1F-4EB8-8FAC-FF358A7714E5}" name="Table23" displayName="Table23" ref="A2:AJ285" totalsRowShown="0" headerRowDxfId="233" tableBorderDxfId="232">
  <autoFilter ref="A2:AJ285" xr:uid="{265786D9-5F1F-4EB8-8FAC-FF358A7714E5}"/>
  <tableColumns count="36">
    <tableColumn id="1" xr3:uid="{1AFB976B-C8A3-48A2-9BAF-7A270B49448C}" name="Contract_ID" dataDxfId="231"/>
    <tableColumn id="2" xr3:uid="{0817CEB9-0E27-4721-A8AC-C2C542518F1C}" name="Category" dataDxfId="230"/>
    <tableColumn id="3" xr3:uid="{0BC7E52D-9D21-4DD6-8D12-42D878579B54}" name="Contractors_Name" dataDxfId="229"/>
    <tableColumn id="4" xr3:uid="{CF328114-4D8F-46BA-8698-7E242CDF6C8E}" name="Contractors_Address" dataDxfId="228"/>
    <tableColumn id="5" xr3:uid="{55D70D2A-427E-4EB9-A540-7263CEA2483E}" name="Part_Of_Body_Corp_Private_Entity" dataDxfId="227"/>
    <tableColumn id="6" xr3:uid="{C00869B6-8DD2-4941-885E-5FE06A4518FC}" name="Contract_Title" dataDxfId="226"/>
    <tableColumn id="7" xr3:uid="{07FE842A-1853-4FB5-AE46-6F29E3563D6F}" name="Contract_Summary" dataDxfId="225"/>
    <tableColumn id="8" xr3:uid="{EACD430F-EC6D-4BED-975A-FF9AD5EE5A3A}" name="Method_Of_Tendering" dataDxfId="224"/>
    <tableColumn id="9" xr3:uid="{CB8EC42F-AD1A-4373-BADF-C11A8E3A2E36}" name="Summary_of_Tender_Criteria" dataDxfId="223"/>
    <tableColumn id="10" xr3:uid="{A706A69F-E198-45FD-8340-4F86CA93648B}" name="Contract_Awarded_Amount" dataDxfId="222"/>
    <tableColumn id="11" xr3:uid="{7B8E6F1B-5E00-4D19-8419-AB788E5AA606}" name="Desc_Of_Provision_Of_Amount" dataDxfId="221"/>
    <tableColumn id="12" xr3:uid="{9291F778-C7CE-4526-BEFC-18EE5D9C7B5F}" name="Desc_Of_Provision_Of_Payment" dataDxfId="220"/>
    <tableColumn id="13" xr3:uid="{2E9E00DA-22C4-4484-A266-7CAC589F39D6}" name="Start_Date" dataDxfId="219"/>
    <tableColumn id="14" xr3:uid="{AFB697C7-0015-4669-B75F-BE09D3D39A9C}" name="Duration" dataDxfId="218"/>
    <tableColumn id="15" xr3:uid="{DD1D1599-59DF-4338-A7AB-F1A42ADE1DF5}" name="End_Date" dataDxfId="217"/>
    <tableColumn id="16" xr3:uid="{A2E63B02-1981-4779-8D51-265B20321CB2}" name="Grant_Successful" dataDxfId="216"/>
    <tableColumn id="17" xr3:uid="{FCD512C6-B0E7-47FA-ADA3-2C884A6CFF7F}" name="GIPA_Class_1" dataDxfId="215"/>
    <tableColumn id="18" xr3:uid="{A538F7F5-44CD-4D52-9C5F-87200F119FB9}" name="GIPA_Class_2" dataDxfId="214"/>
    <tableColumn id="19" xr3:uid="{D4D60C56-9E47-4C84-AC87-C7C1CA7B0674}" name="GIPA_Class_3" dataDxfId="213"/>
    <tableColumn id="20" xr3:uid="{7CBDDEC7-8949-4105-ABF8-C95B8B8BA9E5}" name="Grant_Under_Embargo" dataDxfId="212"/>
    <tableColumn id="21" xr3:uid="{45525A81-91AE-41D0-98E9-9E5BE3900F95}" name="Not_For_Publication" dataDxfId="211"/>
    <tableColumn id="22" xr3:uid="{911E92F8-1890-44E9-9AAE-F7B2B76D4E7F}" name="NFP_Reason" dataDxfId="210"/>
    <tableColumn id="23" xr3:uid="{39443FF0-72BD-47CD-B268-F6D745DDFF4D}" name="NFP_Comments" dataDxfId="209"/>
    <tableColumn id="24" xr3:uid="{D22620EE-3193-47F1-A02A-FAA4170F4E4D}" name="Agreement_Institution" dataDxfId="208"/>
    <tableColumn id="25" xr3:uid="{C0C54271-CBB7-4139-B7DC-79B0EFE0AD09}" name="Agreement_Dt" dataDxfId="207"/>
    <tableColumn id="26" xr3:uid="{819E8B73-6795-48FB-A26C-032A66AB8D0B}" name="Agreement_Type" dataDxfId="206"/>
    <tableColumn id="27" xr3:uid="{2E8DD8BD-B6D3-446E-82FD-EF3212A8444B}" name="Institution_Agreement_From" dataDxfId="205"/>
    <tableColumn id="28" xr3:uid="{0D91D635-83F2-4A20-AF3C-E8DB169531E7}" name="Institution_Agreement_To" dataDxfId="204"/>
    <tableColumn id="29" xr3:uid="{CDE77A48-6FF4-47B6-B07A-EFB203697551}" name="Institution_Agreement_Status" dataDxfId="203"/>
    <tableColumn id="30" xr3:uid="{42A60A68-7E09-4C67-8DE2-D15A74FDDE6A}" name="Other_Parties" dataDxfId="202"/>
    <tableColumn id="31" xr3:uid="{353B5AF6-7690-4750-BF3B-9FEC3E6F1A74}" name="Agreement_Reviewed" dataDxfId="201"/>
    <tableColumn id="32" xr3:uid="{4F26A562-7FE7-400B-BDC5-C9254322940B}" name="Agreement_Signed" dataDxfId="200"/>
    <tableColumn id="33" xr3:uid="{8106A5A7-C93B-4680-81C8-460D7AC45CD0}" name="Agreement_From" dataDxfId="199"/>
    <tableColumn id="34" xr3:uid="{CF5FACF4-6494-45B4-BBF3-4D172E77F470}" name="Agreement_to" dataDxfId="198"/>
    <tableColumn id="35" xr3:uid="{8A70D447-8645-4B11-84B3-C06D10F39266}" name="Cash_allocated_Party" dataDxfId="197"/>
    <tableColumn id="36" xr3:uid="{FA81CF0A-2A92-4D6D-823C-FFF3ECA78632}" name="Inkind_contribution_Party" dataDxfId="19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NguyenGiaHao.Tran@newcastle.edu.au4055%203135" TargetMode="External"/><Relationship Id="rId21" Type="http://schemas.openxmlformats.org/officeDocument/2006/relationships/hyperlink" Target="mailto:Trevor.Schofield@newcastle.edu.au" TargetMode="External"/><Relationship Id="rId42" Type="http://schemas.openxmlformats.org/officeDocument/2006/relationships/hyperlink" Target="mailto:Alister.Page@newcastle.edu.au" TargetMode="External"/><Relationship Id="rId47" Type="http://schemas.openxmlformats.org/officeDocument/2006/relationships/hyperlink" Target="mailto:Nicole.Routley@newcastle.edu.au4921%207063" TargetMode="External"/><Relationship Id="rId63" Type="http://schemas.openxmlformats.org/officeDocument/2006/relationships/hyperlink" Target="mailto:Peter.Troke@newcastle.edu.au" TargetMode="External"/><Relationship Id="rId68" Type="http://schemas.openxmlformats.org/officeDocument/2006/relationships/hyperlink" Target="mailto:Adam.Baxter@newcastle.edu.au" TargetMode="External"/><Relationship Id="rId16" Type="http://schemas.openxmlformats.org/officeDocument/2006/relationships/hyperlink" Target="mailto:Nicole.Routley@newcastle.edu.au4921%207063" TargetMode="External"/><Relationship Id="rId11" Type="http://schemas.openxmlformats.org/officeDocument/2006/relationships/hyperlink" Target="mailto:Carole.Mandicourt-Jones@newcastle.edu.au4921%207149" TargetMode="External"/><Relationship Id="rId32" Type="http://schemas.openxmlformats.org/officeDocument/2006/relationships/hyperlink" Target="mailto:Adam.Baxter@newcastle.edu.au4055%200826" TargetMode="External"/><Relationship Id="rId37" Type="http://schemas.openxmlformats.org/officeDocument/2006/relationships/hyperlink" Target="mailto:Nicole.Routley@newcastle.edu.au4921%207063" TargetMode="External"/><Relationship Id="rId53" Type="http://schemas.openxmlformats.org/officeDocument/2006/relationships/hyperlink" Target="mailto:Nicole.Routley@newcastle.edu.au4921%207063" TargetMode="External"/><Relationship Id="rId58" Type="http://schemas.openxmlformats.org/officeDocument/2006/relationships/hyperlink" Target="mailto:Felicity.Stevenson@newcastle.edu.au" TargetMode="External"/><Relationship Id="rId74" Type="http://schemas.openxmlformats.org/officeDocument/2006/relationships/hyperlink" Target="mailto:kristy.prince@newcastle.edu.au" TargetMode="External"/><Relationship Id="rId79" Type="http://schemas.openxmlformats.org/officeDocument/2006/relationships/hyperlink" Target="mailto:Nicole.Routley@newcastle.edu.au%0a4921%207063" TargetMode="External"/><Relationship Id="rId5" Type="http://schemas.openxmlformats.org/officeDocument/2006/relationships/hyperlink" Target="mailto:Alex.Reid@newcastle.edu.au(Affiliates)" TargetMode="External"/><Relationship Id="rId61" Type="http://schemas.openxmlformats.org/officeDocument/2006/relationships/hyperlink" Target="mailto:Peter.Troke@newcastle.edu.au" TargetMode="External"/><Relationship Id="rId19" Type="http://schemas.openxmlformats.org/officeDocument/2006/relationships/hyperlink" Target="mailto:Trevor.Schofield@newcastle.edu.au" TargetMode="External"/><Relationship Id="rId14" Type="http://schemas.openxmlformats.org/officeDocument/2006/relationships/hyperlink" Target="mailto:David.Quayle@newcastle.edu.au16418" TargetMode="External"/><Relationship Id="rId22" Type="http://schemas.openxmlformats.org/officeDocument/2006/relationships/hyperlink" Target="mailto:Trevor.Schofield@newcastle.edu.au" TargetMode="External"/><Relationship Id="rId27" Type="http://schemas.openxmlformats.org/officeDocument/2006/relationships/hyperlink" Target="mailto:NguyenGiaHao.Tran@newcastle.edu.au4055%203135" TargetMode="External"/><Relationship Id="rId30" Type="http://schemas.openxmlformats.org/officeDocument/2006/relationships/hyperlink" Target="mailto:Adam.Baxter@newcastle.edu.au4055%200826" TargetMode="External"/><Relationship Id="rId35" Type="http://schemas.openxmlformats.org/officeDocument/2006/relationships/hyperlink" Target="mailto:Nicole.Routley@newcastle.edu.au4921%207063" TargetMode="External"/><Relationship Id="rId43" Type="http://schemas.openxmlformats.org/officeDocument/2006/relationships/hyperlink" Target="mailto:kristy.prince@newcastle.edu.au" TargetMode="External"/><Relationship Id="rId48" Type="http://schemas.openxmlformats.org/officeDocument/2006/relationships/hyperlink" Target="mailto:kristy.prince@newcastle.edu.au" TargetMode="External"/><Relationship Id="rId56" Type="http://schemas.openxmlformats.org/officeDocument/2006/relationships/hyperlink" Target="mailto:kristy.prince@newcastle.edu.au" TargetMode="External"/><Relationship Id="rId64" Type="http://schemas.openxmlformats.org/officeDocument/2006/relationships/hyperlink" Target="mailto:Brad.Holmes@newcastle.edu.au" TargetMode="External"/><Relationship Id="rId69" Type="http://schemas.openxmlformats.org/officeDocument/2006/relationships/hyperlink" Target="mailto:Adam.Baxter@newcastle.edu.au" TargetMode="External"/><Relationship Id="rId77" Type="http://schemas.openxmlformats.org/officeDocument/2006/relationships/hyperlink" Target="mailto:Nicole.Routley@newcastle.edu.au%0a4921%207063" TargetMode="External"/><Relationship Id="rId8" Type="http://schemas.openxmlformats.org/officeDocument/2006/relationships/hyperlink" Target="mailto:Adam.Baxter@newcastle.edu.au" TargetMode="External"/><Relationship Id="rId51" Type="http://schemas.openxmlformats.org/officeDocument/2006/relationships/hyperlink" Target="mailto:Nicole.Routley@newcastle.edu.au4921%207063" TargetMode="External"/><Relationship Id="rId72" Type="http://schemas.openxmlformats.org/officeDocument/2006/relationships/hyperlink" Target="mailto:Peter.Troke@newcastle.edu.au" TargetMode="External"/><Relationship Id="rId80" Type="http://schemas.openxmlformats.org/officeDocument/2006/relationships/hyperlink" Target="mailto:Nicole.Routley@newcastle.edu.au%0a4921%207063" TargetMode="External"/><Relationship Id="rId3" Type="http://schemas.openxmlformats.org/officeDocument/2006/relationships/hyperlink" Target="mailto:Rachel.Denniss@uon.edu.au" TargetMode="External"/><Relationship Id="rId12" Type="http://schemas.openxmlformats.org/officeDocument/2006/relationships/hyperlink" Target="mailto:Nicole.Routley@newcastle.edu.au4921%207063" TargetMode="External"/><Relationship Id="rId17" Type="http://schemas.openxmlformats.org/officeDocument/2006/relationships/hyperlink" Target="mailto:David.Quayle@newcastle.edu.au4921%20%206418" TargetMode="External"/><Relationship Id="rId25" Type="http://schemas.openxmlformats.org/officeDocument/2006/relationships/hyperlink" Target="mailto:Les.McLoughlin@newcastle.edu.au" TargetMode="External"/><Relationship Id="rId33" Type="http://schemas.openxmlformats.org/officeDocument/2006/relationships/hyperlink" Target="mailto:NguyenGiaHao.Tran@newcastle.edu.au(02)%204055%203135" TargetMode="External"/><Relationship Id="rId38" Type="http://schemas.openxmlformats.org/officeDocument/2006/relationships/hyperlink" Target="mailto:Nicole.Routley@newcastle.edu.au4921%207063" TargetMode="External"/><Relationship Id="rId46" Type="http://schemas.openxmlformats.org/officeDocument/2006/relationships/hyperlink" Target="mailto:Les.McLoughlin@newcastle.edu.au" TargetMode="External"/><Relationship Id="rId59" Type="http://schemas.openxmlformats.org/officeDocument/2006/relationships/hyperlink" Target="mailto:Nicole.Routley@newcastle.edu.au%0a4921%207063" TargetMode="External"/><Relationship Id="rId67" Type="http://schemas.openxmlformats.org/officeDocument/2006/relationships/hyperlink" Target="mailto:Andrew.Erratt@newcastle.edu.au" TargetMode="External"/><Relationship Id="rId20" Type="http://schemas.openxmlformats.org/officeDocument/2006/relationships/hyperlink" Target="mailto:Trevor.Schofield@newcastle.edu.au" TargetMode="External"/><Relationship Id="rId41" Type="http://schemas.openxmlformats.org/officeDocument/2006/relationships/hyperlink" Target="mailto:Les.McLoughlin@newcastle.edu.au" TargetMode="External"/><Relationship Id="rId54" Type="http://schemas.openxmlformats.org/officeDocument/2006/relationships/hyperlink" Target="mailto:Nicole.Routley@newcastle.edu.au4921%207063" TargetMode="External"/><Relationship Id="rId62" Type="http://schemas.openxmlformats.org/officeDocument/2006/relationships/hyperlink" Target="mailto:Peter.Troke@newcastle.edu.au" TargetMode="External"/><Relationship Id="rId70" Type="http://schemas.openxmlformats.org/officeDocument/2006/relationships/hyperlink" Target="mailto:Adam.Baxter@newcastle.edu.au" TargetMode="External"/><Relationship Id="rId75" Type="http://schemas.openxmlformats.org/officeDocument/2006/relationships/hyperlink" Target="mailto:Carly.Thomas@newcastle.edu.au" TargetMode="External"/><Relationship Id="rId1" Type="http://schemas.openxmlformats.org/officeDocument/2006/relationships/hyperlink" Target="mailto:andrew.bull@newcastle.edu.au4921%208791" TargetMode="External"/><Relationship Id="rId6" Type="http://schemas.openxmlformats.org/officeDocument/2006/relationships/hyperlink" Target="mailto:Rajesh.Thanaraj@newcastle.edu.auStudent%20Central" TargetMode="External"/><Relationship Id="rId15" Type="http://schemas.openxmlformats.org/officeDocument/2006/relationships/hyperlink" Target="mailto:Nicole.Routley@newcastle.edu.au4921%207063" TargetMode="External"/><Relationship Id="rId23" Type="http://schemas.openxmlformats.org/officeDocument/2006/relationships/hyperlink" Target="mailto:Adam.Baxter@newcastle.edu.au" TargetMode="External"/><Relationship Id="rId28" Type="http://schemas.openxmlformats.org/officeDocument/2006/relationships/hyperlink" Target="mailto:Les.McLoughlin@newcastle.edu.au" TargetMode="External"/><Relationship Id="rId36" Type="http://schemas.openxmlformats.org/officeDocument/2006/relationships/hyperlink" Target="mailto:Nicole.Routley@newcastle.edu.au4921%207063" TargetMode="External"/><Relationship Id="rId49" Type="http://schemas.openxmlformats.org/officeDocument/2006/relationships/hyperlink" Target="mailto:Sailaja.Alluri@newcastle.edu.au" TargetMode="External"/><Relationship Id="rId57" Type="http://schemas.openxmlformats.org/officeDocument/2006/relationships/hyperlink" Target="mailto:Nicole.Routley@newcastle.edu.au%0a4921%207063" TargetMode="External"/><Relationship Id="rId10" Type="http://schemas.openxmlformats.org/officeDocument/2006/relationships/hyperlink" Target="mailto:Nicole.Routley@newcastle.edu.au4921%207063" TargetMode="External"/><Relationship Id="rId31" Type="http://schemas.openxmlformats.org/officeDocument/2006/relationships/hyperlink" Target="mailto:Adam.Baxter@newcastle.edu.au4055%200826" TargetMode="External"/><Relationship Id="rId44" Type="http://schemas.openxmlformats.org/officeDocument/2006/relationships/hyperlink" Target="mailto:Les.McLoughlin@newcastle.edu.au" TargetMode="External"/><Relationship Id="rId52" Type="http://schemas.openxmlformats.org/officeDocument/2006/relationships/hyperlink" Target="mailto:Nicole.Routley@newcastle.edu.au4921%207063" TargetMode="External"/><Relationship Id="rId60" Type="http://schemas.openxmlformats.org/officeDocument/2006/relationships/hyperlink" Target="mailto:Peter.Troke@newcastle.edu.au" TargetMode="External"/><Relationship Id="rId65" Type="http://schemas.openxmlformats.org/officeDocument/2006/relationships/hyperlink" Target="mailto:Jackie.Bryant@newcastle.edu.au" TargetMode="External"/><Relationship Id="rId73" Type="http://schemas.openxmlformats.org/officeDocument/2006/relationships/hyperlink" Target="mailto:Peter.Troke@newcastle.edu.au" TargetMode="External"/><Relationship Id="rId78" Type="http://schemas.openxmlformats.org/officeDocument/2006/relationships/hyperlink" Target="mailto:Nicole.Routley@newcastle.edu.au%0a4921%207063" TargetMode="External"/><Relationship Id="rId81" Type="http://schemas.openxmlformats.org/officeDocument/2006/relationships/printerSettings" Target="../printerSettings/printerSettings1.bin"/><Relationship Id="rId4" Type="http://schemas.openxmlformats.org/officeDocument/2006/relationships/hyperlink" Target="mailto:Megan.Clark@newcastle.edu.au4921%202046" TargetMode="External"/><Relationship Id="rId9" Type="http://schemas.openxmlformats.org/officeDocument/2006/relationships/hyperlink" Target="mailto:David.Quayle@newcastle.edu.au4921%206418" TargetMode="External"/><Relationship Id="rId13" Type="http://schemas.openxmlformats.org/officeDocument/2006/relationships/hyperlink" Target="mailto:Jess.Rokobaro@newcastle.edu.au(02)%204921%205233" TargetMode="External"/><Relationship Id="rId18" Type="http://schemas.openxmlformats.org/officeDocument/2006/relationships/hyperlink" Target="mailto:Jade.Courtney@newcastle.edu.au0428%20911%20696" TargetMode="External"/><Relationship Id="rId39" Type="http://schemas.openxmlformats.org/officeDocument/2006/relationships/hyperlink" Target="mailto:NguyenGiaHao.Tran@newcastle.edu.au(02)%204055%203135" TargetMode="External"/><Relationship Id="rId34" Type="http://schemas.openxmlformats.org/officeDocument/2006/relationships/hyperlink" Target="mailto:NguyenGiaHao.Tran@newcastle.edu.au(02)%204055%203135" TargetMode="External"/><Relationship Id="rId50" Type="http://schemas.openxmlformats.org/officeDocument/2006/relationships/hyperlink" Target="mailto:Nicole.Routley@newcastle.edu.au4921%207063" TargetMode="External"/><Relationship Id="rId55" Type="http://schemas.openxmlformats.org/officeDocument/2006/relationships/hyperlink" Target="mailto:Adam.Baxter@newcastle.edu.au" TargetMode="External"/><Relationship Id="rId76" Type="http://schemas.openxmlformats.org/officeDocument/2006/relationships/hyperlink" Target="mailto:kristy.prince@newcastle.edu.au" TargetMode="External"/><Relationship Id="rId7" Type="http://schemas.openxmlformats.org/officeDocument/2006/relationships/hyperlink" Target="mailto:itvmo@newcastle.edu.au" TargetMode="External"/><Relationship Id="rId71" Type="http://schemas.openxmlformats.org/officeDocument/2006/relationships/hyperlink" Target="mailto:Peter.Troke@newcastle.edu.au" TargetMode="External"/><Relationship Id="rId2" Type="http://schemas.openxmlformats.org/officeDocument/2006/relationships/hyperlink" Target="mailto:carole.mandicourt-jones@newcastle.edu.au4921%207149" TargetMode="External"/><Relationship Id="rId29" Type="http://schemas.openxmlformats.org/officeDocument/2006/relationships/hyperlink" Target="mailto:Adam.Baxter@newcastle.edu.au4055%200826" TargetMode="External"/><Relationship Id="rId24" Type="http://schemas.openxmlformats.org/officeDocument/2006/relationships/hyperlink" Target="mailto:Les.McLoughlin@newcastle.edu.au" TargetMode="External"/><Relationship Id="rId40" Type="http://schemas.openxmlformats.org/officeDocument/2006/relationships/hyperlink" Target="mailto:Jade.Courtney@newcastle.edu.au" TargetMode="External"/><Relationship Id="rId45" Type="http://schemas.openxmlformats.org/officeDocument/2006/relationships/hyperlink" Target="mailto:Les.McLoughlin@newcastle.edu.au" TargetMode="External"/><Relationship Id="rId66" Type="http://schemas.openxmlformats.org/officeDocument/2006/relationships/hyperlink" Target="mailto:Jocelyn.Redman@newcastle.edu.a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6" Type="http://schemas.openxmlformats.org/officeDocument/2006/relationships/hyperlink" Target="mailto:Nicole.Routley@newcastle.edu.au4921%207063" TargetMode="External"/><Relationship Id="rId21" Type="http://schemas.openxmlformats.org/officeDocument/2006/relationships/hyperlink" Target="mailto:sonm-academic-support@newcastle.edu.auKellen%20Evans" TargetMode="External"/><Relationship Id="rId42" Type="http://schemas.openxmlformats.org/officeDocument/2006/relationships/hyperlink" Target="mailto:Beck.Earle@newcastle.edu.au" TargetMode="External"/><Relationship Id="rId47" Type="http://schemas.openxmlformats.org/officeDocument/2006/relationships/hyperlink" Target="mailto:Julie.March@newcastle.edu.au" TargetMode="External"/><Relationship Id="rId63" Type="http://schemas.openxmlformats.org/officeDocument/2006/relationships/hyperlink" Target="mailto:Sailaja.Alluri@newcastle.edu.au" TargetMode="External"/><Relationship Id="rId68" Type="http://schemas.openxmlformats.org/officeDocument/2006/relationships/hyperlink" Target="mailto:NguyenGiaHao.Tran@newcastle.edu.au4055%203135" TargetMode="External"/><Relationship Id="rId16" Type="http://schemas.openxmlformats.org/officeDocument/2006/relationships/hyperlink" Target="mailto:David.Quayle@newcastle.edu.au16418" TargetMode="External"/><Relationship Id="rId11" Type="http://schemas.openxmlformats.org/officeDocument/2006/relationships/hyperlink" Target="mailto:Amy.Williams@newcastle.edu.au4921%208950" TargetMode="External"/><Relationship Id="rId24" Type="http://schemas.openxmlformats.org/officeDocument/2006/relationships/hyperlink" Target="mailto:Mark.Pietras@newcastle.edu.au15810%20/%200419%20765%20711" TargetMode="External"/><Relationship Id="rId32" Type="http://schemas.openxmlformats.org/officeDocument/2006/relationships/hyperlink" Target="mailto:Louise.Rabbitt@newcastle.edu.au4055%203396" TargetMode="External"/><Relationship Id="rId37" Type="http://schemas.openxmlformats.org/officeDocument/2006/relationships/hyperlink" Target="mailto:Bj.Molina@newcastle.edu.au" TargetMode="External"/><Relationship Id="rId40" Type="http://schemas.openxmlformats.org/officeDocument/2006/relationships/hyperlink" Target="mailto:Olivia.Wyborn@newcastle.edu.au4033%209457" TargetMode="External"/><Relationship Id="rId45" Type="http://schemas.openxmlformats.org/officeDocument/2006/relationships/hyperlink" Target="mailto:Peter.Troke@newcastle.edu.au0401%20460%20254" TargetMode="External"/><Relationship Id="rId53" Type="http://schemas.openxmlformats.org/officeDocument/2006/relationships/hyperlink" Target="mailto:bj.molinia@newcastle.edu.au" TargetMode="External"/><Relationship Id="rId58" Type="http://schemas.openxmlformats.org/officeDocument/2006/relationships/hyperlink" Target="mailto:NguyenGiaHao.Tran@newcastle.edu.au" TargetMode="External"/><Relationship Id="rId66" Type="http://schemas.openxmlformats.org/officeDocument/2006/relationships/hyperlink" Target="mailto:Les.McLoughlin@newcastle.edu.au" TargetMode="External"/><Relationship Id="rId74" Type="http://schemas.openxmlformats.org/officeDocument/2006/relationships/hyperlink" Target="mailto:Mark.Pietras@newcastle.edu.au15810" TargetMode="External"/><Relationship Id="rId5" Type="http://schemas.openxmlformats.org/officeDocument/2006/relationships/hyperlink" Target="mailto:Michael.Hamilton@newcastle.edu.au4921%207778" TargetMode="External"/><Relationship Id="rId61" Type="http://schemas.openxmlformats.org/officeDocument/2006/relationships/hyperlink" Target="mailto:NguyenGiaHao.Tran@newcastle.edu.au4055%203135" TargetMode="External"/><Relationship Id="rId19" Type="http://schemas.openxmlformats.org/officeDocument/2006/relationships/hyperlink" Target="mailto:Olivia.Wyborn@newcastle.edu.au4033%209457" TargetMode="External"/><Relationship Id="rId14" Type="http://schemas.openxmlformats.org/officeDocument/2006/relationships/hyperlink" Target="mailto:Olivia.Wyborn@newcastle.edu.au4033%209457" TargetMode="External"/><Relationship Id="rId22" Type="http://schemas.openxmlformats.org/officeDocument/2006/relationships/hyperlink" Target="mailto:Adam.Baxter@newcastle.edu.au" TargetMode="External"/><Relationship Id="rId27" Type="http://schemas.openxmlformats.org/officeDocument/2006/relationships/hyperlink" Target="mailto:Nathan.Smith@newcastle.edu.au492%2018702" TargetMode="External"/><Relationship Id="rId30" Type="http://schemas.openxmlformats.org/officeDocument/2006/relationships/hyperlink" Target="mailto:Jade.Courtney@newcastle.edu.au0428%20911%2069629.5.24:%20CM-J%20email%20advice%20-%20extend%202%20months" TargetMode="External"/><Relationship Id="rId35" Type="http://schemas.openxmlformats.org/officeDocument/2006/relationships/hyperlink" Target="mailto:Beck.Earle@newcastle.edu.au" TargetMode="External"/><Relationship Id="rId43" Type="http://schemas.openxmlformats.org/officeDocument/2006/relationships/hyperlink" Target="mailto:Adam.Masterson@newcastle.edu.au4348%204669" TargetMode="External"/><Relationship Id="rId48" Type="http://schemas.openxmlformats.org/officeDocument/2006/relationships/hyperlink" Target="mailto:natalie.mcmahon@newcastle.edu.au4921%205111" TargetMode="External"/><Relationship Id="rId56" Type="http://schemas.openxmlformats.org/officeDocument/2006/relationships/hyperlink" Target="mailto:Bj.Molina@newcastle.edu.au" TargetMode="External"/><Relationship Id="rId64" Type="http://schemas.openxmlformats.org/officeDocument/2006/relationships/hyperlink" Target="mailto:Trevor.Schofield@newcastle.edu.auDTS" TargetMode="External"/><Relationship Id="rId69" Type="http://schemas.openxmlformats.org/officeDocument/2006/relationships/hyperlink" Target="mailto:NguyenGiaHao.Tran@newcastle.edu.au4055%203135" TargetMode="External"/><Relationship Id="rId77" Type="http://schemas.openxmlformats.org/officeDocument/2006/relationships/hyperlink" Target="mailto:Jade.Courtney@newcastle.edu.au0428%20911%20696" TargetMode="External"/><Relationship Id="rId8" Type="http://schemas.openxmlformats.org/officeDocument/2006/relationships/hyperlink" Target="mailto:NguyenGiaHao.Tran@newcastle.edu.au" TargetMode="External"/><Relationship Id="rId51" Type="http://schemas.openxmlformats.org/officeDocument/2006/relationships/hyperlink" Target="mailto:bj.molinia@newcastle.edu.au" TargetMode="External"/><Relationship Id="rId72" Type="http://schemas.openxmlformats.org/officeDocument/2006/relationships/hyperlink" Target="mailto:Carole.Mandicourt-Jones@newcastle.edu.au" TargetMode="External"/><Relationship Id="rId3" Type="http://schemas.openxmlformats.org/officeDocument/2006/relationships/hyperlink" Target="mailto:Amy.Williams@newcastle.edu.au4921%208950" TargetMode="External"/><Relationship Id="rId12" Type="http://schemas.openxmlformats.org/officeDocument/2006/relationships/hyperlink" Target="mailto:Olivia.Wyborn@newcastle.edu.au4033%209457" TargetMode="External"/><Relationship Id="rId17" Type="http://schemas.openxmlformats.org/officeDocument/2006/relationships/hyperlink" Target="mailto:Jade.Courtney@newcastle.edu.au0428%20911%20696" TargetMode="External"/><Relationship Id="rId25" Type="http://schemas.openxmlformats.org/officeDocument/2006/relationships/hyperlink" Target="mailto:Mark.Pietras@newcastle.edu.au15810" TargetMode="External"/><Relationship Id="rId33" Type="http://schemas.openxmlformats.org/officeDocument/2006/relationships/hyperlink" Target="mailto:Rebecca.Pex@newcastle.edu.au4055%200795" TargetMode="External"/><Relationship Id="rId38" Type="http://schemas.openxmlformats.org/officeDocument/2006/relationships/hyperlink" Target="mailto:bj.molinia@newcastle.edu.au" TargetMode="External"/><Relationship Id="rId46" Type="http://schemas.openxmlformats.org/officeDocument/2006/relationships/hyperlink" Target="mailto:Julie.March@newcastle.edu.au" TargetMode="External"/><Relationship Id="rId59" Type="http://schemas.openxmlformats.org/officeDocument/2006/relationships/hyperlink" Target="mailto:Trevor.Schofield@newcastle.edu.au" TargetMode="External"/><Relationship Id="rId67" Type="http://schemas.openxmlformats.org/officeDocument/2006/relationships/hyperlink" Target="mailto:Les.McLoughlin@newcastle.edu.au" TargetMode="External"/><Relationship Id="rId20" Type="http://schemas.openxmlformats.org/officeDocument/2006/relationships/hyperlink" Target="mailto:Olivia.Wyborn@newcastle.edu.au4033%209457" TargetMode="External"/><Relationship Id="rId41" Type="http://schemas.openxmlformats.org/officeDocument/2006/relationships/hyperlink" Target="mailto:Les.McLoughlin@newcastle.edu.au" TargetMode="External"/><Relationship Id="rId54" Type="http://schemas.openxmlformats.org/officeDocument/2006/relationships/hyperlink" Target="mailto:bj.molinia@newcastle.edu.au" TargetMode="External"/><Relationship Id="rId62" Type="http://schemas.openxmlformats.org/officeDocument/2006/relationships/hyperlink" Target="mailto:Rajesh.Thanaraj@newcastle.edu.au" TargetMode="External"/><Relationship Id="rId70" Type="http://schemas.openxmlformats.org/officeDocument/2006/relationships/hyperlink" Target="mailto:NguyenGiaHao.Tran@newcastle.edu.au4055%203135" TargetMode="External"/><Relationship Id="rId75" Type="http://schemas.openxmlformats.org/officeDocument/2006/relationships/hyperlink" Target="mailto:Mark.Pietras@newcastle.edu.au15810" TargetMode="External"/><Relationship Id="rId1" Type="http://schemas.openxmlformats.org/officeDocument/2006/relationships/hyperlink" Target="file:///\\uncle.newcastle.edu.au\entities\divisions\Commerical%20Services\CS\PROCUREMENT\CONTRACT%20MANAGEMENT\GIPA\Contract%20Registers%20-%20Final%20versions%20(Website%20version)\D16%20240321%20%20Dexus%20Lease%20-%20664207%20Fully%20Executed%20-%20redacted.pdf" TargetMode="External"/><Relationship Id="rId6" Type="http://schemas.openxmlformats.org/officeDocument/2006/relationships/hyperlink" Target="mailto:Adam.Baxter@newcastle.edu.au" TargetMode="External"/><Relationship Id="rId15" Type="http://schemas.openxmlformats.org/officeDocument/2006/relationships/hyperlink" Target="mailto:Peter.Troke@newcastle.edu.au0401460254" TargetMode="External"/><Relationship Id="rId23" Type="http://schemas.openxmlformats.org/officeDocument/2006/relationships/hyperlink" Target="mailto:Mark.Pietras@newcastle.edu.au%20%20%20158106.5.24%20-%20extend%201%20month%20(April%20now%20May)" TargetMode="External"/><Relationship Id="rId28" Type="http://schemas.openxmlformats.org/officeDocument/2006/relationships/hyperlink" Target="mailto:Rajesh.Thanaraj@newcastle.edu.au" TargetMode="External"/><Relationship Id="rId36" Type="http://schemas.openxmlformats.org/officeDocument/2006/relationships/hyperlink" Target="mailto:Bj.Molina@newcastle.edu.auext%20from%20Jult%20to%20Oct%20as%20per%20email%2013/9/24" TargetMode="External"/><Relationship Id="rId49" Type="http://schemas.openxmlformats.org/officeDocument/2006/relationships/hyperlink" Target="mailto:Rajesh.Thanaraj@newcastle.edu.auStudent%20Central" TargetMode="External"/><Relationship Id="rId57" Type="http://schemas.openxmlformats.org/officeDocument/2006/relationships/hyperlink" Target="mailto:Julie.Hanna@newcastle.edu.au" TargetMode="External"/><Relationship Id="rId10" Type="http://schemas.openxmlformats.org/officeDocument/2006/relationships/hyperlink" Target="mailto:Amy.Williams@newcastle.edu.au4921%208950" TargetMode="External"/><Relationship Id="rId31" Type="http://schemas.openxmlformats.org/officeDocument/2006/relationships/hyperlink" Target="mailto:Carole.Mandicourt-Jones@newcastle.edu.au4921%207149" TargetMode="External"/><Relationship Id="rId44" Type="http://schemas.openxmlformats.org/officeDocument/2006/relationships/hyperlink" Target="mailto:Aidan.Kirk@newcastle.edu.au" TargetMode="External"/><Relationship Id="rId52" Type="http://schemas.openxmlformats.org/officeDocument/2006/relationships/hyperlink" Target="mailto:bj.molinia@newcastle.edu.au" TargetMode="External"/><Relationship Id="rId60" Type="http://schemas.openxmlformats.org/officeDocument/2006/relationships/hyperlink" Target="mailto:NguyenGiaHao.Tran@newcastle.edu.au" TargetMode="External"/><Relationship Id="rId65" Type="http://schemas.openxmlformats.org/officeDocument/2006/relationships/hyperlink" Target="mailto:Les.McLoughlin@newcastle.edu.au" TargetMode="External"/><Relationship Id="rId73" Type="http://schemas.openxmlformats.org/officeDocument/2006/relationships/hyperlink" Target="mailto:Curtis.Lucknow@newcastle.edu.au49138%20272" TargetMode="External"/><Relationship Id="rId78" Type="http://schemas.openxmlformats.org/officeDocument/2006/relationships/printerSettings" Target="../printerSettings/printerSettings4.bin"/><Relationship Id="rId4" Type="http://schemas.openxmlformats.org/officeDocument/2006/relationships/hyperlink" Target="mailto:brian.jones@newcastle.edu.au4985%204498" TargetMode="External"/><Relationship Id="rId9" Type="http://schemas.openxmlformats.org/officeDocument/2006/relationships/hyperlink" Target="mailto:Jessica.Jones@newcastle.edu.au4921%205820" TargetMode="External"/><Relationship Id="rId13" Type="http://schemas.openxmlformats.org/officeDocument/2006/relationships/hyperlink" Target="mailto:Olivia.Wyborn@newcastle.edu.au4033%209457" TargetMode="External"/><Relationship Id="rId18" Type="http://schemas.openxmlformats.org/officeDocument/2006/relationships/hyperlink" Target="mailto:Adam.Baxter@newcastle.edu.au" TargetMode="External"/><Relationship Id="rId39" Type="http://schemas.openxmlformats.org/officeDocument/2006/relationships/hyperlink" Target="mailto:Katherine.Tuckerman@newcastle.edu.au4042%201621" TargetMode="External"/><Relationship Id="rId34" Type="http://schemas.openxmlformats.org/officeDocument/2006/relationships/hyperlink" Target="mailto:Nicole.Bagnall@newcastle.edu.au4921%206617" TargetMode="External"/><Relationship Id="rId50" Type="http://schemas.openxmlformats.org/officeDocument/2006/relationships/hyperlink" Target="mailto:Bj.Molina@newcastle.edu.au" TargetMode="External"/><Relationship Id="rId55" Type="http://schemas.openxmlformats.org/officeDocument/2006/relationships/hyperlink" Target="mailto:bj.molinia@newcastle.edu.au" TargetMode="External"/><Relationship Id="rId76" Type="http://schemas.openxmlformats.org/officeDocument/2006/relationships/hyperlink" Target="mailto:Jade.Courtney@newcastle.edu.au0428%20911%20696" TargetMode="External"/><Relationship Id="rId7" Type="http://schemas.openxmlformats.org/officeDocument/2006/relationships/hyperlink" Target="mailto:Adam.Baxter@newcastle.edu.au" TargetMode="External"/><Relationship Id="rId71" Type="http://schemas.openxmlformats.org/officeDocument/2006/relationships/hyperlink" Target="mailto:Carole.Mandicourt-Jones@newcastle.edu.au4921%207149" TargetMode="External"/><Relationship Id="rId2" Type="http://schemas.openxmlformats.org/officeDocument/2006/relationships/hyperlink" Target="mailto:Amy.Williams@newcastle.edu.au4921%208950" TargetMode="External"/><Relationship Id="rId29" Type="http://schemas.openxmlformats.org/officeDocument/2006/relationships/hyperlink" Target="mailto:Peter.Troke@newcastle.edu.au0401460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20"/>
  <sheetViews>
    <sheetView showGridLines="0" topLeftCell="E1" zoomScale="80" zoomScaleNormal="80" workbookViewId="0">
      <pane ySplit="6" topLeftCell="A195" activePane="bottomLeft" state="frozen"/>
      <selection activeCell="H9" sqref="H9"/>
      <selection pane="bottomLeft" activeCell="E3" sqref="E3"/>
    </sheetView>
  </sheetViews>
  <sheetFormatPr defaultColWidth="16.6640625" defaultRowHeight="24.9" customHeight="1" x14ac:dyDescent="0.3"/>
  <cols>
    <col min="1" max="1" width="18.33203125" hidden="1" customWidth="1"/>
    <col min="2" max="2" width="18.5546875" hidden="1" customWidth="1"/>
    <col min="3" max="3" width="8.6640625" hidden="1" customWidth="1"/>
    <col min="4" max="4" width="9.33203125" hidden="1" customWidth="1"/>
    <col min="5" max="5" width="17.6640625" customWidth="1"/>
    <col min="6" max="6" width="34.44140625" bestFit="1" customWidth="1"/>
    <col min="7" max="7" width="28.109375" customWidth="1"/>
    <col min="8" max="8" width="38.5546875" customWidth="1"/>
    <col min="9" max="9" width="37" customWidth="1"/>
    <col min="10" max="10" width="32.6640625" customWidth="1"/>
    <col min="11" max="11" width="45.6640625" customWidth="1"/>
    <col min="12" max="12" width="23.44140625" customWidth="1"/>
    <col min="13" max="13" width="48.44140625" customWidth="1"/>
    <col min="14" max="14" width="26.6640625" style="209" customWidth="1"/>
    <col min="15" max="16" width="40.6640625" customWidth="1"/>
    <col min="17" max="17" width="16.5546875" style="195" customWidth="1"/>
    <col min="18" max="18" width="16.109375" customWidth="1"/>
    <col min="19" max="19" width="18.5546875" style="191" bestFit="1" customWidth="1"/>
    <col min="20" max="20" width="18.5546875" style="191" customWidth="1"/>
    <col min="21" max="21" width="24.33203125" hidden="1" customWidth="1"/>
    <col min="22" max="22" width="44" style="331" hidden="1" customWidth="1"/>
  </cols>
  <sheetData>
    <row r="1" spans="1:22" ht="24.9" customHeight="1" x14ac:dyDescent="0.3">
      <c r="A1" s="318" t="s">
        <v>0</v>
      </c>
      <c r="B1" s="317" t="s">
        <v>3860</v>
      </c>
      <c r="C1" s="2"/>
      <c r="D1" s="2"/>
      <c r="E1" s="341" t="s">
        <v>1</v>
      </c>
      <c r="F1" s="4"/>
      <c r="G1" s="3"/>
      <c r="H1" s="4"/>
      <c r="I1" s="38"/>
      <c r="K1" s="4"/>
      <c r="L1" s="5"/>
      <c r="M1" s="209"/>
      <c r="N1" s="4"/>
      <c r="O1" s="4"/>
      <c r="P1" s="191"/>
      <c r="Q1" s="3"/>
      <c r="R1" s="191"/>
      <c r="S1" s="3"/>
      <c r="T1" s="3"/>
      <c r="U1" s="3"/>
    </row>
    <row r="2" spans="1:22" ht="24.9" customHeight="1" x14ac:dyDescent="0.4">
      <c r="A2" s="411" t="s">
        <v>75</v>
      </c>
      <c r="B2" s="3"/>
      <c r="C2" s="8"/>
      <c r="D2" s="8"/>
      <c r="E2" s="7" t="s">
        <v>3948</v>
      </c>
      <c r="F2" s="9"/>
      <c r="G2" s="9"/>
      <c r="H2" s="10"/>
      <c r="I2" s="11"/>
      <c r="K2" s="12"/>
      <c r="L2" s="13"/>
      <c r="M2" s="210"/>
      <c r="N2" s="10"/>
      <c r="O2" s="10"/>
      <c r="P2" s="194"/>
      <c r="Q2" s="9"/>
      <c r="R2" s="194"/>
      <c r="S2" s="9"/>
      <c r="T2" s="9"/>
      <c r="U2" s="9"/>
      <c r="V2" s="401"/>
    </row>
    <row r="3" spans="1:22" ht="24.9" customHeight="1" x14ac:dyDescent="0.4">
      <c r="A3" s="321" t="s">
        <v>3735</v>
      </c>
      <c r="B3" s="3"/>
      <c r="C3" s="8"/>
      <c r="D3" s="8"/>
      <c r="E3" s="343" t="s">
        <v>7605</v>
      </c>
      <c r="F3" s="9"/>
      <c r="G3" s="9"/>
      <c r="H3" s="10"/>
      <c r="I3" s="11"/>
      <c r="K3" s="12"/>
      <c r="L3" s="13"/>
      <c r="M3" s="210"/>
      <c r="N3" s="10"/>
      <c r="O3" s="10"/>
      <c r="P3" s="194"/>
      <c r="Q3" s="9"/>
      <c r="R3" s="194"/>
      <c r="S3" s="9"/>
      <c r="T3" s="9"/>
    </row>
    <row r="4" spans="1:22" ht="24.9" customHeight="1" x14ac:dyDescent="0.4">
      <c r="A4" s="412" t="s">
        <v>2315</v>
      </c>
      <c r="B4" s="3"/>
      <c r="C4" s="8"/>
      <c r="D4" s="8"/>
      <c r="E4" s="343" t="s">
        <v>5162</v>
      </c>
      <c r="F4" s="10"/>
      <c r="G4" s="9"/>
      <c r="H4" s="10"/>
      <c r="I4" s="11"/>
      <c r="K4" s="12"/>
      <c r="L4" s="13"/>
      <c r="M4" s="210"/>
      <c r="N4" s="10"/>
      <c r="O4" s="10"/>
      <c r="P4" s="194"/>
      <c r="Q4" s="9"/>
      <c r="R4" s="194"/>
      <c r="S4" s="9"/>
      <c r="T4" s="9"/>
    </row>
    <row r="5" spans="1:22" ht="19.5" customHeight="1" x14ac:dyDescent="0.4">
      <c r="A5" s="319"/>
      <c r="B5" s="445"/>
      <c r="C5" s="12"/>
      <c r="D5" s="12"/>
      <c r="E5" s="8"/>
      <c r="F5" s="4"/>
      <c r="G5" s="4"/>
      <c r="H5" s="10"/>
      <c r="I5" s="9"/>
      <c r="J5" s="10"/>
      <c r="K5" s="10"/>
      <c r="L5" s="12"/>
      <c r="M5" s="12"/>
      <c r="N5" s="210"/>
      <c r="O5" s="9"/>
      <c r="P5" s="10"/>
      <c r="Q5" s="194"/>
      <c r="R5" s="9"/>
      <c r="S5" s="194"/>
      <c r="T5" s="194"/>
      <c r="U5" s="3"/>
    </row>
    <row r="6" spans="1:22" s="39" customFormat="1" ht="30" customHeight="1" x14ac:dyDescent="0.3">
      <c r="A6" s="453" t="s">
        <v>4558</v>
      </c>
      <c r="B6" s="400" t="s">
        <v>3</v>
      </c>
      <c r="C6" s="244" t="s">
        <v>4</v>
      </c>
      <c r="D6" s="244" t="s">
        <v>5323</v>
      </c>
      <c r="E6" s="245" t="s">
        <v>5</v>
      </c>
      <c r="F6" s="244" t="s">
        <v>6</v>
      </c>
      <c r="G6" s="244" t="s">
        <v>7</v>
      </c>
      <c r="H6" s="244" t="s">
        <v>8</v>
      </c>
      <c r="I6" s="244" t="s">
        <v>9</v>
      </c>
      <c r="J6" s="244" t="s">
        <v>10</v>
      </c>
      <c r="K6" s="244" t="s">
        <v>11</v>
      </c>
      <c r="L6" s="244" t="s">
        <v>12</v>
      </c>
      <c r="M6" s="244" t="s">
        <v>13</v>
      </c>
      <c r="N6" s="246" t="s">
        <v>14</v>
      </c>
      <c r="O6" s="244" t="s">
        <v>15</v>
      </c>
      <c r="P6" s="244" t="s">
        <v>16</v>
      </c>
      <c r="Q6" s="247" t="s">
        <v>17</v>
      </c>
      <c r="R6" s="244" t="s">
        <v>18</v>
      </c>
      <c r="S6" s="247" t="s">
        <v>19</v>
      </c>
      <c r="T6" s="247" t="s">
        <v>5098</v>
      </c>
      <c r="U6" s="244" t="s">
        <v>21</v>
      </c>
      <c r="V6" s="442" t="s">
        <v>5030</v>
      </c>
    </row>
    <row r="7" spans="1:22" ht="24.75" customHeight="1" x14ac:dyDescent="0.3">
      <c r="A7" s="503">
        <v>43521</v>
      </c>
      <c r="B7" s="95" t="s">
        <v>22</v>
      </c>
      <c r="C7" s="18" t="s">
        <v>23</v>
      </c>
      <c r="D7" s="18"/>
      <c r="E7" s="19" t="s">
        <v>157</v>
      </c>
      <c r="F7" s="104" t="s">
        <v>57</v>
      </c>
      <c r="G7" s="104" t="s">
        <v>158</v>
      </c>
      <c r="H7" s="104" t="s">
        <v>159</v>
      </c>
      <c r="I7" s="104" t="s">
        <v>28</v>
      </c>
      <c r="J7" s="104" t="s">
        <v>160</v>
      </c>
      <c r="K7" s="104" t="s">
        <v>161</v>
      </c>
      <c r="L7" s="104" t="s">
        <v>30</v>
      </c>
      <c r="M7" s="104" t="s">
        <v>162</v>
      </c>
      <c r="N7" s="120">
        <v>47901501</v>
      </c>
      <c r="O7" s="121" t="s">
        <v>45</v>
      </c>
      <c r="P7" s="104" t="s">
        <v>163</v>
      </c>
      <c r="Q7" s="122">
        <v>43466</v>
      </c>
      <c r="R7" s="98" t="s">
        <v>1091</v>
      </c>
      <c r="S7" s="37">
        <v>46022</v>
      </c>
      <c r="T7" s="37" t="s">
        <v>28</v>
      </c>
      <c r="U7" s="99" t="s">
        <v>2619</v>
      </c>
      <c r="V7" s="283"/>
    </row>
    <row r="8" spans="1:22" ht="24.75" customHeight="1" x14ac:dyDescent="0.3">
      <c r="A8" s="124">
        <v>43742</v>
      </c>
      <c r="B8" s="95" t="s">
        <v>4347</v>
      </c>
      <c r="C8" s="101" t="s">
        <v>23</v>
      </c>
      <c r="D8" s="101"/>
      <c r="E8" s="157" t="s">
        <v>241</v>
      </c>
      <c r="F8" s="100" t="s">
        <v>57</v>
      </c>
      <c r="G8" s="100" t="s">
        <v>58</v>
      </c>
      <c r="H8" s="100" t="s">
        <v>59</v>
      </c>
      <c r="I8" s="100" t="s">
        <v>28</v>
      </c>
      <c r="J8" s="100" t="s">
        <v>242</v>
      </c>
      <c r="K8" s="100" t="s">
        <v>243</v>
      </c>
      <c r="L8" s="100" t="s">
        <v>30</v>
      </c>
      <c r="M8" s="100" t="s">
        <v>244</v>
      </c>
      <c r="N8" s="120">
        <v>1973420.9</v>
      </c>
      <c r="O8" s="121" t="s">
        <v>28</v>
      </c>
      <c r="P8" s="100" t="s">
        <v>34</v>
      </c>
      <c r="Q8" s="122">
        <v>43683</v>
      </c>
      <c r="R8" s="280" t="s">
        <v>47</v>
      </c>
      <c r="S8" s="37">
        <v>46568</v>
      </c>
      <c r="T8" s="37" t="s">
        <v>28</v>
      </c>
      <c r="U8" s="99" t="s">
        <v>5042</v>
      </c>
      <c r="V8" s="288" t="s">
        <v>5041</v>
      </c>
    </row>
    <row r="9" spans="1:22" ht="24.75" customHeight="1" x14ac:dyDescent="0.3">
      <c r="A9" s="36">
        <v>44279</v>
      </c>
      <c r="B9" s="18" t="s">
        <v>22</v>
      </c>
      <c r="C9" s="96" t="s">
        <v>23</v>
      </c>
      <c r="D9" s="96"/>
      <c r="E9" s="19" t="s">
        <v>2550</v>
      </c>
      <c r="F9" s="18" t="s">
        <v>25</v>
      </c>
      <c r="G9" s="104" t="s">
        <v>2648</v>
      </c>
      <c r="H9" s="104" t="s">
        <v>2551</v>
      </c>
      <c r="I9" s="104" t="s">
        <v>28</v>
      </c>
      <c r="J9" s="104" t="s">
        <v>2552</v>
      </c>
      <c r="K9" s="104" t="s">
        <v>2552</v>
      </c>
      <c r="L9" s="104" t="s">
        <v>30</v>
      </c>
      <c r="M9" s="104" t="s">
        <v>2553</v>
      </c>
      <c r="N9" s="20">
        <v>4937157</v>
      </c>
      <c r="O9" s="137" t="s">
        <v>28</v>
      </c>
      <c r="P9" s="105" t="s">
        <v>28</v>
      </c>
      <c r="Q9" s="37">
        <v>44266</v>
      </c>
      <c r="R9" s="104" t="s">
        <v>2554</v>
      </c>
      <c r="S9" s="37">
        <v>46387</v>
      </c>
      <c r="T9" s="37" t="s">
        <v>28</v>
      </c>
      <c r="U9" s="31" t="s">
        <v>146</v>
      </c>
      <c r="V9" s="402"/>
    </row>
    <row r="10" spans="1:22" s="4" customFormat="1" ht="24.75" customHeight="1" x14ac:dyDescent="0.3">
      <c r="A10" s="36">
        <v>44358</v>
      </c>
      <c r="B10" s="18" t="s">
        <v>22</v>
      </c>
      <c r="C10" s="96" t="s">
        <v>23</v>
      </c>
      <c r="D10" s="441"/>
      <c r="E10" s="157" t="s">
        <v>2630</v>
      </c>
      <c r="F10" s="101" t="s">
        <v>25</v>
      </c>
      <c r="G10" s="100" t="s">
        <v>326</v>
      </c>
      <c r="H10" s="100" t="s">
        <v>2684</v>
      </c>
      <c r="I10" s="104" t="s">
        <v>28</v>
      </c>
      <c r="J10" s="100" t="s">
        <v>2685</v>
      </c>
      <c r="K10" s="100" t="s">
        <v>2686</v>
      </c>
      <c r="L10" s="100" t="s">
        <v>30</v>
      </c>
      <c r="M10" s="100" t="s">
        <v>2687</v>
      </c>
      <c r="N10" s="159">
        <v>2444250</v>
      </c>
      <c r="O10" s="137" t="s">
        <v>28</v>
      </c>
      <c r="P10" s="160" t="s">
        <v>28</v>
      </c>
      <c r="Q10" s="37">
        <v>44355</v>
      </c>
      <c r="R10" s="104" t="s">
        <v>272</v>
      </c>
      <c r="S10" s="142">
        <v>46180</v>
      </c>
      <c r="T10" s="37" t="s">
        <v>28</v>
      </c>
      <c r="U10" s="162" t="s">
        <v>146</v>
      </c>
      <c r="V10" s="403"/>
    </row>
    <row r="11" spans="1:22" s="4" customFormat="1" ht="24.75" customHeight="1" x14ac:dyDescent="0.3">
      <c r="A11" s="36">
        <v>44358</v>
      </c>
      <c r="B11" s="18" t="s">
        <v>22</v>
      </c>
      <c r="C11" s="96" t="s">
        <v>23</v>
      </c>
      <c r="D11" s="458"/>
      <c r="E11" s="413" t="s">
        <v>2679</v>
      </c>
      <c r="F11" s="18" t="s">
        <v>57</v>
      </c>
      <c r="G11" s="104" t="s">
        <v>2680</v>
      </c>
      <c r="H11" s="104" t="s">
        <v>2681</v>
      </c>
      <c r="I11" s="104" t="s">
        <v>28</v>
      </c>
      <c r="J11" s="104" t="s">
        <v>2682</v>
      </c>
      <c r="K11" s="104" t="s">
        <v>28</v>
      </c>
      <c r="L11" s="104" t="s">
        <v>30</v>
      </c>
      <c r="M11" s="104" t="s">
        <v>2683</v>
      </c>
      <c r="N11" s="20">
        <v>14833355</v>
      </c>
      <c r="O11" s="137" t="s">
        <v>28</v>
      </c>
      <c r="P11" s="105" t="s">
        <v>28</v>
      </c>
      <c r="Q11" s="37">
        <v>44378</v>
      </c>
      <c r="R11" s="104" t="s">
        <v>272</v>
      </c>
      <c r="S11" s="142">
        <v>46203</v>
      </c>
      <c r="T11" s="37" t="s">
        <v>28</v>
      </c>
      <c r="U11" s="31" t="s">
        <v>146</v>
      </c>
      <c r="V11" s="403"/>
    </row>
    <row r="12" spans="1:22" s="4" customFormat="1" ht="24.75" customHeight="1" x14ac:dyDescent="0.3">
      <c r="A12" s="32">
        <v>44480</v>
      </c>
      <c r="B12" s="31" t="s">
        <v>22</v>
      </c>
      <c r="C12" s="131" t="s">
        <v>23</v>
      </c>
      <c r="D12" s="131"/>
      <c r="E12" s="31" t="s">
        <v>2821</v>
      </c>
      <c r="F12" s="31" t="s">
        <v>38</v>
      </c>
      <c r="G12" s="31" t="s">
        <v>2822</v>
      </c>
      <c r="H12" s="31" t="s">
        <v>2823</v>
      </c>
      <c r="I12" s="31" t="s">
        <v>28</v>
      </c>
      <c r="J12" s="31" t="s">
        <v>2051</v>
      </c>
      <c r="K12" s="31" t="s">
        <v>2824</v>
      </c>
      <c r="L12" s="31" t="s">
        <v>30</v>
      </c>
      <c r="M12" s="31" t="s">
        <v>2826</v>
      </c>
      <c r="N12" s="176">
        <v>822000</v>
      </c>
      <c r="O12" s="31" t="s">
        <v>28</v>
      </c>
      <c r="P12" s="31" t="s">
        <v>2825</v>
      </c>
      <c r="Q12" s="30">
        <v>44432</v>
      </c>
      <c r="R12" s="31" t="s">
        <v>272</v>
      </c>
      <c r="S12" s="328">
        <v>46257</v>
      </c>
      <c r="T12" s="37" t="s">
        <v>28</v>
      </c>
      <c r="U12" s="31" t="s">
        <v>259</v>
      </c>
      <c r="V12" s="290"/>
    </row>
    <row r="13" spans="1:22" s="4" customFormat="1" ht="24.75" customHeight="1" x14ac:dyDescent="0.3">
      <c r="A13" s="165">
        <v>46028</v>
      </c>
      <c r="B13" s="162" t="s">
        <v>75</v>
      </c>
      <c r="C13" s="459" t="s">
        <v>23</v>
      </c>
      <c r="D13" s="459"/>
      <c r="E13" s="162" t="s">
        <v>938</v>
      </c>
      <c r="F13" s="100" t="s">
        <v>25</v>
      </c>
      <c r="G13" s="162" t="s">
        <v>939</v>
      </c>
      <c r="H13" s="162" t="s">
        <v>940</v>
      </c>
      <c r="I13" s="162" t="s">
        <v>28</v>
      </c>
      <c r="J13" s="162" t="s">
        <v>2875</v>
      </c>
      <c r="K13" s="162" t="s">
        <v>28</v>
      </c>
      <c r="L13" s="162" t="s">
        <v>30</v>
      </c>
      <c r="M13" s="162" t="s">
        <v>2841</v>
      </c>
      <c r="N13" s="449">
        <v>7181890.0700000003</v>
      </c>
      <c r="O13" s="162" t="s">
        <v>28</v>
      </c>
      <c r="P13" s="162" t="s">
        <v>598</v>
      </c>
      <c r="Q13" s="168">
        <v>44329</v>
      </c>
      <c r="R13" s="162" t="s">
        <v>6796</v>
      </c>
      <c r="S13" s="505">
        <v>46387</v>
      </c>
      <c r="T13" s="37" t="s">
        <v>28</v>
      </c>
      <c r="U13" s="162" t="s">
        <v>6662</v>
      </c>
      <c r="V13" s="288"/>
    </row>
    <row r="14" spans="1:22" s="134" customFormat="1" ht="24.75" customHeight="1" x14ac:dyDescent="0.3">
      <c r="A14" s="32">
        <v>44545</v>
      </c>
      <c r="B14" s="31" t="s">
        <v>22</v>
      </c>
      <c r="C14" s="31" t="s">
        <v>23</v>
      </c>
      <c r="D14" s="31"/>
      <c r="E14" s="31" t="s">
        <v>2930</v>
      </c>
      <c r="F14" s="162" t="s">
        <v>25</v>
      </c>
      <c r="G14" s="31" t="s">
        <v>2931</v>
      </c>
      <c r="H14" s="31" t="s">
        <v>2932</v>
      </c>
      <c r="I14" s="31" t="s">
        <v>28</v>
      </c>
      <c r="J14" s="31" t="s">
        <v>2933</v>
      </c>
      <c r="K14" s="31" t="s">
        <v>2934</v>
      </c>
      <c r="L14" s="31" t="s">
        <v>30</v>
      </c>
      <c r="M14" s="31" t="s">
        <v>2935</v>
      </c>
      <c r="N14" s="185">
        <v>5123242</v>
      </c>
      <c r="O14" s="31" t="s">
        <v>28</v>
      </c>
      <c r="P14" s="31" t="s">
        <v>28</v>
      </c>
      <c r="Q14" s="30">
        <v>44505</v>
      </c>
      <c r="R14" s="31" t="s">
        <v>272</v>
      </c>
      <c r="S14" s="30">
        <v>46330</v>
      </c>
      <c r="T14" s="37" t="s">
        <v>28</v>
      </c>
      <c r="U14" s="31" t="s">
        <v>146</v>
      </c>
      <c r="V14" s="283"/>
    </row>
    <row r="15" spans="1:22" s="169" customFormat="1" ht="24.75" customHeight="1" x14ac:dyDescent="0.25">
      <c r="A15" s="102">
        <v>44634</v>
      </c>
      <c r="B15" s="31" t="s">
        <v>22</v>
      </c>
      <c r="C15" s="31" t="s">
        <v>23</v>
      </c>
      <c r="D15" s="31"/>
      <c r="E15" s="31" t="s">
        <v>3022</v>
      </c>
      <c r="F15" s="31" t="s">
        <v>245</v>
      </c>
      <c r="G15" s="31" t="s">
        <v>3023</v>
      </c>
      <c r="H15" s="31" t="s">
        <v>3024</v>
      </c>
      <c r="I15" s="31" t="s">
        <v>28</v>
      </c>
      <c r="J15" s="31" t="s">
        <v>3025</v>
      </c>
      <c r="K15" s="31" t="s">
        <v>3026</v>
      </c>
      <c r="L15" s="31" t="s">
        <v>30</v>
      </c>
      <c r="M15" s="31" t="s">
        <v>3027</v>
      </c>
      <c r="N15" s="176">
        <v>2410155</v>
      </c>
      <c r="O15" s="31" t="s">
        <v>28</v>
      </c>
      <c r="P15" s="31" t="s">
        <v>3028</v>
      </c>
      <c r="Q15" s="30">
        <v>44531</v>
      </c>
      <c r="R15" s="31" t="s">
        <v>272</v>
      </c>
      <c r="S15" s="30">
        <v>46356</v>
      </c>
      <c r="T15" s="37" t="s">
        <v>28</v>
      </c>
      <c r="U15" s="31" t="s">
        <v>259</v>
      </c>
      <c r="V15" s="290"/>
    </row>
    <row r="16" spans="1:22" s="183" customFormat="1" ht="24.75" customHeight="1" x14ac:dyDescent="0.3">
      <c r="A16" s="102">
        <v>44634</v>
      </c>
      <c r="B16" s="31" t="s">
        <v>22</v>
      </c>
      <c r="C16" s="31" t="s">
        <v>23</v>
      </c>
      <c r="D16" s="31"/>
      <c r="E16" s="31" t="s">
        <v>3011</v>
      </c>
      <c r="F16" s="31" t="s">
        <v>25</v>
      </c>
      <c r="G16" s="31" t="s">
        <v>3012</v>
      </c>
      <c r="H16" s="31" t="s">
        <v>3013</v>
      </c>
      <c r="I16" s="31" t="s">
        <v>28</v>
      </c>
      <c r="J16" s="31" t="s">
        <v>3014</v>
      </c>
      <c r="K16" s="31" t="s">
        <v>3015</v>
      </c>
      <c r="L16" s="31" t="s">
        <v>30</v>
      </c>
      <c r="M16" s="31" t="s">
        <v>3016</v>
      </c>
      <c r="N16" s="176">
        <v>1897193</v>
      </c>
      <c r="O16" s="31" t="s">
        <v>28</v>
      </c>
      <c r="P16" s="31" t="s">
        <v>28</v>
      </c>
      <c r="Q16" s="30">
        <v>44623</v>
      </c>
      <c r="R16" s="31" t="s">
        <v>272</v>
      </c>
      <c r="S16" s="30">
        <v>46449</v>
      </c>
      <c r="T16" s="37" t="s">
        <v>28</v>
      </c>
      <c r="U16" s="31" t="s">
        <v>146</v>
      </c>
      <c r="V16" s="283"/>
    </row>
    <row r="17" spans="1:22" s="183" customFormat="1" ht="24.75" customHeight="1" x14ac:dyDescent="0.3">
      <c r="A17" s="417">
        <v>44706</v>
      </c>
      <c r="B17" s="31" t="s">
        <v>22</v>
      </c>
      <c r="C17" s="31" t="s">
        <v>23</v>
      </c>
      <c r="D17" s="31"/>
      <c r="E17" s="31" t="s">
        <v>3075</v>
      </c>
      <c r="F17" s="31" t="s">
        <v>57</v>
      </c>
      <c r="G17" s="31" t="s">
        <v>3076</v>
      </c>
      <c r="H17" s="31" t="s">
        <v>3077</v>
      </c>
      <c r="I17" s="31" t="s">
        <v>28</v>
      </c>
      <c r="J17" s="31" t="s">
        <v>3078</v>
      </c>
      <c r="K17" s="31" t="s">
        <v>3079</v>
      </c>
      <c r="L17" s="31" t="s">
        <v>30</v>
      </c>
      <c r="M17" s="31" t="s">
        <v>3080</v>
      </c>
      <c r="N17" s="176">
        <v>284768</v>
      </c>
      <c r="O17" s="31" t="s">
        <v>28</v>
      </c>
      <c r="P17" s="31" t="s">
        <v>28</v>
      </c>
      <c r="Q17" s="30">
        <v>44691</v>
      </c>
      <c r="R17" s="31" t="s">
        <v>4298</v>
      </c>
      <c r="S17" s="30">
        <v>45565</v>
      </c>
      <c r="T17" s="37" t="s">
        <v>28</v>
      </c>
      <c r="U17" s="31" t="s">
        <v>1417</v>
      </c>
      <c r="V17" s="283" t="s">
        <v>4297</v>
      </c>
    </row>
    <row r="18" spans="1:22" s="183" customFormat="1" ht="24.75" customHeight="1" x14ac:dyDescent="0.3">
      <c r="A18" s="102">
        <v>44706</v>
      </c>
      <c r="B18" s="31" t="s">
        <v>22</v>
      </c>
      <c r="C18" s="31" t="s">
        <v>23</v>
      </c>
      <c r="D18" s="31"/>
      <c r="E18" s="31" t="s">
        <v>3090</v>
      </c>
      <c r="F18" s="31" t="s">
        <v>25</v>
      </c>
      <c r="G18" s="31" t="s">
        <v>420</v>
      </c>
      <c r="H18" s="31" t="s">
        <v>3091</v>
      </c>
      <c r="I18" s="31" t="s">
        <v>28</v>
      </c>
      <c r="J18" s="31" t="s">
        <v>3092</v>
      </c>
      <c r="K18" s="31" t="s">
        <v>3093</v>
      </c>
      <c r="L18" s="31" t="s">
        <v>30</v>
      </c>
      <c r="M18" s="31" t="s">
        <v>3094</v>
      </c>
      <c r="N18" s="176">
        <v>13777795</v>
      </c>
      <c r="O18" s="31" t="s">
        <v>28</v>
      </c>
      <c r="P18" s="31" t="s">
        <v>28</v>
      </c>
      <c r="Q18" s="30">
        <v>44692</v>
      </c>
      <c r="R18" s="31" t="s">
        <v>272</v>
      </c>
      <c r="S18" s="30">
        <v>46517</v>
      </c>
      <c r="T18" s="37" t="s">
        <v>28</v>
      </c>
      <c r="U18" s="31" t="s">
        <v>146</v>
      </c>
      <c r="V18" s="283"/>
    </row>
    <row r="19" spans="1:22" s="183" customFormat="1" ht="24.75" customHeight="1" x14ac:dyDescent="0.3">
      <c r="A19" s="417">
        <v>44718</v>
      </c>
      <c r="B19" s="31" t="s">
        <v>22</v>
      </c>
      <c r="C19" s="31" t="s">
        <v>23</v>
      </c>
      <c r="D19" s="31"/>
      <c r="E19" s="31" t="s">
        <v>3141</v>
      </c>
      <c r="F19" s="31" t="s">
        <v>57</v>
      </c>
      <c r="G19" s="31" t="s">
        <v>58</v>
      </c>
      <c r="H19" s="31" t="s">
        <v>59</v>
      </c>
      <c r="I19" s="31" t="s">
        <v>28</v>
      </c>
      <c r="J19" s="31" t="s">
        <v>3142</v>
      </c>
      <c r="K19" s="31" t="s">
        <v>3143</v>
      </c>
      <c r="L19" s="31" t="s">
        <v>30</v>
      </c>
      <c r="M19" s="31" t="s">
        <v>3144</v>
      </c>
      <c r="N19" s="176">
        <v>1056420.2</v>
      </c>
      <c r="O19" s="31" t="s">
        <v>28</v>
      </c>
      <c r="P19" s="31" t="s">
        <v>28</v>
      </c>
      <c r="Q19" s="30">
        <v>44718</v>
      </c>
      <c r="R19" s="31" t="s">
        <v>3145</v>
      </c>
      <c r="S19" s="30">
        <v>46112</v>
      </c>
      <c r="T19" s="37" t="s">
        <v>28</v>
      </c>
      <c r="U19" s="31" t="s">
        <v>240</v>
      </c>
      <c r="V19" s="283"/>
    </row>
    <row r="20" spans="1:22" s="183" customFormat="1" ht="24.75" customHeight="1" x14ac:dyDescent="0.3">
      <c r="A20" s="417">
        <v>44789</v>
      </c>
      <c r="B20" s="31" t="s">
        <v>22</v>
      </c>
      <c r="C20" s="31" t="s">
        <v>23</v>
      </c>
      <c r="D20" s="31"/>
      <c r="E20" s="31" t="s">
        <v>3207</v>
      </c>
      <c r="F20" s="31" t="s">
        <v>57</v>
      </c>
      <c r="G20" s="31" t="s">
        <v>3208</v>
      </c>
      <c r="H20" s="31" t="s">
        <v>3209</v>
      </c>
      <c r="I20" s="31" t="s">
        <v>28</v>
      </c>
      <c r="J20" s="31" t="s">
        <v>3210</v>
      </c>
      <c r="K20" s="31" t="s">
        <v>3211</v>
      </c>
      <c r="L20" s="31" t="s">
        <v>30</v>
      </c>
      <c r="M20" s="31" t="s">
        <v>3200</v>
      </c>
      <c r="N20" s="176">
        <v>1137180</v>
      </c>
      <c r="O20" s="31" t="s">
        <v>28</v>
      </c>
      <c r="P20" s="31" t="s">
        <v>28</v>
      </c>
      <c r="Q20" s="30">
        <v>44782</v>
      </c>
      <c r="R20" s="31" t="s">
        <v>4299</v>
      </c>
      <c r="S20" s="30">
        <v>45565</v>
      </c>
      <c r="T20" s="37" t="s">
        <v>28</v>
      </c>
      <c r="U20" s="31" t="s">
        <v>1417</v>
      </c>
      <c r="V20" s="283" t="s">
        <v>4297</v>
      </c>
    </row>
    <row r="21" spans="1:22" ht="24.75" customHeight="1" x14ac:dyDescent="0.3">
      <c r="A21" s="417">
        <v>44789</v>
      </c>
      <c r="B21" s="31" t="s">
        <v>22</v>
      </c>
      <c r="C21" s="31" t="s">
        <v>23</v>
      </c>
      <c r="D21" s="31"/>
      <c r="E21" s="31" t="s">
        <v>3186</v>
      </c>
      <c r="F21" s="31" t="s">
        <v>57</v>
      </c>
      <c r="G21" s="31" t="s">
        <v>3076</v>
      </c>
      <c r="H21" s="31" t="s">
        <v>3187</v>
      </c>
      <c r="I21" s="31" t="s">
        <v>28</v>
      </c>
      <c r="J21" s="31" t="s">
        <v>3188</v>
      </c>
      <c r="K21" s="31" t="s">
        <v>3189</v>
      </c>
      <c r="L21" s="31" t="s">
        <v>106</v>
      </c>
      <c r="M21" s="31" t="s">
        <v>3190</v>
      </c>
      <c r="N21" s="176">
        <v>284768</v>
      </c>
      <c r="O21" s="31" t="s">
        <v>28</v>
      </c>
      <c r="P21" s="31" t="s">
        <v>28</v>
      </c>
      <c r="Q21" s="30">
        <v>44691</v>
      </c>
      <c r="R21" s="31" t="s">
        <v>4298</v>
      </c>
      <c r="S21" s="30">
        <v>45565</v>
      </c>
      <c r="T21" s="37" t="s">
        <v>28</v>
      </c>
      <c r="U21" s="31" t="s">
        <v>1417</v>
      </c>
      <c r="V21" s="283" t="s">
        <v>4300</v>
      </c>
    </row>
    <row r="22" spans="1:22" ht="24.75" customHeight="1" x14ac:dyDescent="0.3">
      <c r="A22" s="417">
        <v>44789</v>
      </c>
      <c r="B22" s="31" t="s">
        <v>5499</v>
      </c>
      <c r="C22" s="31" t="s">
        <v>23</v>
      </c>
      <c r="D22" s="31"/>
      <c r="E22" s="31" t="s">
        <v>3201</v>
      </c>
      <c r="F22" s="31" t="s">
        <v>57</v>
      </c>
      <c r="G22" s="31" t="s">
        <v>3202</v>
      </c>
      <c r="H22" s="31" t="s">
        <v>3203</v>
      </c>
      <c r="I22" s="31" t="s">
        <v>28</v>
      </c>
      <c r="J22" s="31" t="s">
        <v>3204</v>
      </c>
      <c r="K22" s="31" t="s">
        <v>3205</v>
      </c>
      <c r="L22" s="31" t="s">
        <v>214</v>
      </c>
      <c r="M22" s="31" t="s">
        <v>221</v>
      </c>
      <c r="N22" s="176">
        <v>256300</v>
      </c>
      <c r="O22" s="31" t="s">
        <v>28</v>
      </c>
      <c r="P22" s="31" t="s">
        <v>28</v>
      </c>
      <c r="Q22" s="30">
        <v>44776</v>
      </c>
      <c r="R22" s="31" t="s">
        <v>5491</v>
      </c>
      <c r="S22" s="30">
        <v>46022</v>
      </c>
      <c r="T22" s="37" t="s">
        <v>28</v>
      </c>
      <c r="U22" s="31" t="s">
        <v>146</v>
      </c>
      <c r="V22" s="283"/>
    </row>
    <row r="23" spans="1:22" ht="24.75" customHeight="1" x14ac:dyDescent="0.3">
      <c r="A23" s="102">
        <v>44789</v>
      </c>
      <c r="B23" s="31" t="s">
        <v>22</v>
      </c>
      <c r="C23" s="31" t="s">
        <v>23</v>
      </c>
      <c r="D23" s="31"/>
      <c r="E23" s="31" t="s">
        <v>3171</v>
      </c>
      <c r="F23" s="31" t="s">
        <v>25</v>
      </c>
      <c r="G23" s="31" t="s">
        <v>3172</v>
      </c>
      <c r="H23" s="31" t="s">
        <v>3173</v>
      </c>
      <c r="I23" s="31" t="s">
        <v>28</v>
      </c>
      <c r="J23" s="31" t="s">
        <v>3174</v>
      </c>
      <c r="K23" s="31" t="s">
        <v>3175</v>
      </c>
      <c r="L23" s="31" t="s">
        <v>30</v>
      </c>
      <c r="M23" s="31" t="s">
        <v>3176</v>
      </c>
      <c r="N23" s="176">
        <v>2378139</v>
      </c>
      <c r="O23" s="31" t="s">
        <v>28</v>
      </c>
      <c r="P23" s="31" t="s">
        <v>28</v>
      </c>
      <c r="Q23" s="30">
        <v>44767</v>
      </c>
      <c r="R23" s="32" t="s">
        <v>3177</v>
      </c>
      <c r="S23" s="30">
        <v>46592</v>
      </c>
      <c r="T23" s="37" t="s">
        <v>28</v>
      </c>
      <c r="U23" s="31" t="s">
        <v>146</v>
      </c>
      <c r="V23" s="283"/>
    </row>
    <row r="24" spans="1:22" ht="24.75" customHeight="1" x14ac:dyDescent="0.3">
      <c r="A24" s="417">
        <v>44797</v>
      </c>
      <c r="B24" s="31" t="s">
        <v>5600</v>
      </c>
      <c r="C24" s="31" t="s">
        <v>23</v>
      </c>
      <c r="D24" s="31"/>
      <c r="E24" s="31">
        <v>1076</v>
      </c>
      <c r="F24" s="31" t="s">
        <v>25</v>
      </c>
      <c r="G24" s="31" t="s">
        <v>78</v>
      </c>
      <c r="H24" s="31" t="s">
        <v>79</v>
      </c>
      <c r="I24" s="31" t="s">
        <v>28</v>
      </c>
      <c r="J24" s="31" t="s">
        <v>3238</v>
      </c>
      <c r="K24" s="31" t="s">
        <v>3239</v>
      </c>
      <c r="L24" s="31" t="s">
        <v>106</v>
      </c>
      <c r="M24" s="31" t="s">
        <v>3240</v>
      </c>
      <c r="N24" s="176">
        <v>500697.59999999998</v>
      </c>
      <c r="O24" s="31" t="s">
        <v>28</v>
      </c>
      <c r="P24" s="31" t="s">
        <v>28</v>
      </c>
      <c r="Q24" s="30">
        <v>44736</v>
      </c>
      <c r="R24" s="31" t="s">
        <v>47</v>
      </c>
      <c r="S24" s="30">
        <v>45967</v>
      </c>
      <c r="T24" s="37" t="s">
        <v>28</v>
      </c>
      <c r="U24" s="31" t="s">
        <v>3241</v>
      </c>
      <c r="V24" s="283" t="s">
        <v>5601</v>
      </c>
    </row>
    <row r="25" spans="1:22" ht="24.75" customHeight="1" x14ac:dyDescent="0.3">
      <c r="A25" s="391">
        <v>44896</v>
      </c>
      <c r="B25" s="31" t="s">
        <v>5512</v>
      </c>
      <c r="C25" s="31" t="s">
        <v>23</v>
      </c>
      <c r="D25" s="31"/>
      <c r="E25" s="104" t="s">
        <v>3562</v>
      </c>
      <c r="F25" s="104" t="s">
        <v>57</v>
      </c>
      <c r="G25" s="104" t="s">
        <v>3549</v>
      </c>
      <c r="H25" s="104" t="s">
        <v>3550</v>
      </c>
      <c r="I25" s="104" t="s">
        <v>28</v>
      </c>
      <c r="J25" s="104" t="s">
        <v>3563</v>
      </c>
      <c r="K25" s="104" t="s">
        <v>3564</v>
      </c>
      <c r="L25" s="100" t="s">
        <v>30</v>
      </c>
      <c r="M25" s="104" t="s">
        <v>3565</v>
      </c>
      <c r="N25" s="243">
        <v>2206264.42</v>
      </c>
      <c r="O25" s="104" t="s">
        <v>28</v>
      </c>
      <c r="P25" s="104" t="s">
        <v>28</v>
      </c>
      <c r="Q25" s="30">
        <v>44876</v>
      </c>
      <c r="R25" s="104" t="s">
        <v>3728</v>
      </c>
      <c r="S25" s="30">
        <v>45901</v>
      </c>
      <c r="T25" s="37" t="s">
        <v>28</v>
      </c>
      <c r="U25" s="104" t="s">
        <v>5516</v>
      </c>
      <c r="V25" s="283" t="s">
        <v>5517</v>
      </c>
    </row>
    <row r="26" spans="1:22" ht="24.75" customHeight="1" x14ac:dyDescent="0.3">
      <c r="A26" s="32">
        <v>44896</v>
      </c>
      <c r="B26" s="31" t="s">
        <v>5512</v>
      </c>
      <c r="C26" s="31" t="s">
        <v>23</v>
      </c>
      <c r="D26" s="31"/>
      <c r="E26" s="100" t="s">
        <v>3531</v>
      </c>
      <c r="F26" s="104" t="s">
        <v>38</v>
      </c>
      <c r="G26" s="104" t="s">
        <v>3532</v>
      </c>
      <c r="H26" s="104" t="s">
        <v>3533</v>
      </c>
      <c r="I26" s="104" t="s">
        <v>28</v>
      </c>
      <c r="J26" s="104" t="s">
        <v>3534</v>
      </c>
      <c r="K26" s="104" t="s">
        <v>3535</v>
      </c>
      <c r="L26" s="104" t="s">
        <v>30</v>
      </c>
      <c r="M26" s="104" t="s">
        <v>3536</v>
      </c>
      <c r="N26" s="71">
        <v>1210000</v>
      </c>
      <c r="O26" s="121" t="s">
        <v>28</v>
      </c>
      <c r="P26" s="104" t="s">
        <v>3537</v>
      </c>
      <c r="Q26" s="30">
        <v>44713</v>
      </c>
      <c r="R26" s="104" t="s">
        <v>5307</v>
      </c>
      <c r="S26" s="30">
        <v>46203</v>
      </c>
      <c r="T26" s="37" t="s">
        <v>28</v>
      </c>
      <c r="U26" s="104" t="s">
        <v>5513</v>
      </c>
      <c r="V26" s="283" t="s">
        <v>5514</v>
      </c>
    </row>
    <row r="27" spans="1:22" ht="24.75" customHeight="1" x14ac:dyDescent="0.3">
      <c r="A27" s="417">
        <v>44897</v>
      </c>
      <c r="B27" s="95" t="s">
        <v>22</v>
      </c>
      <c r="C27" s="96" t="s">
        <v>23</v>
      </c>
      <c r="D27" s="96"/>
      <c r="E27" s="104" t="s">
        <v>3571</v>
      </c>
      <c r="F27" s="104" t="s">
        <v>25</v>
      </c>
      <c r="G27" s="104" t="s">
        <v>3572</v>
      </c>
      <c r="H27" s="104" t="s">
        <v>2932</v>
      </c>
      <c r="I27" s="104" t="s">
        <v>28</v>
      </c>
      <c r="J27" s="104" t="s">
        <v>3573</v>
      </c>
      <c r="K27" s="104" t="s">
        <v>28</v>
      </c>
      <c r="L27" s="104" t="s">
        <v>30</v>
      </c>
      <c r="M27" s="104" t="s">
        <v>3574</v>
      </c>
      <c r="N27" s="243">
        <v>9339299.1999999993</v>
      </c>
      <c r="O27" s="104" t="s">
        <v>28</v>
      </c>
      <c r="P27" s="104" t="s">
        <v>28</v>
      </c>
      <c r="Q27" s="30">
        <v>44865</v>
      </c>
      <c r="R27" s="104" t="s">
        <v>74</v>
      </c>
      <c r="S27" s="30">
        <v>45960</v>
      </c>
      <c r="T27" s="37" t="s">
        <v>28</v>
      </c>
      <c r="U27" s="104" t="s">
        <v>3575</v>
      </c>
      <c r="V27" s="283"/>
    </row>
    <row r="28" spans="1:22" ht="24.75" customHeight="1" x14ac:dyDescent="0.3">
      <c r="A28" s="504">
        <v>44946</v>
      </c>
      <c r="B28" s="95" t="s">
        <v>22</v>
      </c>
      <c r="C28" s="101" t="s">
        <v>23</v>
      </c>
      <c r="D28" s="101"/>
      <c r="E28" s="100" t="s">
        <v>3732</v>
      </c>
      <c r="F28" s="104" t="s">
        <v>57</v>
      </c>
      <c r="G28" s="104" t="s">
        <v>1479</v>
      </c>
      <c r="H28" s="104" t="s">
        <v>1480</v>
      </c>
      <c r="I28" s="104" t="s">
        <v>28</v>
      </c>
      <c r="J28" s="104" t="s">
        <v>3604</v>
      </c>
      <c r="K28" s="104" t="s">
        <v>3605</v>
      </c>
      <c r="L28" s="31" t="s">
        <v>106</v>
      </c>
      <c r="M28" s="104" t="s">
        <v>3606</v>
      </c>
      <c r="N28" s="243">
        <v>1206381</v>
      </c>
      <c r="O28" s="104" t="s">
        <v>28</v>
      </c>
      <c r="P28" s="104" t="s">
        <v>28</v>
      </c>
      <c r="Q28" s="30">
        <v>44909</v>
      </c>
      <c r="R28" s="104" t="s">
        <v>1315</v>
      </c>
      <c r="S28" s="30">
        <v>45503</v>
      </c>
      <c r="T28" s="37" t="s">
        <v>28</v>
      </c>
      <c r="U28" s="104" t="s">
        <v>1417</v>
      </c>
      <c r="V28" s="283" t="s">
        <v>4301</v>
      </c>
    </row>
    <row r="29" spans="1:22" ht="24.75" customHeight="1" x14ac:dyDescent="0.3">
      <c r="A29" s="102">
        <v>44946</v>
      </c>
      <c r="B29" s="95" t="s">
        <v>22</v>
      </c>
      <c r="C29" s="96" t="s">
        <v>23</v>
      </c>
      <c r="D29" s="96"/>
      <c r="E29" s="104" t="s">
        <v>1677</v>
      </c>
      <c r="F29" s="104" t="s">
        <v>57</v>
      </c>
      <c r="G29" s="104" t="s">
        <v>3196</v>
      </c>
      <c r="H29" s="104" t="s">
        <v>3197</v>
      </c>
      <c r="I29" s="104" t="s">
        <v>28</v>
      </c>
      <c r="J29" s="104" t="s">
        <v>3607</v>
      </c>
      <c r="K29" s="104" t="s">
        <v>3608</v>
      </c>
      <c r="L29" s="104" t="s">
        <v>30</v>
      </c>
      <c r="M29" s="104" t="s">
        <v>3609</v>
      </c>
      <c r="N29" s="243">
        <v>1836323</v>
      </c>
      <c r="O29" s="104" t="s">
        <v>28</v>
      </c>
      <c r="P29" s="104" t="s">
        <v>28</v>
      </c>
      <c r="Q29" s="30">
        <v>44942</v>
      </c>
      <c r="R29" s="104" t="s">
        <v>171</v>
      </c>
      <c r="S29" s="30">
        <v>46767</v>
      </c>
      <c r="T29" s="37" t="s">
        <v>28</v>
      </c>
      <c r="U29" s="104" t="s">
        <v>146</v>
      </c>
      <c r="V29" s="283"/>
    </row>
    <row r="30" spans="1:22" ht="24.75" customHeight="1" x14ac:dyDescent="0.3">
      <c r="A30" s="417">
        <v>44957</v>
      </c>
      <c r="B30" s="95" t="s">
        <v>22</v>
      </c>
      <c r="C30" s="96" t="s">
        <v>23</v>
      </c>
      <c r="D30" s="96"/>
      <c r="E30" s="104" t="s">
        <v>3610</v>
      </c>
      <c r="F30" s="104" t="s">
        <v>245</v>
      </c>
      <c r="G30" s="104" t="s">
        <v>3611</v>
      </c>
      <c r="H30" s="104" t="s">
        <v>3612</v>
      </c>
      <c r="I30" s="104" t="s">
        <v>28</v>
      </c>
      <c r="J30" s="104" t="s">
        <v>3613</v>
      </c>
      <c r="K30" s="104" t="s">
        <v>28</v>
      </c>
      <c r="L30" s="31" t="s">
        <v>106</v>
      </c>
      <c r="M30" s="104" t="s">
        <v>3614</v>
      </c>
      <c r="N30" s="243">
        <v>8529422</v>
      </c>
      <c r="O30" s="104" t="s">
        <v>3615</v>
      </c>
      <c r="P30" s="104" t="s">
        <v>28</v>
      </c>
      <c r="Q30" s="30">
        <v>44910</v>
      </c>
      <c r="R30" s="104" t="s">
        <v>3616</v>
      </c>
      <c r="S30" s="30">
        <v>45230</v>
      </c>
      <c r="T30" s="37" t="s">
        <v>28</v>
      </c>
      <c r="U30" s="104" t="s">
        <v>3887</v>
      </c>
      <c r="V30" s="283"/>
    </row>
    <row r="31" spans="1:22" ht="24.75" customHeight="1" x14ac:dyDescent="0.3">
      <c r="A31" s="498">
        <v>44957</v>
      </c>
      <c r="B31" s="95" t="s">
        <v>22</v>
      </c>
      <c r="C31" s="96" t="s">
        <v>23</v>
      </c>
      <c r="D31" s="441"/>
      <c r="E31" s="100" t="s">
        <v>3617</v>
      </c>
      <c r="F31" s="104" t="s">
        <v>245</v>
      </c>
      <c r="G31" s="104" t="s">
        <v>3599</v>
      </c>
      <c r="H31" s="104" t="s">
        <v>3600</v>
      </c>
      <c r="I31" s="104" t="s">
        <v>28</v>
      </c>
      <c r="J31" s="104" t="s">
        <v>3618</v>
      </c>
      <c r="K31" s="104" t="s">
        <v>28</v>
      </c>
      <c r="L31" s="31" t="s">
        <v>106</v>
      </c>
      <c r="M31" s="104" t="s">
        <v>3619</v>
      </c>
      <c r="N31" s="243">
        <v>1322387</v>
      </c>
      <c r="O31" s="104" t="s">
        <v>3615</v>
      </c>
      <c r="P31" s="104" t="s">
        <v>28</v>
      </c>
      <c r="Q31" s="30">
        <v>44911</v>
      </c>
      <c r="R31" s="104" t="s">
        <v>1312</v>
      </c>
      <c r="S31" s="30">
        <v>45291</v>
      </c>
      <c r="T31" s="37" t="s">
        <v>28</v>
      </c>
      <c r="U31" s="104" t="s">
        <v>3887</v>
      </c>
      <c r="V31" s="283"/>
    </row>
    <row r="32" spans="1:22" ht="24.75" customHeight="1" x14ac:dyDescent="0.3">
      <c r="A32" s="417">
        <v>45015</v>
      </c>
      <c r="B32" s="95" t="s">
        <v>22</v>
      </c>
      <c r="C32" s="96" t="s">
        <v>23</v>
      </c>
      <c r="D32" s="96"/>
      <c r="E32" s="104" t="s">
        <v>3669</v>
      </c>
      <c r="F32" s="104" t="s">
        <v>25</v>
      </c>
      <c r="G32" s="104" t="s">
        <v>1978</v>
      </c>
      <c r="H32" s="104" t="s">
        <v>3670</v>
      </c>
      <c r="I32" s="104" t="s">
        <v>28</v>
      </c>
      <c r="J32" s="104" t="s">
        <v>3671</v>
      </c>
      <c r="K32" s="104" t="s">
        <v>3672</v>
      </c>
      <c r="L32" s="104" t="s">
        <v>30</v>
      </c>
      <c r="M32" s="104" t="s">
        <v>3673</v>
      </c>
      <c r="N32" s="243">
        <v>1500000</v>
      </c>
      <c r="O32" s="104" t="s">
        <v>3674</v>
      </c>
      <c r="P32" s="104" t="s">
        <v>3675</v>
      </c>
      <c r="Q32" s="30">
        <v>44991</v>
      </c>
      <c r="R32" s="104" t="s">
        <v>74</v>
      </c>
      <c r="S32" s="30">
        <v>46086</v>
      </c>
      <c r="T32" s="37" t="s">
        <v>28</v>
      </c>
      <c r="U32" s="104" t="s">
        <v>3676</v>
      </c>
      <c r="V32" s="290" t="s">
        <v>3677</v>
      </c>
    </row>
    <row r="33" spans="1:22" ht="24.75" customHeight="1" x14ac:dyDescent="0.3">
      <c r="A33" s="102">
        <v>45062</v>
      </c>
      <c r="B33" s="95" t="s">
        <v>22</v>
      </c>
      <c r="C33" s="96" t="s">
        <v>23</v>
      </c>
      <c r="D33" s="96"/>
      <c r="E33" s="104" t="s">
        <v>3698</v>
      </c>
      <c r="F33" s="104" t="s">
        <v>57</v>
      </c>
      <c r="G33" s="104" t="s">
        <v>94</v>
      </c>
      <c r="H33" s="104" t="s">
        <v>3699</v>
      </c>
      <c r="I33" s="104" t="s">
        <v>28</v>
      </c>
      <c r="J33" s="104" t="s">
        <v>3700</v>
      </c>
      <c r="K33" s="104" t="s">
        <v>28</v>
      </c>
      <c r="L33" s="104" t="s">
        <v>30</v>
      </c>
      <c r="M33" s="104" t="s">
        <v>3701</v>
      </c>
      <c r="N33" s="243">
        <v>236445</v>
      </c>
      <c r="O33" s="104" t="s">
        <v>28</v>
      </c>
      <c r="P33" s="104" t="s">
        <v>28</v>
      </c>
      <c r="Q33" s="30">
        <v>45058</v>
      </c>
      <c r="R33" s="104" t="s">
        <v>3702</v>
      </c>
      <c r="S33" s="30">
        <v>46203</v>
      </c>
      <c r="T33" s="37" t="s">
        <v>28</v>
      </c>
      <c r="U33" s="104" t="s">
        <v>3296</v>
      </c>
      <c r="V33" s="290"/>
    </row>
    <row r="34" spans="1:22" ht="24.75" customHeight="1" x14ac:dyDescent="0.3">
      <c r="A34" s="102">
        <v>45063</v>
      </c>
      <c r="B34" s="95" t="s">
        <v>22</v>
      </c>
      <c r="C34" s="96" t="s">
        <v>23</v>
      </c>
      <c r="D34" s="96"/>
      <c r="E34" s="104" t="s">
        <v>3708</v>
      </c>
      <c r="F34" s="104" t="s">
        <v>57</v>
      </c>
      <c r="G34" s="104" t="s">
        <v>173</v>
      </c>
      <c r="H34" s="104" t="s">
        <v>3712</v>
      </c>
      <c r="I34" s="104" t="s">
        <v>28</v>
      </c>
      <c r="J34" s="104" t="s">
        <v>175</v>
      </c>
      <c r="K34" s="104" t="s">
        <v>3709</v>
      </c>
      <c r="L34" s="104" t="s">
        <v>30</v>
      </c>
      <c r="M34" s="104" t="s">
        <v>3710</v>
      </c>
      <c r="N34" s="243">
        <v>10119324</v>
      </c>
      <c r="O34" s="104" t="s">
        <v>28</v>
      </c>
      <c r="P34" s="104" t="s">
        <v>28</v>
      </c>
      <c r="Q34" s="30">
        <v>45047</v>
      </c>
      <c r="R34" s="294" t="s">
        <v>171</v>
      </c>
      <c r="S34" s="30">
        <v>46873</v>
      </c>
      <c r="T34" s="37" t="s">
        <v>28</v>
      </c>
      <c r="U34" s="104" t="s">
        <v>3711</v>
      </c>
      <c r="V34" s="290" t="s">
        <v>3713</v>
      </c>
    </row>
    <row r="35" spans="1:22" ht="24.75" customHeight="1" x14ac:dyDescent="0.3">
      <c r="A35" s="417">
        <v>45138</v>
      </c>
      <c r="B35" s="95" t="s">
        <v>22</v>
      </c>
      <c r="C35" s="96" t="s">
        <v>23</v>
      </c>
      <c r="D35" s="96"/>
      <c r="E35" s="104" t="s">
        <v>3764</v>
      </c>
      <c r="F35" s="104" t="s">
        <v>57</v>
      </c>
      <c r="G35" s="104" t="s">
        <v>3765</v>
      </c>
      <c r="H35" s="104" t="s">
        <v>3766</v>
      </c>
      <c r="I35" s="104" t="s">
        <v>28</v>
      </c>
      <c r="J35" s="104" t="s">
        <v>3767</v>
      </c>
      <c r="K35" s="104" t="s">
        <v>3768</v>
      </c>
      <c r="L35" s="31" t="s">
        <v>106</v>
      </c>
      <c r="M35" s="104" t="s">
        <v>3769</v>
      </c>
      <c r="N35" s="243">
        <v>7673160</v>
      </c>
      <c r="O35" s="104" t="s">
        <v>28</v>
      </c>
      <c r="P35" s="104" t="s">
        <v>28</v>
      </c>
      <c r="Q35" s="30">
        <v>45085</v>
      </c>
      <c r="R35" s="104" t="s">
        <v>1315</v>
      </c>
      <c r="S35" s="30">
        <v>45565</v>
      </c>
      <c r="T35" s="37" t="s">
        <v>28</v>
      </c>
      <c r="U35" s="104" t="s">
        <v>1417</v>
      </c>
      <c r="V35" s="290" t="s">
        <v>4302</v>
      </c>
    </row>
    <row r="36" spans="1:22" ht="24.75" customHeight="1" x14ac:dyDescent="0.3">
      <c r="A36" s="102">
        <v>45138</v>
      </c>
      <c r="B36" s="95" t="s">
        <v>5038</v>
      </c>
      <c r="C36" s="96" t="s">
        <v>23</v>
      </c>
      <c r="D36" s="96"/>
      <c r="E36" s="104" t="s">
        <v>3770</v>
      </c>
      <c r="F36" s="104" t="s">
        <v>57</v>
      </c>
      <c r="G36" s="104" t="s">
        <v>3771</v>
      </c>
      <c r="H36" s="104" t="s">
        <v>3772</v>
      </c>
      <c r="I36" s="104" t="s">
        <v>28</v>
      </c>
      <c r="J36" s="104" t="s">
        <v>3773</v>
      </c>
      <c r="K36" s="104" t="s">
        <v>3774</v>
      </c>
      <c r="L36" s="104" t="s">
        <v>30</v>
      </c>
      <c r="M36" s="104" t="s">
        <v>3775</v>
      </c>
      <c r="N36" s="243">
        <v>451973</v>
      </c>
      <c r="O36" s="104" t="s">
        <v>28</v>
      </c>
      <c r="P36" s="104" t="s">
        <v>28</v>
      </c>
      <c r="Q36" s="30">
        <v>45096</v>
      </c>
      <c r="R36" s="104" t="s">
        <v>4299</v>
      </c>
      <c r="S36" s="30">
        <v>46234</v>
      </c>
      <c r="T36" s="37" t="s">
        <v>28</v>
      </c>
      <c r="U36" s="104" t="s">
        <v>3761</v>
      </c>
      <c r="V36" s="409" t="s">
        <v>6354</v>
      </c>
    </row>
    <row r="37" spans="1:22" ht="24.75" customHeight="1" x14ac:dyDescent="0.3">
      <c r="A37" s="102">
        <v>45138</v>
      </c>
      <c r="B37" s="95" t="s">
        <v>22</v>
      </c>
      <c r="C37" s="96" t="s">
        <v>23</v>
      </c>
      <c r="D37" s="96"/>
      <c r="E37" s="104" t="s">
        <v>3750</v>
      </c>
      <c r="F37" s="104" t="s">
        <v>57</v>
      </c>
      <c r="G37" s="104" t="s">
        <v>3751</v>
      </c>
      <c r="H37" s="104" t="s">
        <v>3752</v>
      </c>
      <c r="I37" s="104" t="s">
        <v>28</v>
      </c>
      <c r="J37" s="104" t="s">
        <v>3753</v>
      </c>
      <c r="K37" s="104" t="s">
        <v>3754</v>
      </c>
      <c r="L37" s="104" t="s">
        <v>30</v>
      </c>
      <c r="M37" s="104" t="s">
        <v>3755</v>
      </c>
      <c r="N37" s="243">
        <v>4506920</v>
      </c>
      <c r="O37" s="104" t="s">
        <v>28</v>
      </c>
      <c r="P37" s="104" t="s">
        <v>28</v>
      </c>
      <c r="Q37" s="30">
        <v>45107</v>
      </c>
      <c r="R37" s="104" t="s">
        <v>74</v>
      </c>
      <c r="S37" s="30">
        <v>46203</v>
      </c>
      <c r="T37" s="37" t="s">
        <v>28</v>
      </c>
      <c r="U37" s="104" t="s">
        <v>3296</v>
      </c>
      <c r="V37" s="290" t="s">
        <v>3763</v>
      </c>
    </row>
    <row r="38" spans="1:22" ht="24.75" customHeight="1" x14ac:dyDescent="0.3">
      <c r="A38" s="102">
        <v>45152</v>
      </c>
      <c r="B38" s="95" t="s">
        <v>22</v>
      </c>
      <c r="C38" s="96" t="s">
        <v>23</v>
      </c>
      <c r="D38" s="96"/>
      <c r="E38" s="104" t="s">
        <v>3807</v>
      </c>
      <c r="F38" s="104" t="s">
        <v>38</v>
      </c>
      <c r="G38" s="104" t="s">
        <v>3808</v>
      </c>
      <c r="H38" s="104" t="s">
        <v>3809</v>
      </c>
      <c r="I38" s="104" t="s">
        <v>28</v>
      </c>
      <c r="J38" s="104" t="s">
        <v>3811</v>
      </c>
      <c r="K38" s="104" t="s">
        <v>3812</v>
      </c>
      <c r="L38" s="104" t="s">
        <v>30</v>
      </c>
      <c r="M38" s="104" t="s">
        <v>3813</v>
      </c>
      <c r="N38" s="243">
        <v>1918748.37</v>
      </c>
      <c r="O38" s="104" t="s">
        <v>28</v>
      </c>
      <c r="P38" s="104" t="s">
        <v>28</v>
      </c>
      <c r="Q38" s="30">
        <v>45107</v>
      </c>
      <c r="R38" s="104" t="s">
        <v>124</v>
      </c>
      <c r="S38" s="30">
        <v>45838</v>
      </c>
      <c r="T38" s="37" t="s">
        <v>28</v>
      </c>
      <c r="U38" s="104" t="s">
        <v>3814</v>
      </c>
      <c r="V38" s="290" t="s">
        <v>3815</v>
      </c>
    </row>
    <row r="39" spans="1:22" ht="24.75" customHeight="1" x14ac:dyDescent="0.3">
      <c r="A39" s="102">
        <v>45152</v>
      </c>
      <c r="B39" s="95" t="s">
        <v>22</v>
      </c>
      <c r="C39" s="96" t="s">
        <v>23</v>
      </c>
      <c r="D39" s="96"/>
      <c r="E39" s="104" t="s">
        <v>3793</v>
      </c>
      <c r="F39" s="104" t="s">
        <v>38</v>
      </c>
      <c r="G39" s="104" t="s">
        <v>3794</v>
      </c>
      <c r="H39" s="104" t="s">
        <v>3795</v>
      </c>
      <c r="I39" s="104" t="s">
        <v>28</v>
      </c>
      <c r="J39" s="104" t="s">
        <v>3796</v>
      </c>
      <c r="K39" s="104" t="s">
        <v>3797</v>
      </c>
      <c r="L39" s="104" t="s">
        <v>30</v>
      </c>
      <c r="M39" s="104" t="s">
        <v>2683</v>
      </c>
      <c r="N39" s="243">
        <v>445500</v>
      </c>
      <c r="O39" s="104" t="s">
        <v>28</v>
      </c>
      <c r="P39" s="104" t="s">
        <v>28</v>
      </c>
      <c r="Q39" s="30">
        <v>45139</v>
      </c>
      <c r="R39" s="104" t="s">
        <v>74</v>
      </c>
      <c r="S39" s="30">
        <v>46234</v>
      </c>
      <c r="T39" s="37" t="s">
        <v>28</v>
      </c>
      <c r="U39" s="104" t="s">
        <v>3538</v>
      </c>
      <c r="V39" s="290" t="s">
        <v>3798</v>
      </c>
    </row>
    <row r="40" spans="1:22" ht="24.75" customHeight="1" x14ac:dyDescent="0.3">
      <c r="A40" s="102">
        <v>45152</v>
      </c>
      <c r="B40" s="95" t="s">
        <v>22</v>
      </c>
      <c r="C40" s="96" t="s">
        <v>23</v>
      </c>
      <c r="D40" s="96"/>
      <c r="E40" s="104" t="s">
        <v>3816</v>
      </c>
      <c r="F40" s="104" t="s">
        <v>57</v>
      </c>
      <c r="G40" s="104" t="s">
        <v>183</v>
      </c>
      <c r="H40" s="104" t="s">
        <v>3817</v>
      </c>
      <c r="I40" s="104" t="s">
        <v>28</v>
      </c>
      <c r="J40" s="104" t="s">
        <v>186</v>
      </c>
      <c r="K40" s="104" t="s">
        <v>3818</v>
      </c>
      <c r="L40" s="104" t="s">
        <v>30</v>
      </c>
      <c r="M40" s="104" t="s">
        <v>3819</v>
      </c>
      <c r="N40" s="243">
        <v>22017685</v>
      </c>
      <c r="O40" s="104" t="s">
        <v>28</v>
      </c>
      <c r="P40" s="104" t="s">
        <v>28</v>
      </c>
      <c r="Q40" s="30">
        <v>45200</v>
      </c>
      <c r="R40" s="104" t="s">
        <v>171</v>
      </c>
      <c r="S40" s="30">
        <v>47026</v>
      </c>
      <c r="T40" s="37" t="s">
        <v>28</v>
      </c>
      <c r="U40" s="104" t="s">
        <v>3820</v>
      </c>
      <c r="V40" s="290" t="s">
        <v>3821</v>
      </c>
    </row>
    <row r="41" spans="1:22" ht="24.75" customHeight="1" x14ac:dyDescent="0.3">
      <c r="A41" s="417">
        <v>45169</v>
      </c>
      <c r="B41" s="95" t="s">
        <v>22</v>
      </c>
      <c r="C41" s="96" t="s">
        <v>23</v>
      </c>
      <c r="D41" s="96"/>
      <c r="E41" s="104" t="s">
        <v>3882</v>
      </c>
      <c r="F41" s="104" t="s">
        <v>245</v>
      </c>
      <c r="G41" s="104" t="s">
        <v>3883</v>
      </c>
      <c r="H41" s="104" t="s">
        <v>3884</v>
      </c>
      <c r="I41" s="104" t="s">
        <v>28</v>
      </c>
      <c r="J41" s="104" t="s">
        <v>3885</v>
      </c>
      <c r="K41" s="104" t="s">
        <v>28</v>
      </c>
      <c r="L41" s="104" t="s">
        <v>214</v>
      </c>
      <c r="M41" s="104" t="s">
        <v>221</v>
      </c>
      <c r="N41" s="243">
        <v>178420</v>
      </c>
      <c r="O41" s="104" t="s">
        <v>3886</v>
      </c>
      <c r="P41" s="104" t="s">
        <v>28</v>
      </c>
      <c r="Q41" s="30">
        <v>45152</v>
      </c>
      <c r="R41" s="102" t="s">
        <v>1397</v>
      </c>
      <c r="S41" s="30">
        <v>45225</v>
      </c>
      <c r="T41" s="37" t="s">
        <v>28</v>
      </c>
      <c r="U41" s="104" t="s">
        <v>3887</v>
      </c>
      <c r="V41" s="290" t="s">
        <v>3888</v>
      </c>
    </row>
    <row r="42" spans="1:22" ht="24.75" customHeight="1" x14ac:dyDescent="0.3">
      <c r="A42" s="417">
        <v>45176</v>
      </c>
      <c r="B42" s="95" t="s">
        <v>4347</v>
      </c>
      <c r="C42" s="96" t="s">
        <v>23</v>
      </c>
      <c r="D42" s="96"/>
      <c r="E42" s="104" t="s">
        <v>3894</v>
      </c>
      <c r="F42" s="104" t="s">
        <v>57</v>
      </c>
      <c r="G42" s="104" t="s">
        <v>3895</v>
      </c>
      <c r="H42" s="104" t="s">
        <v>3896</v>
      </c>
      <c r="I42" s="104" t="s">
        <v>28</v>
      </c>
      <c r="J42" s="104" t="s">
        <v>3897</v>
      </c>
      <c r="K42" s="104" t="s">
        <v>3898</v>
      </c>
      <c r="L42" s="104" t="s">
        <v>214</v>
      </c>
      <c r="M42" s="104" t="s">
        <v>221</v>
      </c>
      <c r="N42" s="243">
        <v>195030</v>
      </c>
      <c r="O42" s="104" t="s">
        <v>28</v>
      </c>
      <c r="P42" s="104" t="s">
        <v>28</v>
      </c>
      <c r="Q42" s="30">
        <v>45173</v>
      </c>
      <c r="R42" s="102" t="s">
        <v>5043</v>
      </c>
      <c r="S42" s="30">
        <v>46081</v>
      </c>
      <c r="T42" s="37" t="s">
        <v>28</v>
      </c>
      <c r="U42" s="104" t="s">
        <v>4714</v>
      </c>
      <c r="V42" s="430" t="s">
        <v>5044</v>
      </c>
    </row>
    <row r="43" spans="1:22" ht="24.75" customHeight="1" x14ac:dyDescent="0.3">
      <c r="A43" s="102">
        <v>45205</v>
      </c>
      <c r="B43" s="95" t="s">
        <v>5497</v>
      </c>
      <c r="C43" s="96" t="s">
        <v>23</v>
      </c>
      <c r="D43" s="96" t="s">
        <v>5496</v>
      </c>
      <c r="E43" s="104" t="s">
        <v>3973</v>
      </c>
      <c r="F43" s="104" t="s">
        <v>25</v>
      </c>
      <c r="G43" s="104" t="s">
        <v>3974</v>
      </c>
      <c r="H43" s="104" t="s">
        <v>3975</v>
      </c>
      <c r="I43" s="104" t="s">
        <v>28</v>
      </c>
      <c r="J43" s="104" t="s">
        <v>3976</v>
      </c>
      <c r="K43" s="104" t="s">
        <v>28</v>
      </c>
      <c r="L43" s="104" t="s">
        <v>214</v>
      </c>
      <c r="M43" s="104" t="s">
        <v>3831</v>
      </c>
      <c r="N43" s="243">
        <v>316800</v>
      </c>
      <c r="O43" s="104" t="s">
        <v>28</v>
      </c>
      <c r="P43" s="104" t="s">
        <v>28</v>
      </c>
      <c r="Q43" s="30">
        <v>44715</v>
      </c>
      <c r="R43" s="102" t="s">
        <v>3416</v>
      </c>
      <c r="S43" s="30">
        <v>46175</v>
      </c>
      <c r="T43" s="37" t="s">
        <v>28</v>
      </c>
      <c r="U43" s="104" t="s">
        <v>5602</v>
      </c>
      <c r="V43" s="83" t="s">
        <v>5603</v>
      </c>
    </row>
    <row r="44" spans="1:22" ht="24.75" customHeight="1" x14ac:dyDescent="0.3">
      <c r="A44" s="417">
        <v>45205</v>
      </c>
      <c r="B44" s="95" t="s">
        <v>22</v>
      </c>
      <c r="C44" s="96" t="s">
        <v>23</v>
      </c>
      <c r="D44" s="96"/>
      <c r="E44" s="104" t="s">
        <v>3964</v>
      </c>
      <c r="F44" s="104" t="s">
        <v>25</v>
      </c>
      <c r="G44" s="104" t="s">
        <v>3965</v>
      </c>
      <c r="H44" s="104" t="s">
        <v>3966</v>
      </c>
      <c r="I44" s="104" t="s">
        <v>28</v>
      </c>
      <c r="J44" s="104" t="s">
        <v>3967</v>
      </c>
      <c r="K44" s="104" t="s">
        <v>28</v>
      </c>
      <c r="L44" s="104" t="s">
        <v>214</v>
      </c>
      <c r="M44" s="104" t="s">
        <v>221</v>
      </c>
      <c r="N44" s="243">
        <v>431640</v>
      </c>
      <c r="O44" s="104" t="s">
        <v>3968</v>
      </c>
      <c r="P44" s="104" t="s">
        <v>28</v>
      </c>
      <c r="Q44" s="30">
        <v>44896</v>
      </c>
      <c r="R44" s="102" t="s">
        <v>74</v>
      </c>
      <c r="S44" s="30">
        <v>45991</v>
      </c>
      <c r="T44" s="37" t="s">
        <v>28</v>
      </c>
      <c r="U44" s="104" t="s">
        <v>3936</v>
      </c>
      <c r="V44" s="290" t="s">
        <v>3953</v>
      </c>
    </row>
    <row r="45" spans="1:22" ht="24.75" customHeight="1" x14ac:dyDescent="0.3">
      <c r="A45" s="102">
        <v>45218</v>
      </c>
      <c r="B45" s="95" t="s">
        <v>22</v>
      </c>
      <c r="C45" s="96" t="s">
        <v>23</v>
      </c>
      <c r="D45" s="96"/>
      <c r="E45" s="104" t="s">
        <v>4001</v>
      </c>
      <c r="F45" s="104" t="s">
        <v>25</v>
      </c>
      <c r="G45" s="104" t="s">
        <v>1733</v>
      </c>
      <c r="H45" s="104" t="s">
        <v>4002</v>
      </c>
      <c r="I45" s="104" t="s">
        <v>28</v>
      </c>
      <c r="J45" s="104" t="s">
        <v>4003</v>
      </c>
      <c r="K45" s="104" t="s">
        <v>4004</v>
      </c>
      <c r="L45" s="104" t="s">
        <v>30</v>
      </c>
      <c r="M45" s="104" t="s">
        <v>4005</v>
      </c>
      <c r="N45" s="243">
        <v>5469220.3600000003</v>
      </c>
      <c r="O45" s="104" t="s">
        <v>4006</v>
      </c>
      <c r="P45" s="104" t="s">
        <v>4007</v>
      </c>
      <c r="Q45" s="30">
        <v>45104</v>
      </c>
      <c r="R45" s="104" t="s">
        <v>74</v>
      </c>
      <c r="S45" s="30">
        <v>46200</v>
      </c>
      <c r="T45" s="37" t="s">
        <v>28</v>
      </c>
      <c r="U45" s="104" t="s">
        <v>3992</v>
      </c>
      <c r="V45" s="290" t="s">
        <v>3993</v>
      </c>
    </row>
    <row r="46" spans="1:22" ht="24.75" customHeight="1" x14ac:dyDescent="0.3">
      <c r="A46" s="102">
        <v>45219</v>
      </c>
      <c r="B46" s="95" t="s">
        <v>22</v>
      </c>
      <c r="C46" s="96" t="s">
        <v>23</v>
      </c>
      <c r="D46" s="96"/>
      <c r="E46" s="104" t="s">
        <v>4020</v>
      </c>
      <c r="F46" s="104" t="s">
        <v>57</v>
      </c>
      <c r="G46" s="104" t="s">
        <v>4021</v>
      </c>
      <c r="H46" s="104" t="s">
        <v>301</v>
      </c>
      <c r="I46" s="104" t="s">
        <v>28</v>
      </c>
      <c r="J46" s="104" t="s">
        <v>4023</v>
      </c>
      <c r="K46" s="104" t="s">
        <v>4022</v>
      </c>
      <c r="L46" s="31" t="s">
        <v>106</v>
      </c>
      <c r="M46" s="104" t="s">
        <v>4024</v>
      </c>
      <c r="N46" s="243">
        <v>58213724</v>
      </c>
      <c r="O46" s="104" t="s">
        <v>28</v>
      </c>
      <c r="P46" s="104" t="s">
        <v>28</v>
      </c>
      <c r="Q46" s="30">
        <v>45210</v>
      </c>
      <c r="R46" s="104" t="s">
        <v>3343</v>
      </c>
      <c r="S46" s="30">
        <v>46204</v>
      </c>
      <c r="T46" s="37" t="s">
        <v>28</v>
      </c>
      <c r="U46" s="104" t="s">
        <v>782</v>
      </c>
      <c r="V46" s="290" t="s">
        <v>4026</v>
      </c>
    </row>
    <row r="47" spans="1:22" ht="24.75" customHeight="1" x14ac:dyDescent="0.3">
      <c r="A47" s="102">
        <v>45261</v>
      </c>
      <c r="B47" s="95" t="s">
        <v>22</v>
      </c>
      <c r="C47" s="96" t="s">
        <v>23</v>
      </c>
      <c r="D47" s="96"/>
      <c r="E47" s="104" t="s">
        <v>4050</v>
      </c>
      <c r="F47" s="104" t="s">
        <v>57</v>
      </c>
      <c r="G47" s="104" t="s">
        <v>4051</v>
      </c>
      <c r="H47" s="104" t="s">
        <v>218</v>
      </c>
      <c r="I47" s="104" t="s">
        <v>28</v>
      </c>
      <c r="J47" s="104" t="s">
        <v>4052</v>
      </c>
      <c r="K47" s="104" t="s">
        <v>4053</v>
      </c>
      <c r="L47" s="104" t="s">
        <v>30</v>
      </c>
      <c r="M47" s="104" t="s">
        <v>4054</v>
      </c>
      <c r="N47" s="243">
        <v>3164287.47</v>
      </c>
      <c r="O47" s="104" t="s">
        <v>28</v>
      </c>
      <c r="P47" s="104" t="s">
        <v>28</v>
      </c>
      <c r="Q47" s="30">
        <v>45292</v>
      </c>
      <c r="R47" s="104" t="s">
        <v>74</v>
      </c>
      <c r="S47" s="30">
        <v>46387</v>
      </c>
      <c r="T47" s="37" t="s">
        <v>28</v>
      </c>
      <c r="U47" s="104" t="s">
        <v>146</v>
      </c>
      <c r="V47" s="290" t="s">
        <v>4055</v>
      </c>
    </row>
    <row r="48" spans="1:22" ht="24.75" customHeight="1" x14ac:dyDescent="0.3">
      <c r="A48" s="102">
        <v>45264</v>
      </c>
      <c r="B48" s="95" t="s">
        <v>5559</v>
      </c>
      <c r="C48" s="96" t="s">
        <v>23</v>
      </c>
      <c r="D48" s="96"/>
      <c r="E48" s="104" t="s">
        <v>4060</v>
      </c>
      <c r="F48" s="104" t="s">
        <v>57</v>
      </c>
      <c r="G48" s="104" t="s">
        <v>4061</v>
      </c>
      <c r="H48" s="104" t="s">
        <v>4062</v>
      </c>
      <c r="I48" s="104" t="s">
        <v>28</v>
      </c>
      <c r="J48" s="104" t="s">
        <v>4063</v>
      </c>
      <c r="K48" s="104" t="s">
        <v>4064</v>
      </c>
      <c r="L48" s="104" t="s">
        <v>214</v>
      </c>
      <c r="M48" s="104" t="s">
        <v>4065</v>
      </c>
      <c r="N48" s="243">
        <v>172480</v>
      </c>
      <c r="O48" s="104" t="s">
        <v>28</v>
      </c>
      <c r="P48" s="104" t="s">
        <v>1571</v>
      </c>
      <c r="Q48" s="30">
        <v>45260</v>
      </c>
      <c r="R48" s="104" t="s">
        <v>5557</v>
      </c>
      <c r="S48" s="30">
        <v>46387</v>
      </c>
      <c r="T48" s="37" t="s">
        <v>28</v>
      </c>
      <c r="U48" s="104" t="s">
        <v>4714</v>
      </c>
      <c r="V48" s="290" t="s">
        <v>5558</v>
      </c>
    </row>
    <row r="49" spans="1:22" ht="24.75" customHeight="1" x14ac:dyDescent="0.3">
      <c r="A49" s="102">
        <v>45328</v>
      </c>
      <c r="B49" s="95" t="s">
        <v>22</v>
      </c>
      <c r="C49" s="96" t="s">
        <v>23</v>
      </c>
      <c r="D49" s="96"/>
      <c r="E49" s="36" t="s">
        <v>4114</v>
      </c>
      <c r="F49" s="104" t="s">
        <v>57</v>
      </c>
      <c r="G49" s="104" t="s">
        <v>6338</v>
      </c>
      <c r="H49" s="104" t="s">
        <v>4115</v>
      </c>
      <c r="I49" s="104" t="s">
        <v>28</v>
      </c>
      <c r="J49" s="104" t="s">
        <v>4116</v>
      </c>
      <c r="K49" s="104" t="s">
        <v>4116</v>
      </c>
      <c r="L49" s="31" t="s">
        <v>30</v>
      </c>
      <c r="M49" s="104" t="s">
        <v>4117</v>
      </c>
      <c r="N49" s="243">
        <v>12429862</v>
      </c>
      <c r="O49" s="104" t="s">
        <v>28</v>
      </c>
      <c r="P49" s="104" t="s">
        <v>28</v>
      </c>
      <c r="Q49" s="30">
        <v>45352</v>
      </c>
      <c r="R49" s="104" t="s">
        <v>171</v>
      </c>
      <c r="S49" s="30">
        <v>47177</v>
      </c>
      <c r="T49" s="37" t="s">
        <v>28</v>
      </c>
      <c r="U49" s="104" t="s">
        <v>146</v>
      </c>
      <c r="V49" s="290" t="s">
        <v>4055</v>
      </c>
    </row>
    <row r="50" spans="1:22" ht="24.75" customHeight="1" x14ac:dyDescent="0.3">
      <c r="A50" s="417">
        <v>45352</v>
      </c>
      <c r="B50" s="102" t="s">
        <v>75</v>
      </c>
      <c r="C50" s="96" t="s">
        <v>23</v>
      </c>
      <c r="D50" s="96"/>
      <c r="E50" s="104" t="s">
        <v>4161</v>
      </c>
      <c r="F50" s="104" t="s">
        <v>57</v>
      </c>
      <c r="G50" s="104" t="s">
        <v>3549</v>
      </c>
      <c r="H50" s="104" t="s">
        <v>3550</v>
      </c>
      <c r="I50" s="104" t="s">
        <v>28</v>
      </c>
      <c r="J50" s="104" t="s">
        <v>4162</v>
      </c>
      <c r="K50" s="104" t="s">
        <v>4163</v>
      </c>
      <c r="L50" s="31" t="s">
        <v>106</v>
      </c>
      <c r="M50" s="104" t="s">
        <v>4164</v>
      </c>
      <c r="N50" s="243">
        <v>1518056.9</v>
      </c>
      <c r="O50" s="104" t="s">
        <v>3648</v>
      </c>
      <c r="P50" s="104" t="s">
        <v>257</v>
      </c>
      <c r="Q50" s="30">
        <v>44799</v>
      </c>
      <c r="R50" s="104" t="s">
        <v>6363</v>
      </c>
      <c r="S50" s="30">
        <v>45991</v>
      </c>
      <c r="T50" s="37" t="s">
        <v>28</v>
      </c>
      <c r="U50" s="104" t="s">
        <v>448</v>
      </c>
      <c r="V50" s="409" t="s">
        <v>6364</v>
      </c>
    </row>
    <row r="51" spans="1:22" ht="24.75" customHeight="1" x14ac:dyDescent="0.3">
      <c r="A51" s="417">
        <v>45356</v>
      </c>
      <c r="B51" s="95" t="s">
        <v>5038</v>
      </c>
      <c r="C51" s="96" t="s">
        <v>23</v>
      </c>
      <c r="D51" s="96"/>
      <c r="E51" s="104" t="s">
        <v>4190</v>
      </c>
      <c r="F51" s="104" t="s">
        <v>38</v>
      </c>
      <c r="G51" s="104" t="s">
        <v>4191</v>
      </c>
      <c r="H51" s="104" t="s">
        <v>4192</v>
      </c>
      <c r="I51" s="104" t="s">
        <v>28</v>
      </c>
      <c r="J51" s="104" t="s">
        <v>4193</v>
      </c>
      <c r="K51" s="104" t="s">
        <v>4194</v>
      </c>
      <c r="L51" s="31" t="s">
        <v>106</v>
      </c>
      <c r="M51" s="104" t="s">
        <v>4195</v>
      </c>
      <c r="N51" s="243">
        <v>2500000</v>
      </c>
      <c r="O51" s="104" t="s">
        <v>4196</v>
      </c>
      <c r="P51" s="104" t="s">
        <v>4197</v>
      </c>
      <c r="Q51" s="30">
        <v>44621</v>
      </c>
      <c r="R51" s="104" t="s">
        <v>3416</v>
      </c>
      <c r="S51" s="30">
        <v>46082</v>
      </c>
      <c r="T51" s="37" t="s">
        <v>28</v>
      </c>
      <c r="U51" s="104" t="s">
        <v>3488</v>
      </c>
      <c r="V51" s="430" t="s">
        <v>5522</v>
      </c>
    </row>
    <row r="52" spans="1:22" ht="24.75" customHeight="1" x14ac:dyDescent="0.3">
      <c r="A52" s="102">
        <v>45356</v>
      </c>
      <c r="B52" s="95" t="s">
        <v>5038</v>
      </c>
      <c r="C52" s="96" t="s">
        <v>23</v>
      </c>
      <c r="D52" s="96"/>
      <c r="E52" s="104" t="s">
        <v>4177</v>
      </c>
      <c r="F52" s="104" t="s">
        <v>38</v>
      </c>
      <c r="G52" s="104" t="s">
        <v>4178</v>
      </c>
      <c r="H52" s="104" t="s">
        <v>4179</v>
      </c>
      <c r="I52" s="104" t="s">
        <v>28</v>
      </c>
      <c r="J52" s="104" t="s">
        <v>910</v>
      </c>
      <c r="K52" s="104" t="s">
        <v>4180</v>
      </c>
      <c r="L52" s="31" t="s">
        <v>106</v>
      </c>
      <c r="M52" s="104" t="s">
        <v>4181</v>
      </c>
      <c r="N52" s="243">
        <v>543000</v>
      </c>
      <c r="O52" s="104" t="s">
        <v>28</v>
      </c>
      <c r="P52" s="104" t="s">
        <v>4182</v>
      </c>
      <c r="Q52" s="30">
        <v>45108</v>
      </c>
      <c r="R52" s="104" t="s">
        <v>74</v>
      </c>
      <c r="S52" s="30">
        <v>46203</v>
      </c>
      <c r="T52" s="37" t="s">
        <v>28</v>
      </c>
      <c r="U52" s="104" t="s">
        <v>3488</v>
      </c>
      <c r="V52" s="430" t="s">
        <v>5522</v>
      </c>
    </row>
    <row r="53" spans="1:22" ht="24.75" customHeight="1" x14ac:dyDescent="0.3">
      <c r="A53" s="417">
        <v>45377</v>
      </c>
      <c r="B53" s="95" t="s">
        <v>22</v>
      </c>
      <c r="C53" s="96" t="s">
        <v>23</v>
      </c>
      <c r="D53" s="96"/>
      <c r="E53" s="104" t="s">
        <v>4233</v>
      </c>
      <c r="F53" s="104" t="s">
        <v>57</v>
      </c>
      <c r="G53" s="104" t="s">
        <v>4234</v>
      </c>
      <c r="H53" s="104" t="s">
        <v>4235</v>
      </c>
      <c r="I53" s="104" t="s">
        <v>28</v>
      </c>
      <c r="J53" s="104" t="s">
        <v>4236</v>
      </c>
      <c r="K53" s="104" t="s">
        <v>4237</v>
      </c>
      <c r="L53" s="104" t="s">
        <v>214</v>
      </c>
      <c r="M53" s="104" t="s">
        <v>221</v>
      </c>
      <c r="N53" s="243">
        <v>171610</v>
      </c>
      <c r="O53" s="104" t="s">
        <v>4238</v>
      </c>
      <c r="P53" s="104" t="s">
        <v>4182</v>
      </c>
      <c r="Q53" s="30">
        <v>45357</v>
      </c>
      <c r="R53" s="104" t="s">
        <v>3879</v>
      </c>
      <c r="S53" s="30">
        <v>46022</v>
      </c>
      <c r="T53" s="37" t="s">
        <v>28</v>
      </c>
      <c r="U53" s="104" t="s">
        <v>782</v>
      </c>
      <c r="V53" s="290" t="s">
        <v>3875</v>
      </c>
    </row>
    <row r="54" spans="1:22" ht="24.75" customHeight="1" x14ac:dyDescent="0.3">
      <c r="A54" s="102">
        <v>45377</v>
      </c>
      <c r="B54" s="95" t="s">
        <v>22</v>
      </c>
      <c r="C54" s="96" t="s">
        <v>23</v>
      </c>
      <c r="D54" s="96"/>
      <c r="E54" s="104" t="s">
        <v>4214</v>
      </c>
      <c r="F54" s="104" t="s">
        <v>38</v>
      </c>
      <c r="G54" s="104" t="s">
        <v>4215</v>
      </c>
      <c r="H54" s="104" t="s">
        <v>4216</v>
      </c>
      <c r="I54" s="104" t="s">
        <v>3663</v>
      </c>
      <c r="J54" s="104" t="s">
        <v>4217</v>
      </c>
      <c r="K54" s="104" t="s">
        <v>4218</v>
      </c>
      <c r="L54" s="31" t="s">
        <v>106</v>
      </c>
      <c r="M54" s="104" t="s">
        <v>4219</v>
      </c>
      <c r="N54" s="243" t="s">
        <v>4220</v>
      </c>
      <c r="O54" s="104" t="s">
        <v>4221</v>
      </c>
      <c r="P54" s="104" t="s">
        <v>4222</v>
      </c>
      <c r="Q54" s="30">
        <v>45170</v>
      </c>
      <c r="R54" s="104" t="s">
        <v>3373</v>
      </c>
      <c r="S54" s="30">
        <v>46387</v>
      </c>
      <c r="T54" s="37" t="s">
        <v>28</v>
      </c>
      <c r="U54" s="104" t="s">
        <v>3848</v>
      </c>
      <c r="V54" s="404" t="s">
        <v>4223</v>
      </c>
    </row>
    <row r="55" spans="1:22" ht="24.75" customHeight="1" x14ac:dyDescent="0.3">
      <c r="A55" s="102">
        <v>45397</v>
      </c>
      <c r="B55" s="95" t="s">
        <v>22</v>
      </c>
      <c r="C55" s="96" t="s">
        <v>23</v>
      </c>
      <c r="D55" s="96"/>
      <c r="E55" s="104" t="s">
        <v>4264</v>
      </c>
      <c r="F55" s="104" t="s">
        <v>57</v>
      </c>
      <c r="G55" s="104" t="s">
        <v>3066</v>
      </c>
      <c r="H55" s="104" t="s">
        <v>4265</v>
      </c>
      <c r="I55" s="104" t="s">
        <v>28</v>
      </c>
      <c r="J55" s="104" t="s">
        <v>191</v>
      </c>
      <c r="K55" s="104" t="s">
        <v>4266</v>
      </c>
      <c r="L55" s="31" t="s">
        <v>30</v>
      </c>
      <c r="M55" s="104" t="s">
        <v>4267</v>
      </c>
      <c r="N55" s="243">
        <v>25397427</v>
      </c>
      <c r="O55" s="104" t="s">
        <v>28</v>
      </c>
      <c r="P55" s="104" t="s">
        <v>28</v>
      </c>
      <c r="Q55" s="30">
        <v>45413</v>
      </c>
      <c r="R55" s="102" t="s">
        <v>171</v>
      </c>
      <c r="S55" s="30">
        <v>47238</v>
      </c>
      <c r="T55" s="37" t="s">
        <v>28</v>
      </c>
      <c r="U55" s="104" t="s">
        <v>4268</v>
      </c>
      <c r="V55" s="290" t="s">
        <v>4055</v>
      </c>
    </row>
    <row r="56" spans="1:22" ht="24.75" customHeight="1" x14ac:dyDescent="0.3">
      <c r="A56" s="501">
        <v>45422</v>
      </c>
      <c r="B56" s="33" t="s">
        <v>75</v>
      </c>
      <c r="C56" s="96" t="s">
        <v>23</v>
      </c>
      <c r="D56" s="96"/>
      <c r="E56" s="104">
        <v>4734</v>
      </c>
      <c r="F56" s="104" t="s">
        <v>25</v>
      </c>
      <c r="G56" s="104" t="s">
        <v>697</v>
      </c>
      <c r="H56" s="104" t="s">
        <v>4331</v>
      </c>
      <c r="I56" s="104" t="s">
        <v>28</v>
      </c>
      <c r="J56" s="104" t="s">
        <v>4332</v>
      </c>
      <c r="K56" s="104" t="s">
        <v>4334</v>
      </c>
      <c r="L56" s="104" t="s">
        <v>30</v>
      </c>
      <c r="M56" s="104" t="s">
        <v>4333</v>
      </c>
      <c r="N56" s="120">
        <v>950099.05</v>
      </c>
      <c r="O56" s="121" t="s">
        <v>4335</v>
      </c>
      <c r="P56" s="104" t="s">
        <v>28</v>
      </c>
      <c r="Q56" s="30">
        <v>45231</v>
      </c>
      <c r="R56" s="36" t="s">
        <v>124</v>
      </c>
      <c r="S56" s="30">
        <v>45962</v>
      </c>
      <c r="T56" s="37" t="s">
        <v>28</v>
      </c>
      <c r="U56" s="104" t="s">
        <v>4338</v>
      </c>
      <c r="V56" s="430" t="s">
        <v>5604</v>
      </c>
    </row>
    <row r="57" spans="1:22" ht="24.75" customHeight="1" x14ac:dyDescent="0.3">
      <c r="A57" s="102">
        <v>45422</v>
      </c>
      <c r="B57" s="95" t="s">
        <v>22</v>
      </c>
      <c r="C57" s="18" t="s">
        <v>23</v>
      </c>
      <c r="D57" s="18"/>
      <c r="E57" s="104" t="s">
        <v>4323</v>
      </c>
      <c r="F57" s="104" t="s">
        <v>57</v>
      </c>
      <c r="G57" s="104" t="s">
        <v>4324</v>
      </c>
      <c r="H57" s="104" t="s">
        <v>4325</v>
      </c>
      <c r="I57" s="104" t="s">
        <v>28</v>
      </c>
      <c r="J57" s="104" t="s">
        <v>4326</v>
      </c>
      <c r="K57" s="104" t="s">
        <v>4326</v>
      </c>
      <c r="L57" s="31" t="s">
        <v>30</v>
      </c>
      <c r="M57" s="104" t="s">
        <v>4327</v>
      </c>
      <c r="N57" s="243">
        <v>2427448</v>
      </c>
      <c r="O57" s="104" t="s">
        <v>28</v>
      </c>
      <c r="P57" s="104" t="s">
        <v>28</v>
      </c>
      <c r="Q57" s="30">
        <v>45413</v>
      </c>
      <c r="R57" s="102" t="s">
        <v>171</v>
      </c>
      <c r="S57" s="30">
        <v>47238</v>
      </c>
      <c r="T57" s="37" t="s">
        <v>28</v>
      </c>
      <c r="U57" s="104" t="s">
        <v>4268</v>
      </c>
      <c r="V57" s="290" t="s">
        <v>4055</v>
      </c>
    </row>
    <row r="58" spans="1:22" s="134" customFormat="1" ht="24.75" customHeight="1" x14ac:dyDescent="0.3">
      <c r="A58" s="33">
        <v>45425</v>
      </c>
      <c r="B58" s="95" t="s">
        <v>5038</v>
      </c>
      <c r="C58" s="96" t="s">
        <v>23</v>
      </c>
      <c r="D58" s="96"/>
      <c r="E58" s="31" t="s">
        <v>934</v>
      </c>
      <c r="F58" s="31" t="s">
        <v>25</v>
      </c>
      <c r="G58" s="31" t="s">
        <v>812</v>
      </c>
      <c r="H58" s="104" t="s">
        <v>4348</v>
      </c>
      <c r="I58" s="31" t="s">
        <v>28</v>
      </c>
      <c r="J58" s="31" t="s">
        <v>937</v>
      </c>
      <c r="K58" s="31" t="s">
        <v>28</v>
      </c>
      <c r="L58" s="31" t="s">
        <v>214</v>
      </c>
      <c r="M58" s="31" t="s">
        <v>28</v>
      </c>
      <c r="N58" s="176">
        <v>8732900</v>
      </c>
      <c r="O58" s="31" t="s">
        <v>28</v>
      </c>
      <c r="P58" s="31" t="s">
        <v>28</v>
      </c>
      <c r="Q58" s="30">
        <v>45261</v>
      </c>
      <c r="R58" s="36" t="s">
        <v>74</v>
      </c>
      <c r="S58" s="26">
        <v>46356</v>
      </c>
      <c r="T58" s="37" t="s">
        <v>28</v>
      </c>
      <c r="U58" s="31" t="s">
        <v>4349</v>
      </c>
      <c r="V58" s="430" t="s">
        <v>5604</v>
      </c>
    </row>
    <row r="59" spans="1:22" ht="24.75" customHeight="1" x14ac:dyDescent="0.3">
      <c r="A59" s="501">
        <v>45425</v>
      </c>
      <c r="B59" s="31" t="s">
        <v>22</v>
      </c>
      <c r="C59" s="31" t="s">
        <v>23</v>
      </c>
      <c r="D59" s="31"/>
      <c r="E59" s="104" t="s">
        <v>4350</v>
      </c>
      <c r="F59" s="104" t="s">
        <v>245</v>
      </c>
      <c r="G59" s="104" t="s">
        <v>4351</v>
      </c>
      <c r="H59" s="104" t="s">
        <v>4235</v>
      </c>
      <c r="I59" s="31" t="s">
        <v>28</v>
      </c>
      <c r="J59" s="104" t="s">
        <v>4236</v>
      </c>
      <c r="K59" s="104" t="s">
        <v>4352</v>
      </c>
      <c r="L59" s="31" t="s">
        <v>214</v>
      </c>
      <c r="M59" s="104" t="s">
        <v>221</v>
      </c>
      <c r="N59" s="243">
        <v>171610</v>
      </c>
      <c r="O59" s="104" t="s">
        <v>4353</v>
      </c>
      <c r="P59" s="31" t="s">
        <v>28</v>
      </c>
      <c r="Q59" s="30">
        <v>45357</v>
      </c>
      <c r="R59" s="104" t="s">
        <v>4354</v>
      </c>
      <c r="S59" s="30">
        <v>45961</v>
      </c>
      <c r="T59" s="37" t="s">
        <v>28</v>
      </c>
      <c r="U59" s="104" t="s">
        <v>782</v>
      </c>
      <c r="V59" s="290" t="s">
        <v>4355</v>
      </c>
    </row>
    <row r="60" spans="1:22" s="27" customFormat="1" ht="24.75" customHeight="1" x14ac:dyDescent="0.3">
      <c r="A60" s="102">
        <v>45443</v>
      </c>
      <c r="B60" s="27" t="s">
        <v>22</v>
      </c>
      <c r="C60" s="31" t="s">
        <v>23</v>
      </c>
      <c r="D60" s="31"/>
      <c r="E60" s="31" t="s">
        <v>4373</v>
      </c>
      <c r="F60" s="104" t="s">
        <v>57</v>
      </c>
      <c r="G60" s="27" t="s">
        <v>4374</v>
      </c>
      <c r="H60" s="31" t="s">
        <v>4375</v>
      </c>
      <c r="I60" s="31" t="s">
        <v>28</v>
      </c>
      <c r="J60" s="31" t="s">
        <v>4376</v>
      </c>
      <c r="K60" s="31" t="s">
        <v>28</v>
      </c>
      <c r="L60" s="31" t="s">
        <v>214</v>
      </c>
      <c r="M60" s="27" t="s">
        <v>2211</v>
      </c>
      <c r="N60" s="189">
        <v>170598</v>
      </c>
      <c r="O60" s="31" t="s">
        <v>2212</v>
      </c>
      <c r="P60" s="27" t="s">
        <v>34</v>
      </c>
      <c r="Q60" s="26">
        <v>45399</v>
      </c>
      <c r="R60" s="27" t="s">
        <v>3616</v>
      </c>
      <c r="S60" s="26">
        <v>46173</v>
      </c>
      <c r="T60" s="37" t="s">
        <v>28</v>
      </c>
      <c r="U60" s="27" t="s">
        <v>448</v>
      </c>
      <c r="V60" s="290" t="s">
        <v>6365</v>
      </c>
    </row>
    <row r="61" spans="1:22" ht="24.75" customHeight="1" x14ac:dyDescent="0.3">
      <c r="A61" s="33">
        <v>45470</v>
      </c>
      <c r="B61" s="27" t="s">
        <v>22</v>
      </c>
      <c r="C61" s="31" t="s">
        <v>23</v>
      </c>
      <c r="D61" s="31"/>
      <c r="E61" s="104" t="s">
        <v>4396</v>
      </c>
      <c r="F61" s="104" t="s">
        <v>25</v>
      </c>
      <c r="G61" s="104" t="s">
        <v>4398</v>
      </c>
      <c r="H61" s="104" t="s">
        <v>4397</v>
      </c>
      <c r="I61" s="31" t="s">
        <v>28</v>
      </c>
      <c r="J61" s="104" t="s">
        <v>4399</v>
      </c>
      <c r="K61" s="104" t="s">
        <v>4400</v>
      </c>
      <c r="L61" s="104" t="s">
        <v>30</v>
      </c>
      <c r="M61" s="104" t="s">
        <v>4401</v>
      </c>
      <c r="N61" s="243">
        <v>395978</v>
      </c>
      <c r="O61" s="31" t="s">
        <v>28</v>
      </c>
      <c r="P61" s="31" t="s">
        <v>4402</v>
      </c>
      <c r="Q61" s="30">
        <v>45387</v>
      </c>
      <c r="R61" s="27" t="s">
        <v>74</v>
      </c>
      <c r="S61" s="30">
        <v>46481</v>
      </c>
      <c r="T61" s="37" t="s">
        <v>28</v>
      </c>
      <c r="U61" s="104" t="s">
        <v>3374</v>
      </c>
      <c r="V61" s="290" t="s">
        <v>4254</v>
      </c>
    </row>
    <row r="62" spans="1:22" ht="24.75" customHeight="1" x14ac:dyDescent="0.3">
      <c r="A62" s="33">
        <v>45470</v>
      </c>
      <c r="B62" s="27" t="s">
        <v>22</v>
      </c>
      <c r="C62" s="31" t="s">
        <v>23</v>
      </c>
      <c r="D62" s="31"/>
      <c r="E62" s="104" t="s">
        <v>4390</v>
      </c>
      <c r="F62" s="104" t="s">
        <v>57</v>
      </c>
      <c r="G62" s="104" t="s">
        <v>4391</v>
      </c>
      <c r="H62" s="104" t="s">
        <v>4392</v>
      </c>
      <c r="I62" s="31" t="s">
        <v>28</v>
      </c>
      <c r="J62" s="104" t="s">
        <v>3607</v>
      </c>
      <c r="K62" s="104" t="s">
        <v>4393</v>
      </c>
      <c r="L62" s="104" t="s">
        <v>30</v>
      </c>
      <c r="M62" s="104" t="s">
        <v>4394</v>
      </c>
      <c r="N62" s="243">
        <v>3562006</v>
      </c>
      <c r="O62" s="31" t="s">
        <v>28</v>
      </c>
      <c r="P62" s="31" t="s">
        <v>28</v>
      </c>
      <c r="Q62" s="30">
        <v>45474</v>
      </c>
      <c r="R62" s="27" t="s">
        <v>171</v>
      </c>
      <c r="S62" s="30">
        <v>47299</v>
      </c>
      <c r="T62" s="37" t="s">
        <v>28</v>
      </c>
      <c r="U62" s="104" t="s">
        <v>4395</v>
      </c>
      <c r="V62" s="290" t="s">
        <v>3821</v>
      </c>
    </row>
    <row r="63" spans="1:22" ht="24.75" customHeight="1" x14ac:dyDescent="0.3">
      <c r="A63" s="499">
        <v>45502</v>
      </c>
      <c r="B63" s="36" t="s">
        <v>75</v>
      </c>
      <c r="C63" s="18" t="s">
        <v>23</v>
      </c>
      <c r="D63" s="18"/>
      <c r="E63" s="19" t="s">
        <v>2630</v>
      </c>
      <c r="F63" s="18" t="s">
        <v>25</v>
      </c>
      <c r="G63" s="104" t="s">
        <v>118</v>
      </c>
      <c r="H63" s="104" t="s">
        <v>1919</v>
      </c>
      <c r="I63" s="104" t="s">
        <v>28</v>
      </c>
      <c r="J63" s="104" t="s">
        <v>2631</v>
      </c>
      <c r="K63" s="104" t="s">
        <v>2632</v>
      </c>
      <c r="L63" s="104" t="s">
        <v>30</v>
      </c>
      <c r="M63" s="104" t="s">
        <v>28</v>
      </c>
      <c r="N63" s="20">
        <v>17781500</v>
      </c>
      <c r="O63" s="137" t="s">
        <v>28</v>
      </c>
      <c r="P63" s="105" t="s">
        <v>28</v>
      </c>
      <c r="Q63" s="37">
        <v>45462</v>
      </c>
      <c r="R63" s="414" t="s">
        <v>3879</v>
      </c>
      <c r="S63" s="37">
        <v>46116</v>
      </c>
      <c r="T63" s="37" t="s">
        <v>28</v>
      </c>
      <c r="U63" s="31" t="s">
        <v>4522</v>
      </c>
      <c r="V63" s="402" t="s">
        <v>4523</v>
      </c>
    </row>
    <row r="64" spans="1:22" ht="24.75" customHeight="1" x14ac:dyDescent="0.3">
      <c r="A64" s="501">
        <v>45503</v>
      </c>
      <c r="B64" s="31" t="s">
        <v>5501</v>
      </c>
      <c r="C64" s="31" t="s">
        <v>23</v>
      </c>
      <c r="D64" s="31"/>
      <c r="E64" s="104" t="s">
        <v>4576</v>
      </c>
      <c r="F64" s="104" t="s">
        <v>57</v>
      </c>
      <c r="G64" s="104" t="s">
        <v>4577</v>
      </c>
      <c r="H64" s="104" t="s">
        <v>4578</v>
      </c>
      <c r="I64" s="104" t="s">
        <v>28</v>
      </c>
      <c r="J64" s="104" t="s">
        <v>4579</v>
      </c>
      <c r="K64" s="104" t="s">
        <v>2656</v>
      </c>
      <c r="L64" s="104" t="s">
        <v>30</v>
      </c>
      <c r="M64" s="104" t="s">
        <v>4580</v>
      </c>
      <c r="N64" s="243">
        <v>946880</v>
      </c>
      <c r="O64" s="137" t="s">
        <v>28</v>
      </c>
      <c r="P64" s="137" t="s">
        <v>28</v>
      </c>
      <c r="Q64" s="30">
        <v>45471</v>
      </c>
      <c r="R64" s="27" t="s">
        <v>5104</v>
      </c>
      <c r="S64" s="30">
        <v>46112</v>
      </c>
      <c r="T64" s="37" t="s">
        <v>28</v>
      </c>
      <c r="U64" s="104" t="s">
        <v>4581</v>
      </c>
      <c r="V64" s="430" t="s">
        <v>5502</v>
      </c>
    </row>
    <row r="65" spans="1:22" ht="24.75" customHeight="1" x14ac:dyDescent="0.3">
      <c r="A65" s="501">
        <v>45504</v>
      </c>
      <c r="B65" s="27" t="s">
        <v>22</v>
      </c>
      <c r="C65" s="31" t="s">
        <v>23</v>
      </c>
      <c r="D65" s="31"/>
      <c r="E65" s="104" t="s">
        <v>4585</v>
      </c>
      <c r="F65" s="104" t="s">
        <v>57</v>
      </c>
      <c r="G65" s="104" t="s">
        <v>4584</v>
      </c>
      <c r="H65" s="104" t="s">
        <v>4583</v>
      </c>
      <c r="I65" s="104" t="s">
        <v>28</v>
      </c>
      <c r="J65" s="104" t="s">
        <v>4586</v>
      </c>
      <c r="K65" s="104" t="s">
        <v>2656</v>
      </c>
      <c r="L65" s="104" t="s">
        <v>30</v>
      </c>
      <c r="M65" s="104" t="s">
        <v>4580</v>
      </c>
      <c r="N65" s="243">
        <v>343200</v>
      </c>
      <c r="O65" s="137" t="s">
        <v>28</v>
      </c>
      <c r="P65" s="137" t="s">
        <v>28</v>
      </c>
      <c r="Q65" s="30">
        <v>45471</v>
      </c>
      <c r="R65" s="27" t="s">
        <v>5503</v>
      </c>
      <c r="S65" s="30">
        <v>46022</v>
      </c>
      <c r="T65" s="37" t="s">
        <v>28</v>
      </c>
      <c r="U65" s="104" t="s">
        <v>3625</v>
      </c>
      <c r="V65" s="430" t="s">
        <v>5502</v>
      </c>
    </row>
    <row r="66" spans="1:22" ht="24.75" customHeight="1" x14ac:dyDescent="0.3">
      <c r="A66" s="501">
        <v>45504</v>
      </c>
      <c r="B66" s="27" t="s">
        <v>22</v>
      </c>
      <c r="C66" s="31" t="s">
        <v>23</v>
      </c>
      <c r="D66" s="31"/>
      <c r="E66" s="104" t="s">
        <v>4585</v>
      </c>
      <c r="F66" s="104" t="s">
        <v>57</v>
      </c>
      <c r="G66" s="104" t="s">
        <v>4584</v>
      </c>
      <c r="H66" s="104" t="s">
        <v>4583</v>
      </c>
      <c r="I66" s="104" t="s">
        <v>28</v>
      </c>
      <c r="J66" s="104" t="s">
        <v>4582</v>
      </c>
      <c r="K66" s="104" t="s">
        <v>2656</v>
      </c>
      <c r="L66" s="104" t="s">
        <v>30</v>
      </c>
      <c r="M66" s="104" t="s">
        <v>4580</v>
      </c>
      <c r="N66" s="243">
        <v>788964</v>
      </c>
      <c r="O66" s="137" t="s">
        <v>28</v>
      </c>
      <c r="P66" s="137" t="s">
        <v>28</v>
      </c>
      <c r="Q66" s="30">
        <v>45471</v>
      </c>
      <c r="R66" s="27" t="s">
        <v>5503</v>
      </c>
      <c r="S66" s="30">
        <v>46022</v>
      </c>
      <c r="T66" s="37" t="s">
        <v>28</v>
      </c>
      <c r="U66" s="104" t="s">
        <v>3625</v>
      </c>
      <c r="V66" s="430" t="s">
        <v>5502</v>
      </c>
    </row>
    <row r="67" spans="1:22" ht="24.75" customHeight="1" x14ac:dyDescent="0.3">
      <c r="A67" s="417">
        <v>45561</v>
      </c>
      <c r="B67" s="27" t="s">
        <v>22</v>
      </c>
      <c r="C67" s="31" t="s">
        <v>23</v>
      </c>
      <c r="D67" s="31"/>
      <c r="E67" s="104" t="s">
        <v>4701</v>
      </c>
      <c r="F67" s="104" t="s">
        <v>57</v>
      </c>
      <c r="G67" s="104" t="s">
        <v>3751</v>
      </c>
      <c r="H67" s="104" t="s">
        <v>4702</v>
      </c>
      <c r="I67" s="104" t="s">
        <v>28</v>
      </c>
      <c r="J67" s="104" t="s">
        <v>4703</v>
      </c>
      <c r="K67" s="104" t="s">
        <v>4704</v>
      </c>
      <c r="L67" s="104" t="s">
        <v>30</v>
      </c>
      <c r="M67" s="104" t="s">
        <v>237</v>
      </c>
      <c r="N67" s="243">
        <v>989835</v>
      </c>
      <c r="O67" s="104" t="s">
        <v>4221</v>
      </c>
      <c r="P67" s="104" t="s">
        <v>4221</v>
      </c>
      <c r="Q67" s="30">
        <v>45553</v>
      </c>
      <c r="R67" s="102" t="s">
        <v>1731</v>
      </c>
      <c r="S67" s="30">
        <v>45688</v>
      </c>
      <c r="T67" s="37" t="s">
        <v>28</v>
      </c>
      <c r="U67" s="31" t="s">
        <v>4700</v>
      </c>
      <c r="V67" s="430" t="s">
        <v>6344</v>
      </c>
    </row>
    <row r="68" spans="1:22" ht="24.75" customHeight="1" x14ac:dyDescent="0.3">
      <c r="A68" s="391">
        <v>45562</v>
      </c>
      <c r="B68" s="32" t="s">
        <v>75</v>
      </c>
      <c r="C68" s="18" t="s">
        <v>23</v>
      </c>
      <c r="D68" s="18"/>
      <c r="E68" s="104" t="s">
        <v>3539</v>
      </c>
      <c r="F68" s="104" t="s">
        <v>25</v>
      </c>
      <c r="G68" s="104" t="s">
        <v>3540</v>
      </c>
      <c r="H68" s="104" t="s">
        <v>3541</v>
      </c>
      <c r="I68" s="104" t="s">
        <v>28</v>
      </c>
      <c r="J68" s="104" t="s">
        <v>3542</v>
      </c>
      <c r="K68" s="104" t="s">
        <v>28</v>
      </c>
      <c r="L68" s="104" t="s">
        <v>30</v>
      </c>
      <c r="M68" s="104" t="s">
        <v>3543</v>
      </c>
      <c r="N68" s="243">
        <v>889355</v>
      </c>
      <c r="O68" s="121" t="s">
        <v>4705</v>
      </c>
      <c r="P68" s="121" t="s">
        <v>28</v>
      </c>
      <c r="Q68" s="30">
        <v>44830</v>
      </c>
      <c r="R68" s="104" t="s">
        <v>74</v>
      </c>
      <c r="S68" s="30">
        <v>45926</v>
      </c>
      <c r="T68" s="37" t="s">
        <v>28</v>
      </c>
      <c r="U68" s="104" t="s">
        <v>3374</v>
      </c>
      <c r="V68" s="83" t="s">
        <v>4254</v>
      </c>
    </row>
    <row r="69" spans="1:22" ht="24.75" customHeight="1" x14ac:dyDescent="0.3">
      <c r="A69" s="417">
        <v>45924</v>
      </c>
      <c r="B69" s="27" t="s">
        <v>22</v>
      </c>
      <c r="C69" s="31" t="s">
        <v>23</v>
      </c>
      <c r="D69" s="31"/>
      <c r="E69" s="104" t="s">
        <v>4678</v>
      </c>
      <c r="F69" s="104" t="s">
        <v>25</v>
      </c>
      <c r="G69" s="104" t="s">
        <v>4679</v>
      </c>
      <c r="H69" s="104" t="s">
        <v>4680</v>
      </c>
      <c r="I69" s="104" t="s">
        <v>28</v>
      </c>
      <c r="J69" s="104" t="s">
        <v>4681</v>
      </c>
      <c r="K69" s="104" t="s">
        <v>4682</v>
      </c>
      <c r="L69" s="31" t="s">
        <v>214</v>
      </c>
      <c r="M69" s="104" t="s">
        <v>221</v>
      </c>
      <c r="N69" s="243">
        <v>552805.1</v>
      </c>
      <c r="O69" s="104" t="s">
        <v>4335</v>
      </c>
      <c r="P69" s="137" t="s">
        <v>28</v>
      </c>
      <c r="Q69" s="30">
        <v>45231</v>
      </c>
      <c r="R69" s="102" t="s">
        <v>124</v>
      </c>
      <c r="S69" s="30">
        <v>45961</v>
      </c>
      <c r="T69" s="37" t="s">
        <v>28</v>
      </c>
      <c r="U69" s="104" t="s">
        <v>3374</v>
      </c>
      <c r="V69" s="430" t="s">
        <v>5605</v>
      </c>
    </row>
    <row r="70" spans="1:22" ht="24.75" customHeight="1" x14ac:dyDescent="0.3">
      <c r="A70" s="417">
        <v>45596</v>
      </c>
      <c r="B70" s="27" t="s">
        <v>22</v>
      </c>
      <c r="C70" s="31" t="s">
        <v>23</v>
      </c>
      <c r="D70" s="31"/>
      <c r="E70" s="104" t="s">
        <v>4738</v>
      </c>
      <c r="F70" s="104" t="s">
        <v>25</v>
      </c>
      <c r="G70" s="104" t="s">
        <v>420</v>
      </c>
      <c r="H70" s="104" t="s">
        <v>4739</v>
      </c>
      <c r="I70" s="104" t="s">
        <v>28</v>
      </c>
      <c r="J70" s="104" t="s">
        <v>4740</v>
      </c>
      <c r="K70" s="104" t="s">
        <v>4741</v>
      </c>
      <c r="L70" s="104" t="s">
        <v>30</v>
      </c>
      <c r="M70" s="83" t="s">
        <v>4742</v>
      </c>
      <c r="N70" s="243">
        <v>792000</v>
      </c>
      <c r="O70" s="104" t="s">
        <v>4743</v>
      </c>
      <c r="P70" s="137" t="s">
        <v>28</v>
      </c>
      <c r="Q70" s="30">
        <v>45523</v>
      </c>
      <c r="R70" s="104" t="s">
        <v>4744</v>
      </c>
      <c r="S70" s="30">
        <v>46022</v>
      </c>
      <c r="T70" s="37" t="s">
        <v>28</v>
      </c>
      <c r="U70" s="104" t="s">
        <v>3374</v>
      </c>
      <c r="V70" s="83" t="s">
        <v>4254</v>
      </c>
    </row>
    <row r="71" spans="1:22" ht="24.75" customHeight="1" x14ac:dyDescent="0.3">
      <c r="A71" s="417">
        <v>45596</v>
      </c>
      <c r="B71" s="27" t="s">
        <v>22</v>
      </c>
      <c r="C71" s="31" t="s">
        <v>23</v>
      </c>
      <c r="D71" s="31"/>
      <c r="E71" s="104" t="s">
        <v>4756</v>
      </c>
      <c r="F71" s="104" t="s">
        <v>25</v>
      </c>
      <c r="G71" s="104" t="s">
        <v>4757</v>
      </c>
      <c r="H71" s="104" t="s">
        <v>4770</v>
      </c>
      <c r="I71" s="104" t="s">
        <v>28</v>
      </c>
      <c r="J71" s="104" t="s">
        <v>4758</v>
      </c>
      <c r="K71" s="104" t="s">
        <v>4759</v>
      </c>
      <c r="L71" s="31" t="s">
        <v>214</v>
      </c>
      <c r="M71" s="104" t="s">
        <v>3831</v>
      </c>
      <c r="N71" s="243">
        <v>166252.68</v>
      </c>
      <c r="O71" s="104" t="s">
        <v>28</v>
      </c>
      <c r="P71" s="137" t="s">
        <v>28</v>
      </c>
      <c r="Q71" s="30">
        <v>45571</v>
      </c>
      <c r="R71" s="104" t="s">
        <v>646</v>
      </c>
      <c r="S71" s="30">
        <v>45935</v>
      </c>
      <c r="T71" s="37" t="s">
        <v>28</v>
      </c>
      <c r="U71" s="104" t="s">
        <v>3374</v>
      </c>
      <c r="V71" s="83" t="s">
        <v>4254</v>
      </c>
    </row>
    <row r="72" spans="1:22" ht="24.75" customHeight="1" x14ac:dyDescent="0.3">
      <c r="A72" s="417">
        <v>45596</v>
      </c>
      <c r="B72" s="27" t="s">
        <v>4347</v>
      </c>
      <c r="C72" s="31" t="s">
        <v>23</v>
      </c>
      <c r="D72" s="31"/>
      <c r="E72" s="104" t="s">
        <v>4779</v>
      </c>
      <c r="F72" s="104" t="s">
        <v>57</v>
      </c>
      <c r="G72" s="104" t="s">
        <v>4780</v>
      </c>
      <c r="H72" s="104" t="s">
        <v>4781</v>
      </c>
      <c r="I72" s="104" t="s">
        <v>28</v>
      </c>
      <c r="J72" s="104" t="s">
        <v>4782</v>
      </c>
      <c r="K72" s="104" t="s">
        <v>4783</v>
      </c>
      <c r="L72" s="31" t="s">
        <v>214</v>
      </c>
      <c r="M72" s="104" t="s">
        <v>4519</v>
      </c>
      <c r="N72" s="243">
        <v>268741</v>
      </c>
      <c r="O72" s="104" t="s">
        <v>284</v>
      </c>
      <c r="P72" s="137" t="s">
        <v>284</v>
      </c>
      <c r="Q72" s="30">
        <v>45497</v>
      </c>
      <c r="R72" s="104" t="s">
        <v>3665</v>
      </c>
      <c r="S72" s="30">
        <v>46022</v>
      </c>
      <c r="T72" s="37" t="s">
        <v>28</v>
      </c>
      <c r="U72" s="104" t="s">
        <v>4520</v>
      </c>
      <c r="V72" s="83" t="s">
        <v>5561</v>
      </c>
    </row>
    <row r="73" spans="1:22" ht="24.75" customHeight="1" x14ac:dyDescent="0.3">
      <c r="A73" s="102">
        <v>45596</v>
      </c>
      <c r="B73" s="27" t="s">
        <v>22</v>
      </c>
      <c r="C73" s="31" t="s">
        <v>23</v>
      </c>
      <c r="D73" s="31"/>
      <c r="E73" s="104" t="s">
        <v>4826</v>
      </c>
      <c r="F73" s="104" t="s">
        <v>38</v>
      </c>
      <c r="G73" s="104" t="s">
        <v>4828</v>
      </c>
      <c r="H73" s="104" t="s">
        <v>4827</v>
      </c>
      <c r="I73" s="104" t="s">
        <v>28</v>
      </c>
      <c r="J73" s="104" t="s">
        <v>4829</v>
      </c>
      <c r="K73" s="104" t="s">
        <v>4830</v>
      </c>
      <c r="L73" s="104" t="s">
        <v>30</v>
      </c>
      <c r="M73" s="83" t="s">
        <v>4831</v>
      </c>
      <c r="N73" s="243">
        <v>2200000</v>
      </c>
      <c r="O73" s="104" t="s">
        <v>4853</v>
      </c>
      <c r="P73" s="137" t="s">
        <v>284</v>
      </c>
      <c r="Q73" s="30">
        <v>45658</v>
      </c>
      <c r="R73" s="104" t="s">
        <v>74</v>
      </c>
      <c r="S73" s="30">
        <v>46753</v>
      </c>
      <c r="T73" s="37" t="s">
        <v>28</v>
      </c>
      <c r="U73" s="104" t="s">
        <v>4832</v>
      </c>
      <c r="V73" s="83" t="s">
        <v>4833</v>
      </c>
    </row>
    <row r="74" spans="1:22" ht="24.75" customHeight="1" x14ac:dyDescent="0.3">
      <c r="A74" s="417">
        <v>45597</v>
      </c>
      <c r="B74" s="31" t="s">
        <v>5519</v>
      </c>
      <c r="C74" s="31" t="s">
        <v>23</v>
      </c>
      <c r="D74" s="31"/>
      <c r="E74" s="104" t="s">
        <v>4835</v>
      </c>
      <c r="F74" s="104" t="s">
        <v>57</v>
      </c>
      <c r="G74" s="104" t="s">
        <v>4091</v>
      </c>
      <c r="H74" s="104" t="s">
        <v>3766</v>
      </c>
      <c r="I74" s="104" t="s">
        <v>28</v>
      </c>
      <c r="J74" s="104" t="s">
        <v>4836</v>
      </c>
      <c r="K74" s="104" t="s">
        <v>4837</v>
      </c>
      <c r="L74" s="104" t="s">
        <v>106</v>
      </c>
      <c r="M74" s="83" t="s">
        <v>4838</v>
      </c>
      <c r="N74" s="243">
        <v>4145256</v>
      </c>
      <c r="O74" s="104" t="s">
        <v>4853</v>
      </c>
      <c r="P74" s="137" t="s">
        <v>284</v>
      </c>
      <c r="Q74" s="30">
        <v>45583</v>
      </c>
      <c r="R74" s="104" t="s">
        <v>2660</v>
      </c>
      <c r="S74" s="30">
        <v>46022</v>
      </c>
      <c r="T74" s="37" t="s">
        <v>28</v>
      </c>
      <c r="U74" s="104" t="s">
        <v>4832</v>
      </c>
      <c r="V74" s="83" t="s">
        <v>5520</v>
      </c>
    </row>
    <row r="75" spans="1:22" ht="24.75" customHeight="1" x14ac:dyDescent="0.3">
      <c r="A75" s="417">
        <v>45622</v>
      </c>
      <c r="B75" s="27" t="s">
        <v>22</v>
      </c>
      <c r="C75" s="31" t="s">
        <v>23</v>
      </c>
      <c r="D75" s="31"/>
      <c r="E75" s="104" t="s">
        <v>4888</v>
      </c>
      <c r="F75" s="104" t="s">
        <v>38</v>
      </c>
      <c r="G75" s="104" t="s">
        <v>4890</v>
      </c>
      <c r="H75" s="104" t="s">
        <v>4889</v>
      </c>
      <c r="I75" s="104" t="s">
        <v>28</v>
      </c>
      <c r="J75" s="104" t="s">
        <v>4891</v>
      </c>
      <c r="K75" s="104" t="s">
        <v>4892</v>
      </c>
      <c r="L75" s="104" t="s">
        <v>30</v>
      </c>
      <c r="M75" s="83" t="s">
        <v>4893</v>
      </c>
      <c r="N75" s="243">
        <v>2200033</v>
      </c>
      <c r="O75" s="121" t="s">
        <v>4894</v>
      </c>
      <c r="P75" s="137" t="s">
        <v>4895</v>
      </c>
      <c r="Q75" s="30">
        <v>45553</v>
      </c>
      <c r="R75" s="104" t="s">
        <v>2007</v>
      </c>
      <c r="S75" s="30">
        <v>46022</v>
      </c>
      <c r="T75" s="37" t="s">
        <v>28</v>
      </c>
      <c r="U75" s="104" t="s">
        <v>4896</v>
      </c>
      <c r="V75" s="83" t="s">
        <v>4897</v>
      </c>
    </row>
    <row r="76" spans="1:22" ht="24.75" customHeight="1" x14ac:dyDescent="0.3">
      <c r="A76" s="102">
        <v>45628</v>
      </c>
      <c r="B76" s="27" t="s">
        <v>22</v>
      </c>
      <c r="C76" s="31" t="s">
        <v>23</v>
      </c>
      <c r="D76" s="31"/>
      <c r="E76" s="104" t="s">
        <v>4907</v>
      </c>
      <c r="F76" s="104" t="s">
        <v>57</v>
      </c>
      <c r="G76" s="104" t="s">
        <v>58</v>
      </c>
      <c r="H76" s="104" t="s">
        <v>59</v>
      </c>
      <c r="I76" s="104" t="s">
        <v>28</v>
      </c>
      <c r="J76" s="104" t="s">
        <v>4908</v>
      </c>
      <c r="K76" s="104" t="s">
        <v>2656</v>
      </c>
      <c r="L76" s="104" t="s">
        <v>30</v>
      </c>
      <c r="M76" s="83" t="s">
        <v>4909</v>
      </c>
      <c r="N76" s="243">
        <v>455683.8</v>
      </c>
      <c r="O76" s="104" t="s">
        <v>284</v>
      </c>
      <c r="P76" s="104" t="s">
        <v>284</v>
      </c>
      <c r="Q76" s="30">
        <v>45623</v>
      </c>
      <c r="R76" s="104" t="s">
        <v>4910</v>
      </c>
      <c r="S76" s="30">
        <v>46446</v>
      </c>
      <c r="T76" s="37" t="s">
        <v>28</v>
      </c>
      <c r="U76" s="104" t="s">
        <v>146</v>
      </c>
      <c r="V76" s="83" t="s">
        <v>4810</v>
      </c>
    </row>
    <row r="77" spans="1:22" ht="24.75" customHeight="1" x14ac:dyDescent="0.3">
      <c r="A77" s="417">
        <v>45628</v>
      </c>
      <c r="B77" s="27" t="s">
        <v>22</v>
      </c>
      <c r="C77" s="31" t="s">
        <v>23</v>
      </c>
      <c r="D77" s="31"/>
      <c r="E77" s="104" t="s">
        <v>4911</v>
      </c>
      <c r="F77" s="104" t="s">
        <v>57</v>
      </c>
      <c r="G77" s="104" t="s">
        <v>4913</v>
      </c>
      <c r="H77" s="104" t="s">
        <v>4914</v>
      </c>
      <c r="I77" s="104" t="s">
        <v>28</v>
      </c>
      <c r="J77" s="104" t="s">
        <v>4915</v>
      </c>
      <c r="K77" s="104" t="s">
        <v>2656</v>
      </c>
      <c r="L77" s="104" t="s">
        <v>30</v>
      </c>
      <c r="M77" s="83" t="s">
        <v>3080</v>
      </c>
      <c r="N77" s="243">
        <v>223080</v>
      </c>
      <c r="O77" s="104" t="s">
        <v>284</v>
      </c>
      <c r="P77" s="104" t="s">
        <v>284</v>
      </c>
      <c r="Q77" s="30">
        <v>45617</v>
      </c>
      <c r="R77" s="104" t="s">
        <v>372</v>
      </c>
      <c r="S77" s="30">
        <v>46022</v>
      </c>
      <c r="T77" s="37" t="s">
        <v>28</v>
      </c>
      <c r="U77" s="104" t="s">
        <v>146</v>
      </c>
      <c r="V77" s="83" t="s">
        <v>4810</v>
      </c>
    </row>
    <row r="78" spans="1:22" ht="24.75" customHeight="1" x14ac:dyDescent="0.3">
      <c r="A78" s="102">
        <v>45628</v>
      </c>
      <c r="B78" s="27" t="s">
        <v>22</v>
      </c>
      <c r="C78" s="31" t="s">
        <v>23</v>
      </c>
      <c r="D78" s="31"/>
      <c r="E78" s="104" t="s">
        <v>4912</v>
      </c>
      <c r="F78" s="104" t="s">
        <v>57</v>
      </c>
      <c r="G78" s="104" t="s">
        <v>58</v>
      </c>
      <c r="H78" s="104" t="s">
        <v>59</v>
      </c>
      <c r="I78" s="104" t="s">
        <v>28</v>
      </c>
      <c r="J78" s="104" t="s">
        <v>4916</v>
      </c>
      <c r="K78" s="104" t="s">
        <v>2656</v>
      </c>
      <c r="L78" s="104" t="s">
        <v>30</v>
      </c>
      <c r="M78" s="83" t="s">
        <v>3080</v>
      </c>
      <c r="N78" s="243">
        <v>674632.2</v>
      </c>
      <c r="O78" s="104" t="s">
        <v>284</v>
      </c>
      <c r="P78" s="104" t="s">
        <v>284</v>
      </c>
      <c r="Q78" s="30">
        <v>45623</v>
      </c>
      <c r="R78" s="104" t="s">
        <v>4368</v>
      </c>
      <c r="S78" s="30">
        <v>46568</v>
      </c>
      <c r="T78" s="37" t="s">
        <v>28</v>
      </c>
      <c r="U78" s="104" t="s">
        <v>146</v>
      </c>
      <c r="V78" s="83" t="s">
        <v>4810</v>
      </c>
    </row>
    <row r="79" spans="1:22" ht="24.75" customHeight="1" x14ac:dyDescent="0.3">
      <c r="A79" s="417">
        <v>45699</v>
      </c>
      <c r="B79" s="31" t="s">
        <v>6406</v>
      </c>
      <c r="C79" s="31" t="s">
        <v>23</v>
      </c>
      <c r="D79" s="31"/>
      <c r="E79" s="104" t="s">
        <v>4929</v>
      </c>
      <c r="F79" s="104" t="s">
        <v>57</v>
      </c>
      <c r="G79" s="104" t="s">
        <v>4930</v>
      </c>
      <c r="H79" s="104" t="s">
        <v>3037</v>
      </c>
      <c r="I79" s="104" t="s">
        <v>28</v>
      </c>
      <c r="J79" s="104" t="s">
        <v>4931</v>
      </c>
      <c r="K79" s="104" t="s">
        <v>4932</v>
      </c>
      <c r="L79" s="31" t="s">
        <v>214</v>
      </c>
      <c r="M79" s="83" t="s">
        <v>221</v>
      </c>
      <c r="N79" s="243">
        <v>254155</v>
      </c>
      <c r="O79" s="104" t="s">
        <v>284</v>
      </c>
      <c r="P79" s="104" t="s">
        <v>284</v>
      </c>
      <c r="Q79" s="30">
        <v>45637</v>
      </c>
      <c r="R79" s="104" t="s">
        <v>1731</v>
      </c>
      <c r="S79" s="30">
        <v>45991</v>
      </c>
      <c r="T79" s="37" t="s">
        <v>28</v>
      </c>
      <c r="U79" s="104" t="s">
        <v>3119</v>
      </c>
      <c r="V79" s="83" t="s">
        <v>6407</v>
      </c>
    </row>
    <row r="80" spans="1:22" ht="24.75" customHeight="1" x14ac:dyDescent="0.3">
      <c r="A80" s="417">
        <v>45699</v>
      </c>
      <c r="B80" s="31" t="s">
        <v>6405</v>
      </c>
      <c r="C80" s="31" t="s">
        <v>23</v>
      </c>
      <c r="D80" s="31"/>
      <c r="E80" s="104" t="s">
        <v>4933</v>
      </c>
      <c r="F80" s="104" t="s">
        <v>57</v>
      </c>
      <c r="G80" s="104" t="s">
        <v>1479</v>
      </c>
      <c r="H80" s="104" t="s">
        <v>1480</v>
      </c>
      <c r="I80" s="104" t="s">
        <v>28</v>
      </c>
      <c r="J80" s="104" t="s">
        <v>4934</v>
      </c>
      <c r="K80" s="104" t="s">
        <v>28</v>
      </c>
      <c r="L80" s="104" t="s">
        <v>106</v>
      </c>
      <c r="M80" s="83" t="s">
        <v>4935</v>
      </c>
      <c r="N80" s="243">
        <v>1382495.4</v>
      </c>
      <c r="O80" s="104" t="s">
        <v>284</v>
      </c>
      <c r="P80" s="104" t="s">
        <v>284</v>
      </c>
      <c r="Q80" s="30">
        <v>45639</v>
      </c>
      <c r="R80" s="104" t="s">
        <v>781</v>
      </c>
      <c r="S80" s="30">
        <v>45991</v>
      </c>
      <c r="T80" s="37" t="s">
        <v>28</v>
      </c>
      <c r="U80" s="104" t="s">
        <v>448</v>
      </c>
      <c r="V80" s="83" t="s">
        <v>6404</v>
      </c>
    </row>
    <row r="81" spans="1:22" ht="24.75" customHeight="1" x14ac:dyDescent="0.3">
      <c r="A81" s="417">
        <v>45702</v>
      </c>
      <c r="B81" s="31" t="s">
        <v>5562</v>
      </c>
      <c r="C81" s="31" t="s">
        <v>23</v>
      </c>
      <c r="D81" s="31"/>
      <c r="E81" s="104" t="s">
        <v>4968</v>
      </c>
      <c r="F81" s="104" t="s">
        <v>57</v>
      </c>
      <c r="G81" s="104" t="s">
        <v>4969</v>
      </c>
      <c r="H81" s="104" t="s">
        <v>4970</v>
      </c>
      <c r="I81" s="104" t="s">
        <v>28</v>
      </c>
      <c r="J81" s="104" t="s">
        <v>4971</v>
      </c>
      <c r="K81" s="104" t="s">
        <v>4972</v>
      </c>
      <c r="L81" s="31" t="s">
        <v>214</v>
      </c>
      <c r="M81" s="83" t="s">
        <v>4519</v>
      </c>
      <c r="N81" s="243">
        <v>258500</v>
      </c>
      <c r="O81" s="104" t="s">
        <v>284</v>
      </c>
      <c r="P81" s="104" t="s">
        <v>284</v>
      </c>
      <c r="Q81" s="30">
        <v>45635</v>
      </c>
      <c r="R81" s="104" t="s">
        <v>1619</v>
      </c>
      <c r="S81" s="30">
        <v>46022</v>
      </c>
      <c r="T81" s="37" t="s">
        <v>28</v>
      </c>
      <c r="U81" s="104" t="s">
        <v>4520</v>
      </c>
      <c r="V81" s="430" t="s">
        <v>5561</v>
      </c>
    </row>
    <row r="82" spans="1:22" ht="24.75" customHeight="1" x14ac:dyDescent="0.3">
      <c r="A82" s="102">
        <v>45705</v>
      </c>
      <c r="B82" s="27" t="s">
        <v>22</v>
      </c>
      <c r="C82" s="31" t="s">
        <v>23</v>
      </c>
      <c r="D82" s="31"/>
      <c r="E82" s="104" t="s">
        <v>4993</v>
      </c>
      <c r="F82" s="104" t="s">
        <v>25</v>
      </c>
      <c r="G82" s="104" t="s">
        <v>4995</v>
      </c>
      <c r="H82" s="104" t="s">
        <v>4994</v>
      </c>
      <c r="I82" s="104" t="s">
        <v>28</v>
      </c>
      <c r="J82" s="104" t="s">
        <v>4996</v>
      </c>
      <c r="K82" s="104" t="s">
        <v>4997</v>
      </c>
      <c r="L82" s="104" t="s">
        <v>30</v>
      </c>
      <c r="M82" s="83" t="s">
        <v>4998</v>
      </c>
      <c r="N82" s="243">
        <v>738000</v>
      </c>
      <c r="O82" s="121" t="s">
        <v>4999</v>
      </c>
      <c r="P82" s="137" t="s">
        <v>5000</v>
      </c>
      <c r="Q82" s="30">
        <v>45638</v>
      </c>
      <c r="R82" s="104" t="s">
        <v>3269</v>
      </c>
      <c r="S82" s="30">
        <v>46733</v>
      </c>
      <c r="T82" s="37" t="s">
        <v>28</v>
      </c>
      <c r="U82" s="104" t="s">
        <v>3992</v>
      </c>
      <c r="V82" s="83" t="s">
        <v>3993</v>
      </c>
    </row>
    <row r="83" spans="1:22" ht="24.75" customHeight="1" x14ac:dyDescent="0.3">
      <c r="A83" s="417">
        <v>45705</v>
      </c>
      <c r="B83" s="31" t="s">
        <v>5493</v>
      </c>
      <c r="C83" s="31" t="s">
        <v>23</v>
      </c>
      <c r="D83" s="31"/>
      <c r="E83" s="104" t="s">
        <v>5001</v>
      </c>
      <c r="F83" s="104" t="s">
        <v>57</v>
      </c>
      <c r="G83" s="104" t="s">
        <v>5002</v>
      </c>
      <c r="H83" s="104" t="s">
        <v>5003</v>
      </c>
      <c r="I83" s="104" t="s">
        <v>28</v>
      </c>
      <c r="J83" s="104" t="s">
        <v>5004</v>
      </c>
      <c r="K83" s="104" t="s">
        <v>5005</v>
      </c>
      <c r="L83" s="104" t="s">
        <v>106</v>
      </c>
      <c r="M83" s="83" t="s">
        <v>4814</v>
      </c>
      <c r="N83" s="243">
        <v>372057.59999999998</v>
      </c>
      <c r="O83" s="104" t="s">
        <v>284</v>
      </c>
      <c r="P83" s="104" t="s">
        <v>284</v>
      </c>
      <c r="Q83" s="30">
        <v>45702</v>
      </c>
      <c r="R83" s="104" t="s">
        <v>781</v>
      </c>
      <c r="S83" s="30">
        <v>45960</v>
      </c>
      <c r="T83" s="37" t="s">
        <v>28</v>
      </c>
      <c r="U83" s="104" t="s">
        <v>146</v>
      </c>
      <c r="V83" s="83" t="s">
        <v>4810</v>
      </c>
    </row>
    <row r="84" spans="1:22" s="134" customFormat="1" ht="24.75" customHeight="1" x14ac:dyDescent="0.3">
      <c r="A84" s="391">
        <v>45708</v>
      </c>
      <c r="B84" s="428" t="s">
        <v>75</v>
      </c>
      <c r="C84" s="31" t="s">
        <v>23</v>
      </c>
      <c r="D84" s="31"/>
      <c r="E84" s="31" t="s">
        <v>2940</v>
      </c>
      <c r="F84" s="31" t="s">
        <v>25</v>
      </c>
      <c r="G84" s="31" t="s">
        <v>1726</v>
      </c>
      <c r="H84" s="31" t="s">
        <v>2941</v>
      </c>
      <c r="I84" s="31" t="s">
        <v>28</v>
      </c>
      <c r="J84" s="31" t="s">
        <v>5019</v>
      </c>
      <c r="K84" s="31" t="s">
        <v>5020</v>
      </c>
      <c r="L84" s="31" t="s">
        <v>106</v>
      </c>
      <c r="M84" s="31" t="s">
        <v>2942</v>
      </c>
      <c r="N84" s="176">
        <v>1237643</v>
      </c>
      <c r="O84" s="31" t="s">
        <v>5022</v>
      </c>
      <c r="P84" s="31" t="s">
        <v>28</v>
      </c>
      <c r="Q84" s="30">
        <v>44571</v>
      </c>
      <c r="R84" s="31" t="s">
        <v>5023</v>
      </c>
      <c r="S84" s="30">
        <v>45986</v>
      </c>
      <c r="T84" s="37" t="s">
        <v>28</v>
      </c>
      <c r="U84" s="31" t="s">
        <v>5017</v>
      </c>
      <c r="V84" s="283" t="s">
        <v>5018</v>
      </c>
    </row>
    <row r="85" spans="1:22" s="134" customFormat="1" ht="24.75" customHeight="1" x14ac:dyDescent="0.3">
      <c r="A85" s="391">
        <v>45712</v>
      </c>
      <c r="B85" s="428" t="s">
        <v>22</v>
      </c>
      <c r="C85" s="31" t="s">
        <v>23</v>
      </c>
      <c r="D85" s="31"/>
      <c r="E85" s="31" t="s">
        <v>5057</v>
      </c>
      <c r="F85" s="31" t="s">
        <v>25</v>
      </c>
      <c r="G85" s="31" t="s">
        <v>5058</v>
      </c>
      <c r="H85" s="31" t="s">
        <v>5059</v>
      </c>
      <c r="I85" s="31" t="s">
        <v>28</v>
      </c>
      <c r="J85" s="31" t="s">
        <v>5060</v>
      </c>
      <c r="K85" s="31" t="s">
        <v>5061</v>
      </c>
      <c r="L85" s="31" t="s">
        <v>214</v>
      </c>
      <c r="M85" s="31" t="s">
        <v>221</v>
      </c>
      <c r="N85" s="176">
        <v>214682.46</v>
      </c>
      <c r="O85" s="104" t="s">
        <v>284</v>
      </c>
      <c r="P85" s="31" t="s">
        <v>28</v>
      </c>
      <c r="Q85" s="30">
        <v>45701</v>
      </c>
      <c r="R85" s="32" t="s">
        <v>646</v>
      </c>
      <c r="S85" s="30">
        <v>46066</v>
      </c>
      <c r="T85" s="37" t="s">
        <v>28</v>
      </c>
      <c r="U85" s="31" t="s">
        <v>5062</v>
      </c>
      <c r="V85" s="409" t="s">
        <v>5063</v>
      </c>
    </row>
    <row r="86" spans="1:22" s="134" customFormat="1" ht="24.75" customHeight="1" x14ac:dyDescent="0.3">
      <c r="A86" s="391">
        <v>45713</v>
      </c>
      <c r="B86" s="31" t="s">
        <v>22</v>
      </c>
      <c r="C86" s="31" t="s">
        <v>23</v>
      </c>
      <c r="D86" s="31"/>
      <c r="E86" s="104" t="s">
        <v>5067</v>
      </c>
      <c r="F86" s="104" t="s">
        <v>5068</v>
      </c>
      <c r="G86" s="31" t="s">
        <v>5074</v>
      </c>
      <c r="H86" s="104" t="s">
        <v>5069</v>
      </c>
      <c r="I86" s="31" t="s">
        <v>28</v>
      </c>
      <c r="J86" s="31" t="s">
        <v>5070</v>
      </c>
      <c r="K86" s="31" t="s">
        <v>5071</v>
      </c>
      <c r="L86" s="31" t="s">
        <v>214</v>
      </c>
      <c r="M86" s="31" t="s">
        <v>221</v>
      </c>
      <c r="N86" s="184">
        <v>164890</v>
      </c>
      <c r="O86" s="104" t="s">
        <v>284</v>
      </c>
      <c r="P86" s="31" t="s">
        <v>28</v>
      </c>
      <c r="Q86" s="30">
        <v>45600</v>
      </c>
      <c r="R86" s="31" t="s">
        <v>646</v>
      </c>
      <c r="S86" s="30">
        <v>45965</v>
      </c>
      <c r="T86" s="37" t="s">
        <v>28</v>
      </c>
      <c r="U86" s="31" t="s">
        <v>5062</v>
      </c>
      <c r="V86" s="409" t="s">
        <v>5063</v>
      </c>
    </row>
    <row r="87" spans="1:22" s="134" customFormat="1" ht="24.75" customHeight="1" x14ac:dyDescent="0.3">
      <c r="A87" s="391">
        <v>45713</v>
      </c>
      <c r="B87" s="31" t="s">
        <v>22</v>
      </c>
      <c r="C87" s="31" t="s">
        <v>23</v>
      </c>
      <c r="D87" s="31"/>
      <c r="E87" s="104" t="s">
        <v>5072</v>
      </c>
      <c r="F87" s="104" t="s">
        <v>5068</v>
      </c>
      <c r="G87" s="31" t="s">
        <v>5073</v>
      </c>
      <c r="H87" s="104" t="s">
        <v>5075</v>
      </c>
      <c r="I87" s="31" t="s">
        <v>28</v>
      </c>
      <c r="J87" s="31" t="s">
        <v>5072</v>
      </c>
      <c r="K87" s="31" t="s">
        <v>5076</v>
      </c>
      <c r="L87" s="104" t="s">
        <v>30</v>
      </c>
      <c r="M87" s="31" t="s">
        <v>5077</v>
      </c>
      <c r="N87" s="184">
        <v>1092960</v>
      </c>
      <c r="O87" s="104" t="s">
        <v>284</v>
      </c>
      <c r="P87" s="31" t="s">
        <v>28</v>
      </c>
      <c r="Q87" s="30">
        <v>45383</v>
      </c>
      <c r="R87" s="31" t="s">
        <v>124</v>
      </c>
      <c r="S87" s="30">
        <v>46113</v>
      </c>
      <c r="T87" s="37" t="s">
        <v>28</v>
      </c>
      <c r="U87" s="31" t="s">
        <v>5078</v>
      </c>
      <c r="V87" s="409" t="s">
        <v>5079</v>
      </c>
    </row>
    <row r="88" spans="1:22" s="134" customFormat="1" ht="24.75" customHeight="1" x14ac:dyDescent="0.3">
      <c r="A88" s="391">
        <v>45713</v>
      </c>
      <c r="B88" s="31" t="s">
        <v>22</v>
      </c>
      <c r="C88" s="31" t="s">
        <v>23</v>
      </c>
      <c r="D88" s="31"/>
      <c r="E88" s="104" t="s">
        <v>5080</v>
      </c>
      <c r="F88" s="104" t="s">
        <v>5068</v>
      </c>
      <c r="G88" s="31" t="s">
        <v>5074</v>
      </c>
      <c r="H88" s="104" t="s">
        <v>5081</v>
      </c>
      <c r="I88" s="31" t="s">
        <v>28</v>
      </c>
      <c r="J88" s="31" t="s">
        <v>5082</v>
      </c>
      <c r="K88" s="31" t="s">
        <v>5083</v>
      </c>
      <c r="L88" s="31" t="s">
        <v>214</v>
      </c>
      <c r="M88" s="31" t="s">
        <v>221</v>
      </c>
      <c r="N88" s="184">
        <v>269489</v>
      </c>
      <c r="O88" s="104" t="s">
        <v>284</v>
      </c>
      <c r="P88" s="31" t="s">
        <v>28</v>
      </c>
      <c r="Q88" s="30">
        <v>45594</v>
      </c>
      <c r="R88" s="31" t="s">
        <v>646</v>
      </c>
      <c r="S88" s="30">
        <v>45959</v>
      </c>
      <c r="T88" s="37" t="s">
        <v>28</v>
      </c>
      <c r="U88" s="31" t="s">
        <v>5062</v>
      </c>
      <c r="V88" s="409" t="s">
        <v>5063</v>
      </c>
    </row>
    <row r="89" spans="1:22" s="134" customFormat="1" ht="24.75" customHeight="1" x14ac:dyDescent="0.3">
      <c r="A89" s="391">
        <v>45713</v>
      </c>
      <c r="B89" s="31" t="s">
        <v>22</v>
      </c>
      <c r="C89" s="31" t="s">
        <v>23</v>
      </c>
      <c r="D89" s="31"/>
      <c r="E89" s="31" t="s">
        <v>5088</v>
      </c>
      <c r="F89" s="104" t="s">
        <v>5068</v>
      </c>
      <c r="G89" s="31" t="s">
        <v>5058</v>
      </c>
      <c r="H89" s="31" t="s">
        <v>5059</v>
      </c>
      <c r="I89" s="31" t="s">
        <v>28</v>
      </c>
      <c r="J89" s="31" t="s">
        <v>5089</v>
      </c>
      <c r="K89" s="31" t="s">
        <v>5090</v>
      </c>
      <c r="L89" s="31" t="s">
        <v>214</v>
      </c>
      <c r="M89" s="31" t="s">
        <v>221</v>
      </c>
      <c r="N89" s="176">
        <v>159596.91</v>
      </c>
      <c r="O89" s="104" t="s">
        <v>284</v>
      </c>
      <c r="P89" s="31" t="s">
        <v>28</v>
      </c>
      <c r="Q89" s="30">
        <v>45610</v>
      </c>
      <c r="R89" s="31" t="s">
        <v>646</v>
      </c>
      <c r="S89" s="30">
        <v>45975</v>
      </c>
      <c r="T89" s="37" t="s">
        <v>28</v>
      </c>
      <c r="U89" s="31" t="s">
        <v>5062</v>
      </c>
      <c r="V89" s="409" t="s">
        <v>5063</v>
      </c>
    </row>
    <row r="90" spans="1:22" s="134" customFormat="1" ht="24.75" customHeight="1" x14ac:dyDescent="0.3">
      <c r="A90" s="391">
        <v>45713</v>
      </c>
      <c r="B90" s="31" t="s">
        <v>22</v>
      </c>
      <c r="C90" s="31" t="s">
        <v>23</v>
      </c>
      <c r="D90" s="31"/>
      <c r="E90" s="31" t="s">
        <v>5094</v>
      </c>
      <c r="F90" s="104" t="s">
        <v>5068</v>
      </c>
      <c r="G90" s="31" t="s">
        <v>5095</v>
      </c>
      <c r="H90" s="31" t="s">
        <v>5096</v>
      </c>
      <c r="I90" s="31" t="s">
        <v>28</v>
      </c>
      <c r="J90" s="31" t="s">
        <v>5076</v>
      </c>
      <c r="K90" s="31" t="s">
        <v>5072</v>
      </c>
      <c r="L90" s="104" t="s">
        <v>30</v>
      </c>
      <c r="M90" s="31" t="s">
        <v>5097</v>
      </c>
      <c r="N90" s="176">
        <v>874764</v>
      </c>
      <c r="O90" s="104" t="s">
        <v>284</v>
      </c>
      <c r="P90" s="31" t="s">
        <v>28</v>
      </c>
      <c r="Q90" s="30">
        <v>45383</v>
      </c>
      <c r="R90" s="31" t="s">
        <v>124</v>
      </c>
      <c r="S90" s="30">
        <v>46113</v>
      </c>
      <c r="T90" s="37" t="s">
        <v>28</v>
      </c>
      <c r="U90" s="31" t="s">
        <v>5078</v>
      </c>
      <c r="V90" s="409" t="s">
        <v>5079</v>
      </c>
    </row>
    <row r="91" spans="1:22" s="134" customFormat="1" ht="24.75" customHeight="1" x14ac:dyDescent="0.3">
      <c r="A91" s="391">
        <v>45713</v>
      </c>
      <c r="B91" s="31" t="s">
        <v>22</v>
      </c>
      <c r="C91" s="31" t="s">
        <v>23</v>
      </c>
      <c r="D91" s="31"/>
      <c r="E91" s="31" t="s">
        <v>5113</v>
      </c>
      <c r="F91" s="104" t="s">
        <v>5068</v>
      </c>
      <c r="G91" s="31" t="s">
        <v>5074</v>
      </c>
      <c r="H91" s="31" t="s">
        <v>5114</v>
      </c>
      <c r="I91" s="31" t="s">
        <v>28</v>
      </c>
      <c r="J91" s="31" t="s">
        <v>5115</v>
      </c>
      <c r="K91" s="31" t="s">
        <v>5116</v>
      </c>
      <c r="L91" s="31" t="s">
        <v>214</v>
      </c>
      <c r="M91" s="31" t="s">
        <v>221</v>
      </c>
      <c r="N91" s="176">
        <v>186989</v>
      </c>
      <c r="O91" s="104" t="s">
        <v>284</v>
      </c>
      <c r="P91" s="31" t="s">
        <v>28</v>
      </c>
      <c r="Q91" s="30">
        <v>45600</v>
      </c>
      <c r="R91" s="31" t="s">
        <v>646</v>
      </c>
      <c r="S91" s="30">
        <v>45965</v>
      </c>
      <c r="T91" s="37" t="s">
        <v>28</v>
      </c>
      <c r="U91" s="31" t="s">
        <v>5062</v>
      </c>
      <c r="V91" s="409" t="s">
        <v>5063</v>
      </c>
    </row>
    <row r="92" spans="1:22" s="134" customFormat="1" ht="24.75" customHeight="1" x14ac:dyDescent="0.3">
      <c r="A92" s="32">
        <v>45713</v>
      </c>
      <c r="B92" s="31" t="s">
        <v>22</v>
      </c>
      <c r="C92" s="31" t="s">
        <v>23</v>
      </c>
      <c r="D92" s="31"/>
      <c r="E92" s="31" t="s">
        <v>5120</v>
      </c>
      <c r="F92" s="31" t="s">
        <v>57</v>
      </c>
      <c r="G92" s="31" t="s">
        <v>5121</v>
      </c>
      <c r="H92" s="31" t="s">
        <v>5122</v>
      </c>
      <c r="I92" s="31" t="s">
        <v>28</v>
      </c>
      <c r="J92" s="31" t="s">
        <v>5123</v>
      </c>
      <c r="K92" s="31" t="s">
        <v>5124</v>
      </c>
      <c r="L92" s="104" t="s">
        <v>30</v>
      </c>
      <c r="M92" s="31" t="s">
        <v>5125</v>
      </c>
      <c r="N92" s="176">
        <v>1678505.47</v>
      </c>
      <c r="O92" s="104" t="s">
        <v>284</v>
      </c>
      <c r="P92" s="31" t="s">
        <v>28</v>
      </c>
      <c r="Q92" s="30">
        <v>45717</v>
      </c>
      <c r="R92" s="31" t="s">
        <v>3416</v>
      </c>
      <c r="S92" s="30">
        <v>47177</v>
      </c>
      <c r="T92" s="30" t="s">
        <v>28</v>
      </c>
      <c r="U92" s="31" t="s">
        <v>5126</v>
      </c>
      <c r="V92" s="283"/>
    </row>
    <row r="93" spans="1:22" s="134" customFormat="1" ht="24.75" customHeight="1" x14ac:dyDescent="0.3">
      <c r="A93" s="391">
        <v>45729</v>
      </c>
      <c r="B93" s="31" t="s">
        <v>22</v>
      </c>
      <c r="C93" s="31" t="s">
        <v>23</v>
      </c>
      <c r="D93" s="31"/>
      <c r="E93" s="31" t="s">
        <v>5171</v>
      </c>
      <c r="F93" s="104" t="s">
        <v>5068</v>
      </c>
      <c r="G93" s="31" t="s">
        <v>5172</v>
      </c>
      <c r="H93" s="31" t="s">
        <v>5196</v>
      </c>
      <c r="I93" s="31" t="s">
        <v>28</v>
      </c>
      <c r="J93" s="31" t="s">
        <v>5173</v>
      </c>
      <c r="K93" s="31" t="s">
        <v>5174</v>
      </c>
      <c r="L93" s="31" t="s">
        <v>214</v>
      </c>
      <c r="M93" s="31" t="s">
        <v>221</v>
      </c>
      <c r="N93" s="176">
        <v>182946.5</v>
      </c>
      <c r="O93" s="104" t="s">
        <v>284</v>
      </c>
      <c r="P93" s="31" t="s">
        <v>28</v>
      </c>
      <c r="Q93" s="30">
        <v>45720</v>
      </c>
      <c r="R93" s="31" t="s">
        <v>646</v>
      </c>
      <c r="S93" s="30">
        <v>46085</v>
      </c>
      <c r="T93" s="30" t="s">
        <v>28</v>
      </c>
      <c r="U93" s="31" t="s">
        <v>5062</v>
      </c>
      <c r="V93" s="409" t="s">
        <v>5063</v>
      </c>
    </row>
    <row r="94" spans="1:22" s="134" customFormat="1" ht="24.75" customHeight="1" x14ac:dyDescent="0.3">
      <c r="A94" s="32">
        <v>45735</v>
      </c>
      <c r="B94" s="31" t="s">
        <v>22</v>
      </c>
      <c r="C94" s="31" t="s">
        <v>23</v>
      </c>
      <c r="D94" s="31"/>
      <c r="E94" s="31" t="s">
        <v>5193</v>
      </c>
      <c r="F94" s="104" t="s">
        <v>5068</v>
      </c>
      <c r="G94" s="31" t="s">
        <v>5194</v>
      </c>
      <c r="H94" s="31" t="s">
        <v>5195</v>
      </c>
      <c r="I94" s="31" t="s">
        <v>28</v>
      </c>
      <c r="J94" s="31" t="s">
        <v>5197</v>
      </c>
      <c r="K94" s="31" t="s">
        <v>5198</v>
      </c>
      <c r="L94" s="104" t="s">
        <v>30</v>
      </c>
      <c r="M94" s="31" t="s">
        <v>5199</v>
      </c>
      <c r="N94" s="176">
        <v>1886280</v>
      </c>
      <c r="O94" s="104" t="s">
        <v>284</v>
      </c>
      <c r="P94" s="31" t="s">
        <v>5200</v>
      </c>
      <c r="Q94" s="30">
        <v>45723</v>
      </c>
      <c r="R94" s="31" t="s">
        <v>74</v>
      </c>
      <c r="S94" s="30">
        <v>46819</v>
      </c>
      <c r="T94" s="30" t="s">
        <v>28</v>
      </c>
      <c r="U94" s="31" t="s">
        <v>3992</v>
      </c>
      <c r="V94" s="409" t="s">
        <v>5201</v>
      </c>
    </row>
    <row r="95" spans="1:22" s="134" customFormat="1" ht="24.75" customHeight="1" x14ac:dyDescent="0.3">
      <c r="A95" s="391">
        <v>45735</v>
      </c>
      <c r="B95" s="31" t="s">
        <v>22</v>
      </c>
      <c r="C95" s="31" t="s">
        <v>23</v>
      </c>
      <c r="D95" s="31"/>
      <c r="E95" s="31" t="s">
        <v>5202</v>
      </c>
      <c r="F95" s="104" t="s">
        <v>5068</v>
      </c>
      <c r="G95" s="31" t="s">
        <v>5203</v>
      </c>
      <c r="H95" s="31" t="s">
        <v>5204</v>
      </c>
      <c r="I95" s="31" t="s">
        <v>28</v>
      </c>
      <c r="J95" s="31" t="s">
        <v>5205</v>
      </c>
      <c r="K95" s="31" t="s">
        <v>5206</v>
      </c>
      <c r="L95" s="104" t="s">
        <v>30</v>
      </c>
      <c r="M95" s="31" t="s">
        <v>5207</v>
      </c>
      <c r="N95" s="176">
        <v>739993.58</v>
      </c>
      <c r="O95" s="104" t="s">
        <v>284</v>
      </c>
      <c r="P95" s="104" t="s">
        <v>284</v>
      </c>
      <c r="Q95" s="30">
        <v>45723</v>
      </c>
      <c r="R95" s="31" t="s">
        <v>646</v>
      </c>
      <c r="S95" s="30">
        <v>46082</v>
      </c>
      <c r="T95" s="30" t="s">
        <v>28</v>
      </c>
      <c r="U95" s="31" t="s">
        <v>3992</v>
      </c>
      <c r="V95" s="409" t="s">
        <v>5201</v>
      </c>
    </row>
    <row r="96" spans="1:22" s="134" customFormat="1" ht="24" x14ac:dyDescent="0.3">
      <c r="A96" s="32">
        <v>45735</v>
      </c>
      <c r="B96" s="31" t="s">
        <v>22</v>
      </c>
      <c r="C96" s="31" t="s">
        <v>23</v>
      </c>
      <c r="D96" s="31"/>
      <c r="E96" s="31" t="s">
        <v>5208</v>
      </c>
      <c r="F96" s="104" t="s">
        <v>5068</v>
      </c>
      <c r="G96" s="31" t="s">
        <v>5209</v>
      </c>
      <c r="H96" s="31" t="s">
        <v>5210</v>
      </c>
      <c r="I96" s="31" t="s">
        <v>28</v>
      </c>
      <c r="J96" s="31" t="s">
        <v>5211</v>
      </c>
      <c r="K96" s="31" t="s">
        <v>5212</v>
      </c>
      <c r="L96" s="104" t="s">
        <v>30</v>
      </c>
      <c r="M96" s="31" t="s">
        <v>5213</v>
      </c>
      <c r="N96" s="176">
        <v>2269869.7999999998</v>
      </c>
      <c r="O96" s="104" t="s">
        <v>284</v>
      </c>
      <c r="P96" s="104" t="s">
        <v>5214</v>
      </c>
      <c r="Q96" s="30">
        <v>45712</v>
      </c>
      <c r="R96" s="31" t="s">
        <v>3728</v>
      </c>
      <c r="S96" s="30">
        <v>46752</v>
      </c>
      <c r="T96" s="30" t="s">
        <v>28</v>
      </c>
      <c r="U96" s="31" t="s">
        <v>3992</v>
      </c>
      <c r="V96" s="409" t="s">
        <v>5201</v>
      </c>
    </row>
    <row r="97" spans="1:29" s="134" customFormat="1" ht="24" x14ac:dyDescent="0.3">
      <c r="A97" s="391">
        <v>45735</v>
      </c>
      <c r="B97" s="31" t="s">
        <v>22</v>
      </c>
      <c r="C97" s="31" t="s">
        <v>23</v>
      </c>
      <c r="D97" s="31"/>
      <c r="E97" s="31" t="s">
        <v>5215</v>
      </c>
      <c r="F97" s="104" t="s">
        <v>5068</v>
      </c>
      <c r="G97" s="31" t="s">
        <v>5073</v>
      </c>
      <c r="H97" s="31" t="s">
        <v>5216</v>
      </c>
      <c r="I97" s="31" t="s">
        <v>28</v>
      </c>
      <c r="J97" s="31" t="s">
        <v>5217</v>
      </c>
      <c r="K97" s="31" t="s">
        <v>5218</v>
      </c>
      <c r="L97" s="104" t="s">
        <v>30</v>
      </c>
      <c r="M97" s="31" t="s">
        <v>5219</v>
      </c>
      <c r="N97" s="176">
        <v>1099312.5</v>
      </c>
      <c r="O97" s="104" t="s">
        <v>284</v>
      </c>
      <c r="P97" s="104" t="s">
        <v>5220</v>
      </c>
      <c r="Q97" s="30">
        <v>45713</v>
      </c>
      <c r="R97" s="31" t="s">
        <v>646</v>
      </c>
      <c r="S97" s="30">
        <v>46078</v>
      </c>
      <c r="T97" s="30" t="s">
        <v>28</v>
      </c>
      <c r="U97" s="31" t="s">
        <v>3992</v>
      </c>
      <c r="V97" s="409" t="s">
        <v>5201</v>
      </c>
    </row>
    <row r="98" spans="1:29" s="134" customFormat="1" ht="30" customHeight="1" x14ac:dyDescent="0.3">
      <c r="A98" s="391">
        <v>45740</v>
      </c>
      <c r="B98" s="31" t="s">
        <v>22</v>
      </c>
      <c r="C98" s="31" t="s">
        <v>23</v>
      </c>
      <c r="D98" s="31"/>
      <c r="E98" s="31" t="s">
        <v>5236</v>
      </c>
      <c r="F98" s="104" t="s">
        <v>5068</v>
      </c>
      <c r="G98" s="31" t="s">
        <v>5238</v>
      </c>
      <c r="H98" s="31" t="s">
        <v>5237</v>
      </c>
      <c r="I98" s="31" t="s">
        <v>28</v>
      </c>
      <c r="J98" s="31" t="s">
        <v>5239</v>
      </c>
      <c r="K98" s="31" t="s">
        <v>28</v>
      </c>
      <c r="L98" s="104" t="s">
        <v>30</v>
      </c>
      <c r="M98" s="31" t="s">
        <v>5240</v>
      </c>
      <c r="N98" s="176">
        <v>1099312.5</v>
      </c>
      <c r="O98" s="104" t="s">
        <v>284</v>
      </c>
      <c r="P98" s="31" t="s">
        <v>284</v>
      </c>
      <c r="Q98" s="30">
        <v>45713</v>
      </c>
      <c r="R98" s="31" t="s">
        <v>646</v>
      </c>
      <c r="S98" s="30">
        <v>46078</v>
      </c>
      <c r="T98" s="30" t="s">
        <v>28</v>
      </c>
      <c r="U98" s="31" t="s">
        <v>5078</v>
      </c>
      <c r="V98" s="409" t="s">
        <v>5241</v>
      </c>
    </row>
    <row r="99" spans="1:29" s="134" customFormat="1" ht="24.75" customHeight="1" x14ac:dyDescent="0.3">
      <c r="A99" s="391">
        <v>45747</v>
      </c>
      <c r="B99" s="31" t="s">
        <v>22</v>
      </c>
      <c r="C99" s="31" t="s">
        <v>23</v>
      </c>
      <c r="D99" s="31"/>
      <c r="E99" s="31" t="s">
        <v>5253</v>
      </c>
      <c r="F99" s="104" t="s">
        <v>5068</v>
      </c>
      <c r="G99" s="31" t="s">
        <v>5194</v>
      </c>
      <c r="H99" s="31" t="s">
        <v>5195</v>
      </c>
      <c r="I99" s="31" t="s">
        <v>28</v>
      </c>
      <c r="J99" s="31" t="s">
        <v>5254</v>
      </c>
      <c r="K99" s="31" t="s">
        <v>28</v>
      </c>
      <c r="L99" s="104" t="s">
        <v>520</v>
      </c>
      <c r="M99" s="31" t="s">
        <v>5255</v>
      </c>
      <c r="N99" s="176">
        <v>275000</v>
      </c>
      <c r="O99" s="104" t="s">
        <v>284</v>
      </c>
      <c r="P99" s="31" t="s">
        <v>284</v>
      </c>
      <c r="Q99" s="30">
        <v>45731</v>
      </c>
      <c r="R99" s="31" t="s">
        <v>646</v>
      </c>
      <c r="S99" s="30">
        <v>46096</v>
      </c>
      <c r="T99" s="30" t="s">
        <v>28</v>
      </c>
      <c r="U99" s="31" t="s">
        <v>5078</v>
      </c>
      <c r="V99" s="409" t="s">
        <v>5241</v>
      </c>
    </row>
    <row r="100" spans="1:29" s="4" customFormat="1" ht="30" customHeight="1" x14ac:dyDescent="0.3">
      <c r="A100" s="391">
        <v>45778</v>
      </c>
      <c r="B100" s="18" t="s">
        <v>22</v>
      </c>
      <c r="C100" s="31" t="s">
        <v>23</v>
      </c>
      <c r="D100" s="31"/>
      <c r="E100" s="99" t="s">
        <v>5263</v>
      </c>
      <c r="F100" s="104" t="s">
        <v>57</v>
      </c>
      <c r="G100" s="31" t="s">
        <v>5264</v>
      </c>
      <c r="H100" s="31" t="s">
        <v>5265</v>
      </c>
      <c r="I100" s="104" t="s">
        <v>28</v>
      </c>
      <c r="J100" s="31" t="s">
        <v>5266</v>
      </c>
      <c r="K100" s="31" t="s">
        <v>5267</v>
      </c>
      <c r="L100" s="31" t="s">
        <v>30</v>
      </c>
      <c r="M100" s="31" t="s">
        <v>5268</v>
      </c>
      <c r="N100" s="20">
        <v>1154667.8</v>
      </c>
      <c r="O100" s="105" t="s">
        <v>28</v>
      </c>
      <c r="P100" s="105" t="s">
        <v>28</v>
      </c>
      <c r="Q100" s="30">
        <v>45727</v>
      </c>
      <c r="R100" s="30" t="s">
        <v>1647</v>
      </c>
      <c r="S100" s="30">
        <v>46477</v>
      </c>
      <c r="T100" s="30" t="s">
        <v>28</v>
      </c>
      <c r="U100" s="104" t="s">
        <v>146</v>
      </c>
      <c r="V100" s="409" t="s">
        <v>4055</v>
      </c>
      <c r="W100" s="441"/>
      <c r="X100" s="101"/>
      <c r="Y100" s="101"/>
      <c r="Z100" s="101"/>
      <c r="AA100" s="101"/>
      <c r="AB100" s="177"/>
      <c r="AC100" s="369"/>
    </row>
    <row r="101" spans="1:29" s="4" customFormat="1" ht="30" customHeight="1" x14ac:dyDescent="0.3">
      <c r="A101" s="32">
        <v>45778</v>
      </c>
      <c r="B101" s="18" t="s">
        <v>22</v>
      </c>
      <c r="C101" s="31" t="s">
        <v>23</v>
      </c>
      <c r="D101" s="31"/>
      <c r="E101" s="99" t="s">
        <v>5269</v>
      </c>
      <c r="F101" s="104" t="s">
        <v>57</v>
      </c>
      <c r="G101" s="31" t="s">
        <v>5270</v>
      </c>
      <c r="H101" s="31" t="s">
        <v>5271</v>
      </c>
      <c r="I101" s="104" t="s">
        <v>28</v>
      </c>
      <c r="J101" s="31" t="s">
        <v>5272</v>
      </c>
      <c r="K101" s="31" t="s">
        <v>5273</v>
      </c>
      <c r="L101" s="31" t="s">
        <v>30</v>
      </c>
      <c r="M101" s="31" t="s">
        <v>5274</v>
      </c>
      <c r="N101" s="20">
        <v>5086723.4000000004</v>
      </c>
      <c r="O101" s="105" t="s">
        <v>28</v>
      </c>
      <c r="P101" s="105" t="s">
        <v>28</v>
      </c>
      <c r="Q101" s="30">
        <v>45727</v>
      </c>
      <c r="R101" s="30" t="s">
        <v>5275</v>
      </c>
      <c r="S101" s="30">
        <v>47087</v>
      </c>
      <c r="T101" s="30" t="s">
        <v>28</v>
      </c>
      <c r="U101" s="104" t="s">
        <v>146</v>
      </c>
      <c r="V101" s="409" t="s">
        <v>4055</v>
      </c>
      <c r="W101" s="140"/>
      <c r="X101" s="140"/>
      <c r="Y101" s="140"/>
      <c r="Z101" s="140"/>
      <c r="AA101" s="140"/>
      <c r="AB101" s="183"/>
      <c r="AC101" s="438"/>
    </row>
    <row r="102" spans="1:29" s="4" customFormat="1" ht="30" customHeight="1" x14ac:dyDescent="0.3">
      <c r="A102" s="32">
        <v>45778</v>
      </c>
      <c r="B102" s="18" t="s">
        <v>22</v>
      </c>
      <c r="C102" s="31" t="s">
        <v>23</v>
      </c>
      <c r="D102" s="31"/>
      <c r="E102" s="99" t="s">
        <v>5276</v>
      </c>
      <c r="F102" s="104" t="s">
        <v>57</v>
      </c>
      <c r="G102" s="31" t="s">
        <v>5270</v>
      </c>
      <c r="H102" s="31" t="s">
        <v>5271</v>
      </c>
      <c r="I102" s="104" t="s">
        <v>28</v>
      </c>
      <c r="J102" s="31" t="s">
        <v>5277</v>
      </c>
      <c r="K102" s="31" t="s">
        <v>5278</v>
      </c>
      <c r="L102" s="31" t="s">
        <v>30</v>
      </c>
      <c r="M102" s="31" t="s">
        <v>5274</v>
      </c>
      <c r="N102" s="20">
        <v>3948024.3</v>
      </c>
      <c r="O102" s="105" t="s">
        <v>28</v>
      </c>
      <c r="P102" s="105" t="s">
        <v>28</v>
      </c>
      <c r="Q102" s="30">
        <v>45727</v>
      </c>
      <c r="R102" s="30" t="s">
        <v>3373</v>
      </c>
      <c r="S102" s="30">
        <v>46934</v>
      </c>
      <c r="T102" s="30" t="s">
        <v>28</v>
      </c>
      <c r="U102" s="104" t="s">
        <v>146</v>
      </c>
      <c r="V102" s="409" t="s">
        <v>4055</v>
      </c>
      <c r="W102" s="140"/>
      <c r="X102" s="140"/>
      <c r="Y102" s="140"/>
      <c r="Z102" s="140"/>
      <c r="AA102" s="140"/>
      <c r="AB102" s="183"/>
      <c r="AC102" s="438"/>
    </row>
    <row r="103" spans="1:29" s="4" customFormat="1" ht="30" customHeight="1" x14ac:dyDescent="0.3">
      <c r="A103" s="32">
        <v>45778</v>
      </c>
      <c r="B103" s="18" t="s">
        <v>22</v>
      </c>
      <c r="C103" s="31" t="s">
        <v>23</v>
      </c>
      <c r="D103" s="31"/>
      <c r="E103" s="99" t="s">
        <v>5279</v>
      </c>
      <c r="F103" s="104" t="s">
        <v>57</v>
      </c>
      <c r="G103" s="31" t="s">
        <v>1039</v>
      </c>
      <c r="H103" s="31" t="s">
        <v>5280</v>
      </c>
      <c r="I103" s="104" t="s">
        <v>28</v>
      </c>
      <c r="J103" s="31" t="s">
        <v>5281</v>
      </c>
      <c r="K103" s="31" t="s">
        <v>28</v>
      </c>
      <c r="L103" s="31" t="s">
        <v>106</v>
      </c>
      <c r="M103" s="31" t="s">
        <v>5282</v>
      </c>
      <c r="N103" s="20">
        <v>111554981</v>
      </c>
      <c r="O103" s="105" t="s">
        <v>28</v>
      </c>
      <c r="P103" s="105" t="s">
        <v>28</v>
      </c>
      <c r="Q103" s="30">
        <v>45730</v>
      </c>
      <c r="R103" s="30" t="s">
        <v>3879</v>
      </c>
      <c r="S103" s="30">
        <v>46387</v>
      </c>
      <c r="T103" s="30" t="s">
        <v>28</v>
      </c>
      <c r="U103" s="104" t="s">
        <v>146</v>
      </c>
      <c r="V103" s="409" t="s">
        <v>4055</v>
      </c>
      <c r="W103" s="140"/>
      <c r="X103" s="140"/>
      <c r="Y103" s="140"/>
      <c r="Z103" s="140"/>
      <c r="AA103" s="140"/>
      <c r="AB103" s="183"/>
      <c r="AC103" s="438"/>
    </row>
    <row r="104" spans="1:29" s="4" customFormat="1" ht="30" customHeight="1" x14ac:dyDescent="0.3">
      <c r="A104" s="32">
        <v>45778</v>
      </c>
      <c r="B104" s="18" t="s">
        <v>22</v>
      </c>
      <c r="C104" s="31" t="s">
        <v>23</v>
      </c>
      <c r="D104" s="31"/>
      <c r="E104" s="99" t="s">
        <v>5294</v>
      </c>
      <c r="F104" s="104" t="s">
        <v>5068</v>
      </c>
      <c r="G104" s="31" t="s">
        <v>5295</v>
      </c>
      <c r="H104" s="31" t="s">
        <v>5296</v>
      </c>
      <c r="I104" s="104" t="s">
        <v>28</v>
      </c>
      <c r="J104" s="31" t="s">
        <v>5297</v>
      </c>
      <c r="K104" s="31" t="s">
        <v>28</v>
      </c>
      <c r="L104" s="31" t="s">
        <v>30</v>
      </c>
      <c r="M104" s="31" t="s">
        <v>5298</v>
      </c>
      <c r="N104" s="20" t="s">
        <v>5331</v>
      </c>
      <c r="O104" s="105" t="s">
        <v>28</v>
      </c>
      <c r="P104" s="105" t="s">
        <v>28</v>
      </c>
      <c r="Q104" s="30">
        <v>45639</v>
      </c>
      <c r="R104" s="30" t="s">
        <v>74</v>
      </c>
      <c r="S104" s="30">
        <v>46733</v>
      </c>
      <c r="T104" s="30" t="s">
        <v>28</v>
      </c>
      <c r="U104" s="104" t="s">
        <v>5078</v>
      </c>
      <c r="V104" s="409" t="s">
        <v>5241</v>
      </c>
      <c r="W104" s="140"/>
      <c r="X104" s="140"/>
      <c r="Y104" s="140"/>
      <c r="Z104" s="140"/>
      <c r="AA104" s="140"/>
      <c r="AB104" s="183"/>
      <c r="AC104" s="438"/>
    </row>
    <row r="105" spans="1:29" s="4" customFormat="1" ht="30" customHeight="1" x14ac:dyDescent="0.3">
      <c r="A105" s="32">
        <v>45778</v>
      </c>
      <c r="B105" s="18" t="s">
        <v>22</v>
      </c>
      <c r="C105" s="31" t="s">
        <v>23</v>
      </c>
      <c r="D105" s="31" t="s">
        <v>5324</v>
      </c>
      <c r="E105" s="99" t="s">
        <v>5325</v>
      </c>
      <c r="F105" s="104" t="s">
        <v>57</v>
      </c>
      <c r="G105" s="31" t="s">
        <v>5326</v>
      </c>
      <c r="H105" s="31" t="s">
        <v>5327</v>
      </c>
      <c r="I105" s="104" t="s">
        <v>28</v>
      </c>
      <c r="J105" s="31" t="s">
        <v>5328</v>
      </c>
      <c r="K105" s="31" t="s">
        <v>5329</v>
      </c>
      <c r="L105" s="31" t="s">
        <v>30</v>
      </c>
      <c r="M105" s="31" t="s">
        <v>5330</v>
      </c>
      <c r="N105" s="20">
        <v>542261.5</v>
      </c>
      <c r="O105" s="105" t="s">
        <v>5051</v>
      </c>
      <c r="P105" s="105" t="s">
        <v>1571</v>
      </c>
      <c r="Q105" s="30">
        <v>45761</v>
      </c>
      <c r="R105" s="30" t="s">
        <v>2007</v>
      </c>
      <c r="S105" s="30">
        <v>46203</v>
      </c>
      <c r="T105" s="30" t="s">
        <v>28</v>
      </c>
      <c r="U105" s="104" t="s">
        <v>4638</v>
      </c>
      <c r="V105" s="409" t="s">
        <v>4639</v>
      </c>
      <c r="W105" s="140"/>
      <c r="X105" s="140"/>
      <c r="Y105" s="140"/>
      <c r="Z105" s="140"/>
      <c r="AA105" s="140"/>
      <c r="AB105" s="183"/>
      <c r="AC105" s="438"/>
    </row>
    <row r="106" spans="1:29" s="4" customFormat="1" ht="30" customHeight="1" x14ac:dyDescent="0.3">
      <c r="A106" s="32">
        <v>45778</v>
      </c>
      <c r="B106" s="18" t="s">
        <v>22</v>
      </c>
      <c r="C106" s="31" t="s">
        <v>23</v>
      </c>
      <c r="D106" s="31" t="s">
        <v>5332</v>
      </c>
      <c r="E106" s="99" t="s">
        <v>5333</v>
      </c>
      <c r="F106" s="104" t="s">
        <v>57</v>
      </c>
      <c r="G106" s="31" t="s">
        <v>58</v>
      </c>
      <c r="H106" s="31" t="s">
        <v>5334</v>
      </c>
      <c r="I106" s="104" t="s">
        <v>28</v>
      </c>
      <c r="J106" s="31" t="s">
        <v>5335</v>
      </c>
      <c r="K106" s="31" t="s">
        <v>5336</v>
      </c>
      <c r="L106" s="31" t="s">
        <v>30</v>
      </c>
      <c r="M106" s="31" t="s">
        <v>5337</v>
      </c>
      <c r="N106" s="20">
        <v>2630430</v>
      </c>
      <c r="O106" s="105" t="s">
        <v>5051</v>
      </c>
      <c r="P106" s="105" t="s">
        <v>1571</v>
      </c>
      <c r="Q106" s="30">
        <v>45700</v>
      </c>
      <c r="R106" s="30" t="s">
        <v>74</v>
      </c>
      <c r="S106" s="30">
        <v>46795</v>
      </c>
      <c r="T106" s="30" t="s">
        <v>28</v>
      </c>
      <c r="U106" s="104" t="s">
        <v>4638</v>
      </c>
      <c r="V106" s="409" t="s">
        <v>4639</v>
      </c>
      <c r="W106" s="140"/>
      <c r="X106" s="140"/>
      <c r="Y106" s="140"/>
      <c r="Z106" s="140"/>
      <c r="AA106" s="140"/>
      <c r="AB106" s="183"/>
      <c r="AC106" s="438"/>
    </row>
    <row r="107" spans="1:29" s="4" customFormat="1" ht="30" customHeight="1" x14ac:dyDescent="0.3">
      <c r="A107" s="32">
        <v>45778</v>
      </c>
      <c r="B107" s="18" t="s">
        <v>22</v>
      </c>
      <c r="C107" s="31" t="s">
        <v>23</v>
      </c>
      <c r="D107" s="31" t="s">
        <v>5338</v>
      </c>
      <c r="E107" s="99" t="s">
        <v>5339</v>
      </c>
      <c r="F107" s="104" t="s">
        <v>57</v>
      </c>
      <c r="G107" s="31" t="s">
        <v>5340</v>
      </c>
      <c r="H107" s="31" t="s">
        <v>5341</v>
      </c>
      <c r="I107" s="104" t="s">
        <v>28</v>
      </c>
      <c r="J107" s="31" t="s">
        <v>5342</v>
      </c>
      <c r="K107" s="31" t="s">
        <v>5343</v>
      </c>
      <c r="L107" s="31" t="s">
        <v>30</v>
      </c>
      <c r="M107" s="31" t="s">
        <v>5330</v>
      </c>
      <c r="N107" s="20">
        <v>395450</v>
      </c>
      <c r="O107" s="105" t="s">
        <v>5051</v>
      </c>
      <c r="P107" s="105" t="s">
        <v>1571</v>
      </c>
      <c r="Q107" s="30">
        <v>45763</v>
      </c>
      <c r="R107" s="30" t="s">
        <v>74</v>
      </c>
      <c r="S107" s="30">
        <v>46859</v>
      </c>
      <c r="T107" s="30" t="s">
        <v>28</v>
      </c>
      <c r="U107" s="104" t="s">
        <v>4638</v>
      </c>
      <c r="V107" s="409" t="s">
        <v>4639</v>
      </c>
      <c r="W107" s="140"/>
      <c r="X107" s="140"/>
      <c r="Y107" s="140"/>
      <c r="Z107" s="140"/>
      <c r="AA107" s="140"/>
      <c r="AB107" s="183"/>
      <c r="AC107" s="438"/>
    </row>
    <row r="108" spans="1:29" s="134" customFormat="1" ht="24.75" customHeight="1" x14ac:dyDescent="0.3">
      <c r="A108" s="102">
        <v>44706</v>
      </c>
      <c r="B108" s="95" t="s">
        <v>5495</v>
      </c>
      <c r="C108" s="31" t="s">
        <v>23</v>
      </c>
      <c r="D108" s="31"/>
      <c r="E108" s="31" t="s">
        <v>3056</v>
      </c>
      <c r="F108" s="31" t="s">
        <v>57</v>
      </c>
      <c r="G108" s="31" t="s">
        <v>3057</v>
      </c>
      <c r="H108" s="31" t="s">
        <v>3058</v>
      </c>
      <c r="I108" s="31" t="s">
        <v>28</v>
      </c>
      <c r="J108" s="31" t="s">
        <v>3059</v>
      </c>
      <c r="K108" s="31" t="s">
        <v>3060</v>
      </c>
      <c r="L108" s="31" t="s">
        <v>30</v>
      </c>
      <c r="M108" s="31" t="s">
        <v>3061</v>
      </c>
      <c r="N108" s="176">
        <v>718612</v>
      </c>
      <c r="O108" s="31" t="s">
        <v>28</v>
      </c>
      <c r="P108" s="31" t="s">
        <v>28</v>
      </c>
      <c r="Q108" s="30">
        <v>44699</v>
      </c>
      <c r="R108" s="31" t="s">
        <v>65</v>
      </c>
      <c r="S108" s="30">
        <v>46159</v>
      </c>
      <c r="T108" s="37" t="s">
        <v>28</v>
      </c>
      <c r="U108" s="31" t="s">
        <v>146</v>
      </c>
      <c r="V108" s="283" t="s">
        <v>6366</v>
      </c>
    </row>
    <row r="109" spans="1:29" s="4" customFormat="1" ht="30" customHeight="1" x14ac:dyDescent="0.3">
      <c r="A109" s="391">
        <v>45803</v>
      </c>
      <c r="B109" s="36" t="s">
        <v>5038</v>
      </c>
      <c r="C109" s="31" t="s">
        <v>23</v>
      </c>
      <c r="D109" s="18" t="s">
        <v>5368</v>
      </c>
      <c r="E109" s="99" t="s">
        <v>5369</v>
      </c>
      <c r="F109" s="104" t="s">
        <v>57</v>
      </c>
      <c r="G109" s="31" t="s">
        <v>4184</v>
      </c>
      <c r="H109" s="31" t="s">
        <v>5370</v>
      </c>
      <c r="I109" s="104" t="s">
        <v>28</v>
      </c>
      <c r="J109" s="31" t="s">
        <v>5371</v>
      </c>
      <c r="K109" s="31" t="s">
        <v>5372</v>
      </c>
      <c r="L109" s="31" t="s">
        <v>5373</v>
      </c>
      <c r="M109" s="31" t="s">
        <v>5374</v>
      </c>
      <c r="N109" s="20">
        <v>3696598</v>
      </c>
      <c r="O109" s="105" t="s">
        <v>28</v>
      </c>
      <c r="P109" s="105" t="s">
        <v>28</v>
      </c>
      <c r="Q109" s="30">
        <v>45786</v>
      </c>
      <c r="R109" s="30" t="s">
        <v>491</v>
      </c>
      <c r="S109" s="30">
        <v>46022</v>
      </c>
      <c r="T109" s="30" t="s">
        <v>28</v>
      </c>
      <c r="U109" s="104" t="s">
        <v>3805</v>
      </c>
      <c r="V109" s="409" t="s">
        <v>6402</v>
      </c>
      <c r="W109" s="140"/>
      <c r="X109" s="140"/>
      <c r="Y109" s="140"/>
      <c r="Z109" s="140"/>
      <c r="AA109" s="140"/>
      <c r="AB109" s="183"/>
      <c r="AC109" s="438"/>
    </row>
    <row r="110" spans="1:29" s="4" customFormat="1" ht="30" customHeight="1" x14ac:dyDescent="0.3">
      <c r="A110" s="32">
        <v>45804</v>
      </c>
      <c r="B110" s="36" t="s">
        <v>22</v>
      </c>
      <c r="C110" s="31" t="s">
        <v>23</v>
      </c>
      <c r="D110" s="31" t="s">
        <v>5381</v>
      </c>
      <c r="E110" s="99" t="s">
        <v>5391</v>
      </c>
      <c r="F110" s="104" t="s">
        <v>5068</v>
      </c>
      <c r="G110" s="31" t="s">
        <v>5392</v>
      </c>
      <c r="H110" s="31" t="s">
        <v>5393</v>
      </c>
      <c r="I110" s="104" t="s">
        <v>28</v>
      </c>
      <c r="J110" s="31" t="s">
        <v>5394</v>
      </c>
      <c r="K110" s="31" t="s">
        <v>5395</v>
      </c>
      <c r="L110" s="31" t="s">
        <v>5373</v>
      </c>
      <c r="M110" s="31" t="s">
        <v>221</v>
      </c>
      <c r="N110" s="20">
        <v>724587.2</v>
      </c>
      <c r="O110" s="105" t="s">
        <v>28</v>
      </c>
      <c r="P110" s="105" t="s">
        <v>28</v>
      </c>
      <c r="Q110" s="30">
        <v>45784</v>
      </c>
      <c r="R110" s="30" t="s">
        <v>646</v>
      </c>
      <c r="S110" s="30">
        <v>46149</v>
      </c>
      <c r="T110" s="30" t="s">
        <v>28</v>
      </c>
      <c r="U110" s="104" t="s">
        <v>5062</v>
      </c>
      <c r="V110" s="446" t="s">
        <v>5063</v>
      </c>
      <c r="W110" s="140"/>
      <c r="X110" s="140"/>
      <c r="Y110" s="140"/>
      <c r="Z110" s="140"/>
      <c r="AA110" s="140"/>
      <c r="AB110" s="183"/>
      <c r="AC110" s="438"/>
    </row>
    <row r="111" spans="1:29" s="4" customFormat="1" ht="30" customHeight="1" x14ac:dyDescent="0.3">
      <c r="A111" s="391">
        <v>45804</v>
      </c>
      <c r="B111" s="36" t="s">
        <v>5038</v>
      </c>
      <c r="C111" s="31" t="s">
        <v>23</v>
      </c>
      <c r="D111" s="31" t="s">
        <v>5396</v>
      </c>
      <c r="E111" s="99" t="s">
        <v>5397</v>
      </c>
      <c r="F111" s="104" t="s">
        <v>245</v>
      </c>
      <c r="G111" s="31" t="s">
        <v>5398</v>
      </c>
      <c r="H111" s="31" t="s">
        <v>5370</v>
      </c>
      <c r="I111" s="104" t="s">
        <v>5399</v>
      </c>
      <c r="J111" s="31" t="s">
        <v>5397</v>
      </c>
      <c r="K111" s="31" t="s">
        <v>5400</v>
      </c>
      <c r="L111" s="31" t="s">
        <v>5373</v>
      </c>
      <c r="M111" s="31" t="s">
        <v>5401</v>
      </c>
      <c r="N111" s="20">
        <v>3720000</v>
      </c>
      <c r="O111" s="105" t="s">
        <v>5402</v>
      </c>
      <c r="P111" s="105" t="s">
        <v>5403</v>
      </c>
      <c r="Q111" s="30">
        <v>45786</v>
      </c>
      <c r="R111" s="30" t="s">
        <v>491</v>
      </c>
      <c r="S111" s="30">
        <v>45940</v>
      </c>
      <c r="T111" s="30" t="s">
        <v>5404</v>
      </c>
      <c r="U111" s="104" t="s">
        <v>3805</v>
      </c>
      <c r="V111" s="89" t="s">
        <v>6361</v>
      </c>
      <c r="W111" s="140"/>
      <c r="X111" s="140"/>
      <c r="Y111" s="140"/>
      <c r="Z111" s="140"/>
      <c r="AA111" s="140"/>
      <c r="AB111" s="183"/>
      <c r="AC111" s="438"/>
    </row>
    <row r="112" spans="1:29" s="4" customFormat="1" ht="30" customHeight="1" x14ac:dyDescent="0.3">
      <c r="A112" s="391">
        <v>45810</v>
      </c>
      <c r="B112" s="36" t="s">
        <v>5038</v>
      </c>
      <c r="C112" s="31" t="s">
        <v>23</v>
      </c>
      <c r="D112" s="31" t="s">
        <v>5442</v>
      </c>
      <c r="E112" s="99" t="s">
        <v>5443</v>
      </c>
      <c r="F112" s="104" t="s">
        <v>57</v>
      </c>
      <c r="G112" s="31" t="s">
        <v>3765</v>
      </c>
      <c r="H112" s="31" t="s">
        <v>3766</v>
      </c>
      <c r="I112" s="104" t="s">
        <v>28</v>
      </c>
      <c r="J112" s="31" t="s">
        <v>5444</v>
      </c>
      <c r="K112" s="31" t="s">
        <v>5445</v>
      </c>
      <c r="L112" s="31" t="s">
        <v>5373</v>
      </c>
      <c r="M112" s="31" t="s">
        <v>5446</v>
      </c>
      <c r="N112" s="20">
        <v>2804269.9</v>
      </c>
      <c r="O112" s="105" t="s">
        <v>28</v>
      </c>
      <c r="P112" s="105" t="s">
        <v>28</v>
      </c>
      <c r="Q112" s="30">
        <v>45799</v>
      </c>
      <c r="R112" s="30" t="s">
        <v>1382</v>
      </c>
      <c r="S112" s="30">
        <v>46022</v>
      </c>
      <c r="T112" s="30" t="s">
        <v>28</v>
      </c>
      <c r="U112" s="104" t="s">
        <v>6367</v>
      </c>
      <c r="V112" s="446" t="s">
        <v>6403</v>
      </c>
      <c r="W112" s="140"/>
      <c r="X112" s="140"/>
      <c r="Y112" s="140"/>
      <c r="Z112" s="140"/>
      <c r="AA112" s="140"/>
      <c r="AB112" s="183"/>
      <c r="AC112" s="438"/>
    </row>
    <row r="113" spans="1:29" s="4" customFormat="1" ht="30" customHeight="1" x14ac:dyDescent="0.3">
      <c r="A113" s="391">
        <v>45810</v>
      </c>
      <c r="B113" s="36" t="s">
        <v>22</v>
      </c>
      <c r="C113" s="31" t="s">
        <v>23</v>
      </c>
      <c r="D113" s="31" t="s">
        <v>5447</v>
      </c>
      <c r="E113" s="99" t="s">
        <v>5448</v>
      </c>
      <c r="F113" s="104" t="s">
        <v>57</v>
      </c>
      <c r="G113" s="31" t="s">
        <v>3066</v>
      </c>
      <c r="H113" s="31" t="s">
        <v>5449</v>
      </c>
      <c r="I113" s="104" t="s">
        <v>28</v>
      </c>
      <c r="J113" s="31" t="s">
        <v>5450</v>
      </c>
      <c r="K113" s="31" t="s">
        <v>5451</v>
      </c>
      <c r="L113" s="31" t="s">
        <v>214</v>
      </c>
      <c r="M113" s="31" t="s">
        <v>221</v>
      </c>
      <c r="N113" s="20">
        <v>303703.95</v>
      </c>
      <c r="O113" s="105" t="s">
        <v>5452</v>
      </c>
      <c r="P113" s="105" t="s">
        <v>28</v>
      </c>
      <c r="Q113" s="30">
        <v>45776</v>
      </c>
      <c r="R113" s="30" t="s">
        <v>646</v>
      </c>
      <c r="S113" s="30">
        <v>46141</v>
      </c>
      <c r="T113" s="30" t="s">
        <v>28</v>
      </c>
      <c r="U113" s="104" t="s">
        <v>448</v>
      </c>
      <c r="V113" s="446" t="s">
        <v>5453</v>
      </c>
      <c r="W113" s="140"/>
      <c r="X113" s="140"/>
      <c r="Y113" s="140"/>
      <c r="Z113" s="140"/>
      <c r="AA113" s="140"/>
      <c r="AB113" s="183"/>
      <c r="AC113" s="438"/>
    </row>
    <row r="114" spans="1:29" s="4" customFormat="1" ht="30" customHeight="1" x14ac:dyDescent="0.3">
      <c r="A114" s="32">
        <v>45810</v>
      </c>
      <c r="B114" s="36" t="s">
        <v>22</v>
      </c>
      <c r="C114" s="31" t="s">
        <v>23</v>
      </c>
      <c r="D114" s="31" t="s">
        <v>5454</v>
      </c>
      <c r="E114" s="99" t="s">
        <v>5455</v>
      </c>
      <c r="F114" s="104" t="s">
        <v>25</v>
      </c>
      <c r="G114" s="31" t="s">
        <v>5456</v>
      </c>
      <c r="H114" s="31" t="s">
        <v>5457</v>
      </c>
      <c r="I114" s="104" t="s">
        <v>28</v>
      </c>
      <c r="J114" s="31" t="s">
        <v>5458</v>
      </c>
      <c r="K114" s="31" t="s">
        <v>28</v>
      </c>
      <c r="L114" s="31" t="s">
        <v>214</v>
      </c>
      <c r="M114" s="31" t="s">
        <v>221</v>
      </c>
      <c r="N114" s="20">
        <v>208773.4</v>
      </c>
      <c r="O114" s="105" t="s">
        <v>28</v>
      </c>
      <c r="P114" s="105" t="s">
        <v>28</v>
      </c>
      <c r="Q114" s="30">
        <v>45797</v>
      </c>
      <c r="R114" s="30" t="s">
        <v>646</v>
      </c>
      <c r="S114" s="30">
        <v>46162</v>
      </c>
      <c r="T114" s="30" t="s">
        <v>28</v>
      </c>
      <c r="U114" s="104" t="s">
        <v>5062</v>
      </c>
      <c r="V114" s="446" t="s">
        <v>5063</v>
      </c>
      <c r="W114" s="140"/>
      <c r="X114" s="140"/>
      <c r="Y114" s="140"/>
      <c r="Z114" s="140"/>
      <c r="AA114" s="140"/>
      <c r="AB114" s="183"/>
      <c r="AC114" s="438"/>
    </row>
    <row r="115" spans="1:29" s="4" customFormat="1" ht="30" customHeight="1" x14ac:dyDescent="0.3">
      <c r="A115" s="32">
        <v>45810</v>
      </c>
      <c r="B115" s="36" t="s">
        <v>22</v>
      </c>
      <c r="C115" s="31" t="s">
        <v>23</v>
      </c>
      <c r="D115" s="31" t="s">
        <v>5459</v>
      </c>
      <c r="E115" s="99" t="s">
        <v>5460</v>
      </c>
      <c r="F115" s="104" t="s">
        <v>57</v>
      </c>
      <c r="G115" s="31" t="s">
        <v>5461</v>
      </c>
      <c r="H115" s="31" t="s">
        <v>5462</v>
      </c>
      <c r="I115" s="104" t="s">
        <v>28</v>
      </c>
      <c r="J115" s="31" t="s">
        <v>5463</v>
      </c>
      <c r="K115" s="31" t="s">
        <v>5464</v>
      </c>
      <c r="L115" s="31" t="s">
        <v>214</v>
      </c>
      <c r="M115" s="31" t="s">
        <v>5465</v>
      </c>
      <c r="N115" s="20">
        <v>990000</v>
      </c>
      <c r="O115" s="105" t="s">
        <v>28</v>
      </c>
      <c r="P115" s="29" t="s">
        <v>5466</v>
      </c>
      <c r="Q115" s="30">
        <v>45804</v>
      </c>
      <c r="R115" s="30" t="s">
        <v>646</v>
      </c>
      <c r="S115" s="30">
        <v>46533</v>
      </c>
      <c r="T115" s="30" t="s">
        <v>28</v>
      </c>
      <c r="U115" s="104" t="s">
        <v>5467</v>
      </c>
      <c r="V115" s="446" t="s">
        <v>5468</v>
      </c>
      <c r="W115" s="140"/>
      <c r="X115" s="140"/>
      <c r="Y115" s="140"/>
      <c r="Z115" s="140"/>
      <c r="AA115" s="140"/>
      <c r="AB115" s="183"/>
      <c r="AC115" s="438"/>
    </row>
    <row r="116" spans="1:29" ht="30" customHeight="1" x14ac:dyDescent="0.3">
      <c r="A116" s="391">
        <v>45804</v>
      </c>
      <c r="B116" s="31" t="s">
        <v>75</v>
      </c>
      <c r="C116" s="31" t="s">
        <v>23</v>
      </c>
      <c r="D116" s="31" t="s">
        <v>5405</v>
      </c>
      <c r="E116" s="31" t="s">
        <v>5406</v>
      </c>
      <c r="F116" s="31" t="s">
        <v>25</v>
      </c>
      <c r="G116" s="31" t="s">
        <v>3365</v>
      </c>
      <c r="H116" s="31" t="s">
        <v>3366</v>
      </c>
      <c r="I116" s="31" t="s">
        <v>3367</v>
      </c>
      <c r="J116" s="31" t="s">
        <v>5407</v>
      </c>
      <c r="K116" s="31" t="s">
        <v>5408</v>
      </c>
      <c r="L116" s="31" t="s">
        <v>520</v>
      </c>
      <c r="M116" s="31" t="s">
        <v>5409</v>
      </c>
      <c r="N116" s="176">
        <v>430613.6</v>
      </c>
      <c r="O116" s="31" t="s">
        <v>28</v>
      </c>
      <c r="P116" s="31" t="s">
        <v>5410</v>
      </c>
      <c r="Q116" s="32">
        <v>44816</v>
      </c>
      <c r="R116" s="30" t="s">
        <v>74</v>
      </c>
      <c r="S116" s="37">
        <v>45911</v>
      </c>
      <c r="T116" s="31" t="s">
        <v>5412</v>
      </c>
      <c r="U116" s="294" t="s">
        <v>5413</v>
      </c>
      <c r="V116" s="446" t="s">
        <v>5489</v>
      </c>
      <c r="W116" s="408"/>
      <c r="X116" s="140"/>
      <c r="Y116" s="140"/>
      <c r="Z116" s="139"/>
      <c r="AA116" s="140"/>
      <c r="AB116" s="183"/>
      <c r="AC116" s="135"/>
    </row>
    <row r="117" spans="1:29" ht="30" customHeight="1" x14ac:dyDescent="0.3">
      <c r="A117" s="32">
        <v>45828</v>
      </c>
      <c r="B117" s="36" t="s">
        <v>22</v>
      </c>
      <c r="C117" s="31" t="s">
        <v>23</v>
      </c>
      <c r="D117" s="31" t="s">
        <v>5504</v>
      </c>
      <c r="E117" s="31" t="s">
        <v>5505</v>
      </c>
      <c r="F117" s="104" t="s">
        <v>57</v>
      </c>
      <c r="G117" s="31" t="s">
        <v>5506</v>
      </c>
      <c r="H117" s="31" t="s">
        <v>5507</v>
      </c>
      <c r="I117" s="31" t="s">
        <v>28</v>
      </c>
      <c r="J117" s="31" t="s">
        <v>5508</v>
      </c>
      <c r="K117" s="31" t="s">
        <v>5509</v>
      </c>
      <c r="L117" s="31" t="s">
        <v>30</v>
      </c>
      <c r="M117" s="31" t="s">
        <v>5510</v>
      </c>
      <c r="N117" s="176">
        <v>303600</v>
      </c>
      <c r="O117" s="31" t="s">
        <v>28</v>
      </c>
      <c r="P117" s="31" t="s">
        <v>28</v>
      </c>
      <c r="Q117" s="32">
        <v>45825</v>
      </c>
      <c r="R117" s="30" t="s">
        <v>124</v>
      </c>
      <c r="S117" s="37">
        <v>46568</v>
      </c>
      <c r="T117" s="31" t="s">
        <v>28</v>
      </c>
      <c r="U117" s="104" t="s">
        <v>5511</v>
      </c>
      <c r="V117" s="446" t="s">
        <v>4055</v>
      </c>
      <c r="W117" s="140"/>
      <c r="X117" s="140"/>
      <c r="Y117" s="140"/>
      <c r="Z117" s="139"/>
      <c r="AA117" s="140"/>
      <c r="AB117" s="183"/>
      <c r="AC117" s="135"/>
    </row>
    <row r="118" spans="1:29" s="4" customFormat="1" ht="30" customHeight="1" x14ac:dyDescent="0.3">
      <c r="A118" s="32">
        <v>45835</v>
      </c>
      <c r="B118" s="36" t="s">
        <v>22</v>
      </c>
      <c r="C118" s="31" t="s">
        <v>23</v>
      </c>
      <c r="D118" s="31" t="s">
        <v>5545</v>
      </c>
      <c r="E118" s="99" t="s">
        <v>5546</v>
      </c>
      <c r="F118" s="31" t="s">
        <v>25</v>
      </c>
      <c r="G118" s="31" t="s">
        <v>3172</v>
      </c>
      <c r="H118" s="31" t="s">
        <v>5547</v>
      </c>
      <c r="I118" s="31" t="s">
        <v>28</v>
      </c>
      <c r="J118" s="31" t="s">
        <v>5548</v>
      </c>
      <c r="K118" s="31" t="s">
        <v>28</v>
      </c>
      <c r="L118" s="31" t="s">
        <v>5421</v>
      </c>
      <c r="M118" s="31" t="s">
        <v>221</v>
      </c>
      <c r="N118" s="20">
        <v>208883.93</v>
      </c>
      <c r="O118" s="31" t="s">
        <v>28</v>
      </c>
      <c r="P118" s="31" t="s">
        <v>28</v>
      </c>
      <c r="Q118" s="32">
        <v>44074</v>
      </c>
      <c r="R118" s="30" t="s">
        <v>5488</v>
      </c>
      <c r="S118" s="30">
        <v>46264</v>
      </c>
      <c r="T118" s="30" t="s">
        <v>5549</v>
      </c>
      <c r="U118" s="104" t="s">
        <v>5413</v>
      </c>
      <c r="V118" s="446" t="s">
        <v>5489</v>
      </c>
      <c r="W118" s="140"/>
      <c r="X118" s="140"/>
      <c r="Y118" s="140"/>
      <c r="Z118" s="140"/>
      <c r="AA118" s="140"/>
      <c r="AB118" s="183"/>
      <c r="AC118" s="438"/>
    </row>
    <row r="119" spans="1:29" s="4" customFormat="1" ht="30" customHeight="1" x14ac:dyDescent="0.3">
      <c r="A119" s="32">
        <v>45835</v>
      </c>
      <c r="B119" s="36" t="s">
        <v>22</v>
      </c>
      <c r="C119" s="31" t="s">
        <v>23</v>
      </c>
      <c r="D119" s="31" t="s">
        <v>5551</v>
      </c>
      <c r="E119" s="99" t="s">
        <v>5552</v>
      </c>
      <c r="F119" s="31" t="s">
        <v>25</v>
      </c>
      <c r="G119" s="31" t="s">
        <v>5554</v>
      </c>
      <c r="H119" s="31" t="s">
        <v>5553</v>
      </c>
      <c r="I119" s="31" t="s">
        <v>4244</v>
      </c>
      <c r="J119" s="31" t="s">
        <v>5555</v>
      </c>
      <c r="K119" s="31" t="s">
        <v>5556</v>
      </c>
      <c r="L119" s="31" t="s">
        <v>5421</v>
      </c>
      <c r="M119" s="31" t="s">
        <v>221</v>
      </c>
      <c r="N119" s="20">
        <v>441320.33</v>
      </c>
      <c r="O119" s="31" t="s">
        <v>28</v>
      </c>
      <c r="P119" s="31" t="s">
        <v>28</v>
      </c>
      <c r="Q119" s="32">
        <v>45729</v>
      </c>
      <c r="R119" s="30" t="s">
        <v>74</v>
      </c>
      <c r="S119" s="30">
        <v>46824</v>
      </c>
      <c r="T119" s="31" t="s">
        <v>28</v>
      </c>
      <c r="U119" s="104" t="s">
        <v>4336</v>
      </c>
      <c r="V119" s="446" t="s">
        <v>4246</v>
      </c>
      <c r="W119" s="140"/>
      <c r="X119" s="140"/>
      <c r="Y119" s="140"/>
      <c r="Z119" s="140"/>
      <c r="AA119" s="140"/>
      <c r="AB119" s="183"/>
      <c r="AC119" s="438"/>
    </row>
    <row r="120" spans="1:29" ht="24.75" customHeight="1" x14ac:dyDescent="0.3">
      <c r="A120" s="32">
        <v>45835</v>
      </c>
      <c r="B120" s="428" t="s">
        <v>75</v>
      </c>
      <c r="C120" s="428" t="s">
        <v>23</v>
      </c>
      <c r="D120" s="31" t="s">
        <v>5560</v>
      </c>
      <c r="E120" s="104" t="s">
        <v>4530</v>
      </c>
      <c r="F120" s="104" t="s">
        <v>57</v>
      </c>
      <c r="G120" s="104" t="s">
        <v>4531</v>
      </c>
      <c r="H120" s="104" t="s">
        <v>59</v>
      </c>
      <c r="I120" s="104" t="s">
        <v>28</v>
      </c>
      <c r="J120" s="104" t="s">
        <v>4532</v>
      </c>
      <c r="K120" s="104" t="s">
        <v>4533</v>
      </c>
      <c r="L120" s="31" t="s">
        <v>214</v>
      </c>
      <c r="M120" s="104" t="s">
        <v>4519</v>
      </c>
      <c r="N120" s="243">
        <v>274516</v>
      </c>
      <c r="O120" s="137" t="s">
        <v>28</v>
      </c>
      <c r="P120" s="137" t="s">
        <v>28</v>
      </c>
      <c r="Q120" s="30">
        <v>45761</v>
      </c>
      <c r="R120" s="27" t="s">
        <v>2660</v>
      </c>
      <c r="S120" s="30">
        <v>46203</v>
      </c>
      <c r="T120" s="37" t="s">
        <v>28</v>
      </c>
      <c r="U120" s="104" t="s">
        <v>4520</v>
      </c>
      <c r="V120" s="430" t="s">
        <v>5039</v>
      </c>
    </row>
    <row r="121" spans="1:29" ht="24.75" customHeight="1" x14ac:dyDescent="0.3">
      <c r="A121" s="102">
        <v>45855</v>
      </c>
      <c r="B121" s="36" t="s">
        <v>22</v>
      </c>
      <c r="C121" s="31" t="s">
        <v>23</v>
      </c>
      <c r="D121" s="31" t="s">
        <v>5565</v>
      </c>
      <c r="E121" s="104" t="s">
        <v>5566</v>
      </c>
      <c r="F121" s="104" t="s">
        <v>57</v>
      </c>
      <c r="G121" s="104" t="s">
        <v>3071</v>
      </c>
      <c r="H121" s="104" t="s">
        <v>5567</v>
      </c>
      <c r="I121" s="104" t="s">
        <v>28</v>
      </c>
      <c r="J121" s="104" t="s">
        <v>5568</v>
      </c>
      <c r="K121" s="104" t="s">
        <v>5568</v>
      </c>
      <c r="L121" s="31" t="s">
        <v>30</v>
      </c>
      <c r="M121" s="31" t="s">
        <v>5569</v>
      </c>
      <c r="N121" s="243">
        <v>2854378.66</v>
      </c>
      <c r="O121" s="137" t="s">
        <v>28</v>
      </c>
      <c r="P121" s="137" t="s">
        <v>28</v>
      </c>
      <c r="Q121" s="30">
        <v>45839</v>
      </c>
      <c r="R121" s="104" t="s">
        <v>3416</v>
      </c>
      <c r="S121" s="30">
        <v>47299</v>
      </c>
      <c r="T121" s="37" t="s">
        <v>28</v>
      </c>
      <c r="U121" s="104" t="s">
        <v>146</v>
      </c>
      <c r="V121" s="290" t="s">
        <v>4055</v>
      </c>
    </row>
    <row r="122" spans="1:29" ht="24.75" customHeight="1" x14ac:dyDescent="0.3">
      <c r="A122" s="417">
        <v>45868</v>
      </c>
      <c r="B122" s="36" t="s">
        <v>22</v>
      </c>
      <c r="C122" s="31" t="s">
        <v>23</v>
      </c>
      <c r="D122" s="31" t="s">
        <v>5616</v>
      </c>
      <c r="E122" s="104" t="s">
        <v>5617</v>
      </c>
      <c r="F122" s="104" t="s">
        <v>57</v>
      </c>
      <c r="G122" s="104" t="s">
        <v>5618</v>
      </c>
      <c r="H122" s="104" t="s">
        <v>5619</v>
      </c>
      <c r="I122" s="104" t="s">
        <v>28</v>
      </c>
      <c r="J122" s="104" t="s">
        <v>5620</v>
      </c>
      <c r="K122" s="104" t="s">
        <v>5621</v>
      </c>
      <c r="L122" s="31" t="s">
        <v>214</v>
      </c>
      <c r="M122" s="31" t="s">
        <v>221</v>
      </c>
      <c r="N122" s="243">
        <v>291819</v>
      </c>
      <c r="O122" s="137" t="s">
        <v>5622</v>
      </c>
      <c r="P122" s="137" t="s">
        <v>28</v>
      </c>
      <c r="Q122" s="30">
        <v>45854</v>
      </c>
      <c r="R122" s="104" t="s">
        <v>1382</v>
      </c>
      <c r="S122" s="30">
        <v>45940</v>
      </c>
      <c r="T122" s="37" t="s">
        <v>28</v>
      </c>
      <c r="U122" s="104" t="s">
        <v>5623</v>
      </c>
      <c r="V122" s="290"/>
    </row>
    <row r="123" spans="1:29" ht="24.75" customHeight="1" x14ac:dyDescent="0.3">
      <c r="A123" s="102">
        <v>45868</v>
      </c>
      <c r="B123" s="36" t="s">
        <v>22</v>
      </c>
      <c r="C123" s="31" t="s">
        <v>23</v>
      </c>
      <c r="D123" s="31" t="s">
        <v>5624</v>
      </c>
      <c r="E123" s="104" t="s">
        <v>5625</v>
      </c>
      <c r="F123" s="104" t="s">
        <v>57</v>
      </c>
      <c r="G123" s="104" t="s">
        <v>3208</v>
      </c>
      <c r="H123" s="104" t="s">
        <v>5626</v>
      </c>
      <c r="I123" s="104" t="s">
        <v>28</v>
      </c>
      <c r="J123" s="104" t="s">
        <v>5627</v>
      </c>
      <c r="K123" s="104" t="s">
        <v>5628</v>
      </c>
      <c r="L123" s="31" t="s">
        <v>30</v>
      </c>
      <c r="M123" s="31" t="s">
        <v>3200</v>
      </c>
      <c r="N123" s="243">
        <v>437800</v>
      </c>
      <c r="O123" s="137" t="s">
        <v>28</v>
      </c>
      <c r="P123" s="137" t="s">
        <v>28</v>
      </c>
      <c r="Q123" s="30">
        <v>45863</v>
      </c>
      <c r="R123" s="104" t="s">
        <v>5629</v>
      </c>
      <c r="S123" s="30">
        <v>46660</v>
      </c>
      <c r="T123" s="37" t="s">
        <v>28</v>
      </c>
      <c r="U123" s="104" t="s">
        <v>146</v>
      </c>
      <c r="V123" s="290" t="s">
        <v>4055</v>
      </c>
    </row>
    <row r="124" spans="1:29" ht="24.75" customHeight="1" x14ac:dyDescent="0.3">
      <c r="A124" s="102">
        <v>45869</v>
      </c>
      <c r="B124" s="36" t="s">
        <v>22</v>
      </c>
      <c r="C124" s="31" t="s">
        <v>23</v>
      </c>
      <c r="D124" s="31" t="s">
        <v>5641</v>
      </c>
      <c r="E124" s="104" t="s">
        <v>5642</v>
      </c>
      <c r="F124" s="104" t="s">
        <v>57</v>
      </c>
      <c r="G124" s="104" t="s">
        <v>5643</v>
      </c>
      <c r="H124" s="104" t="s">
        <v>5644</v>
      </c>
      <c r="I124" s="104" t="s">
        <v>28</v>
      </c>
      <c r="J124" s="104" t="s">
        <v>5645</v>
      </c>
      <c r="K124" s="104" t="s">
        <v>5646</v>
      </c>
      <c r="L124" s="31" t="s">
        <v>30</v>
      </c>
      <c r="M124" s="31" t="s">
        <v>5647</v>
      </c>
      <c r="N124" s="243">
        <v>320037.3</v>
      </c>
      <c r="O124" s="137" t="s">
        <v>28</v>
      </c>
      <c r="P124" s="137" t="s">
        <v>28</v>
      </c>
      <c r="Q124" s="30">
        <v>45862</v>
      </c>
      <c r="R124" s="104" t="s">
        <v>3665</v>
      </c>
      <c r="S124" s="30">
        <v>46387</v>
      </c>
      <c r="T124" s="37" t="s">
        <v>28</v>
      </c>
      <c r="U124" s="104" t="s">
        <v>146</v>
      </c>
      <c r="V124" s="290" t="s">
        <v>4055</v>
      </c>
    </row>
    <row r="125" spans="1:29" ht="24.75" customHeight="1" x14ac:dyDescent="0.3">
      <c r="A125" s="417">
        <v>45869</v>
      </c>
      <c r="B125" s="36" t="s">
        <v>22</v>
      </c>
      <c r="C125" s="31" t="s">
        <v>23</v>
      </c>
      <c r="D125" s="31" t="s">
        <v>5648</v>
      </c>
      <c r="E125" s="104" t="s">
        <v>5253</v>
      </c>
      <c r="F125" s="31" t="s">
        <v>25</v>
      </c>
      <c r="G125" s="104" t="s">
        <v>5194</v>
      </c>
      <c r="H125" s="104" t="s">
        <v>5649</v>
      </c>
      <c r="I125" s="104" t="s">
        <v>28</v>
      </c>
      <c r="J125" s="104" t="s">
        <v>5650</v>
      </c>
      <c r="K125" s="104" t="s">
        <v>28</v>
      </c>
      <c r="L125" s="31" t="s">
        <v>30</v>
      </c>
      <c r="M125" s="31" t="s">
        <v>5651</v>
      </c>
      <c r="N125" s="243">
        <v>478280</v>
      </c>
      <c r="O125" s="137" t="s">
        <v>5652</v>
      </c>
      <c r="P125" s="137" t="s">
        <v>28</v>
      </c>
      <c r="Q125" s="30">
        <v>45733</v>
      </c>
      <c r="R125" s="104" t="s">
        <v>3616</v>
      </c>
      <c r="S125" s="30">
        <v>46081</v>
      </c>
      <c r="T125" s="37" t="s">
        <v>28</v>
      </c>
      <c r="U125" s="104" t="s">
        <v>5078</v>
      </c>
      <c r="V125" s="290"/>
    </row>
    <row r="126" spans="1:29" ht="24.75" customHeight="1" x14ac:dyDescent="0.3">
      <c r="A126" s="417">
        <v>45663</v>
      </c>
      <c r="B126" s="36" t="s">
        <v>75</v>
      </c>
      <c r="C126" s="31" t="s">
        <v>23</v>
      </c>
      <c r="D126" s="31" t="s">
        <v>6774</v>
      </c>
      <c r="E126" s="104" t="s">
        <v>6253</v>
      </c>
      <c r="F126" s="104" t="s">
        <v>245</v>
      </c>
      <c r="G126" s="104" t="s">
        <v>6254</v>
      </c>
      <c r="H126" s="104" t="s">
        <v>6255</v>
      </c>
      <c r="I126" s="104" t="s">
        <v>28</v>
      </c>
      <c r="J126" s="104" t="s">
        <v>6256</v>
      </c>
      <c r="K126" s="104" t="s">
        <v>6775</v>
      </c>
      <c r="L126" s="31" t="s">
        <v>30</v>
      </c>
      <c r="M126" s="31" t="s">
        <v>197</v>
      </c>
      <c r="N126" s="243">
        <v>297367.40000000002</v>
      </c>
      <c r="O126" s="137" t="s">
        <v>6776</v>
      </c>
      <c r="P126" s="137" t="s">
        <v>6777</v>
      </c>
      <c r="Q126" s="30">
        <v>45866</v>
      </c>
      <c r="R126" s="104" t="s">
        <v>456</v>
      </c>
      <c r="S126" s="30">
        <v>46003</v>
      </c>
      <c r="T126" s="37" t="s">
        <v>28</v>
      </c>
      <c r="U126" s="104" t="s">
        <v>3374</v>
      </c>
      <c r="V126" s="290"/>
    </row>
    <row r="127" spans="1:29" ht="24.75" customHeight="1" x14ac:dyDescent="0.3">
      <c r="A127" s="417">
        <v>45897</v>
      </c>
      <c r="B127" s="36" t="s">
        <v>22</v>
      </c>
      <c r="C127" s="31" t="s">
        <v>23</v>
      </c>
      <c r="D127" s="31" t="s">
        <v>6259</v>
      </c>
      <c r="E127" s="104" t="s">
        <v>6258</v>
      </c>
      <c r="F127" s="31" t="s">
        <v>38</v>
      </c>
      <c r="G127" s="104" t="s">
        <v>6264</v>
      </c>
      <c r="H127" s="104" t="s">
        <v>6261</v>
      </c>
      <c r="I127" s="104" t="s">
        <v>6262</v>
      </c>
      <c r="J127" s="104" t="s">
        <v>6269</v>
      </c>
      <c r="K127" s="104" t="s">
        <v>6263</v>
      </c>
      <c r="L127" s="31" t="s">
        <v>214</v>
      </c>
      <c r="M127" s="31" t="s">
        <v>6265</v>
      </c>
      <c r="N127" s="243">
        <v>166210</v>
      </c>
      <c r="O127" s="137" t="s">
        <v>6266</v>
      </c>
      <c r="P127" s="137" t="s">
        <v>6267</v>
      </c>
      <c r="Q127" s="30">
        <v>45929</v>
      </c>
      <c r="R127" s="104" t="s">
        <v>1382</v>
      </c>
      <c r="S127" s="30">
        <v>46010</v>
      </c>
      <c r="T127" s="37" t="s">
        <v>6268</v>
      </c>
      <c r="U127" s="104" t="s">
        <v>6260</v>
      </c>
      <c r="V127" s="290"/>
    </row>
    <row r="128" spans="1:29" ht="24.75" customHeight="1" x14ac:dyDescent="0.3">
      <c r="A128" s="417">
        <v>45897</v>
      </c>
      <c r="B128" s="36" t="s">
        <v>22</v>
      </c>
      <c r="C128" s="31" t="s">
        <v>23</v>
      </c>
      <c r="D128" s="31" t="s">
        <v>6270</v>
      </c>
      <c r="E128" s="104" t="s">
        <v>6271</v>
      </c>
      <c r="F128" s="31" t="s">
        <v>57</v>
      </c>
      <c r="G128" s="104" t="s">
        <v>6273</v>
      </c>
      <c r="H128" s="104" t="s">
        <v>6272</v>
      </c>
      <c r="I128" s="104" t="s">
        <v>28</v>
      </c>
      <c r="J128" s="104" t="s">
        <v>6274</v>
      </c>
      <c r="K128" s="104" t="s">
        <v>6275</v>
      </c>
      <c r="L128" s="31" t="s">
        <v>106</v>
      </c>
      <c r="M128" s="31" t="s">
        <v>4727</v>
      </c>
      <c r="N128" s="243">
        <v>2203871.9300000002</v>
      </c>
      <c r="O128" s="137" t="s">
        <v>28</v>
      </c>
      <c r="P128" s="137" t="s">
        <v>28</v>
      </c>
      <c r="Q128" s="30">
        <v>45887</v>
      </c>
      <c r="R128" s="104" t="s">
        <v>1013</v>
      </c>
      <c r="S128" s="30">
        <v>46081</v>
      </c>
      <c r="T128" s="37" t="s">
        <v>28</v>
      </c>
      <c r="U128" s="104" t="s">
        <v>146</v>
      </c>
      <c r="V128" s="290" t="s">
        <v>4055</v>
      </c>
    </row>
    <row r="129" spans="1:22" ht="24.75" customHeight="1" x14ac:dyDescent="0.3">
      <c r="A129" s="417">
        <v>45897</v>
      </c>
      <c r="B129" s="36" t="s">
        <v>22</v>
      </c>
      <c r="C129" s="31" t="s">
        <v>23</v>
      </c>
      <c r="D129" s="31" t="s">
        <v>6288</v>
      </c>
      <c r="E129" s="104" t="s">
        <v>6289</v>
      </c>
      <c r="F129" s="31" t="s">
        <v>57</v>
      </c>
      <c r="G129" s="104" t="s">
        <v>6290</v>
      </c>
      <c r="H129" s="104" t="s">
        <v>6291</v>
      </c>
      <c r="I129" s="104" t="s">
        <v>28</v>
      </c>
      <c r="J129" s="104" t="s">
        <v>6292</v>
      </c>
      <c r="K129" s="104" t="s">
        <v>6293</v>
      </c>
      <c r="L129" s="31" t="s">
        <v>214</v>
      </c>
      <c r="M129" s="31" t="s">
        <v>221</v>
      </c>
      <c r="N129" s="243">
        <v>979710</v>
      </c>
      <c r="O129" s="137" t="s">
        <v>28</v>
      </c>
      <c r="P129" s="137" t="s">
        <v>28</v>
      </c>
      <c r="Q129" s="30">
        <v>45887</v>
      </c>
      <c r="R129" s="104" t="s">
        <v>491</v>
      </c>
      <c r="S129" s="30">
        <v>46022</v>
      </c>
      <c r="T129" s="37" t="s">
        <v>28</v>
      </c>
      <c r="U129" s="104" t="s">
        <v>146</v>
      </c>
      <c r="V129" s="290" t="s">
        <v>4055</v>
      </c>
    </row>
    <row r="130" spans="1:22" ht="24.75" customHeight="1" x14ac:dyDescent="0.3">
      <c r="A130" s="32">
        <v>45930</v>
      </c>
      <c r="B130" s="31" t="s">
        <v>22</v>
      </c>
      <c r="C130" s="31" t="s">
        <v>23</v>
      </c>
      <c r="D130" s="31" t="s">
        <v>6368</v>
      </c>
      <c r="E130" s="19" t="s">
        <v>6369</v>
      </c>
      <c r="F130" s="31" t="s">
        <v>57</v>
      </c>
      <c r="G130" s="104" t="s">
        <v>6371</v>
      </c>
      <c r="H130" s="104" t="s">
        <v>6370</v>
      </c>
      <c r="I130" s="104" t="s">
        <v>28</v>
      </c>
      <c r="J130" s="104" t="s">
        <v>6372</v>
      </c>
      <c r="K130" s="104" t="s">
        <v>6373</v>
      </c>
      <c r="L130" s="31" t="s">
        <v>214</v>
      </c>
      <c r="M130" s="31" t="s">
        <v>6374</v>
      </c>
      <c r="N130" s="243">
        <v>193000</v>
      </c>
      <c r="O130" s="137" t="s">
        <v>6375</v>
      </c>
      <c r="P130" s="137" t="s">
        <v>6376</v>
      </c>
      <c r="Q130" s="30">
        <v>45846</v>
      </c>
      <c r="R130" s="104" t="s">
        <v>5503</v>
      </c>
      <c r="S130" s="30">
        <v>46387</v>
      </c>
      <c r="T130" s="37" t="s">
        <v>417</v>
      </c>
      <c r="U130" s="104" t="s">
        <v>2562</v>
      </c>
      <c r="V130" s="290"/>
    </row>
    <row r="131" spans="1:22" ht="24.75" customHeight="1" x14ac:dyDescent="0.3">
      <c r="A131" s="391">
        <v>45930</v>
      </c>
      <c r="B131" s="31" t="s">
        <v>22</v>
      </c>
      <c r="C131" s="31" t="s">
        <v>23</v>
      </c>
      <c r="D131" s="31" t="s">
        <v>6377</v>
      </c>
      <c r="E131" s="104" t="s">
        <v>6378</v>
      </c>
      <c r="F131" s="31" t="s">
        <v>57</v>
      </c>
      <c r="G131" s="104" t="s">
        <v>6273</v>
      </c>
      <c r="H131" s="104" t="s">
        <v>6379</v>
      </c>
      <c r="I131" s="104" t="s">
        <v>28</v>
      </c>
      <c r="J131" s="104" t="s">
        <v>6380</v>
      </c>
      <c r="K131" s="104" t="s">
        <v>6381</v>
      </c>
      <c r="L131" s="31" t="s">
        <v>106</v>
      </c>
      <c r="M131" s="31" t="s">
        <v>6382</v>
      </c>
      <c r="N131" s="243">
        <v>539655.84</v>
      </c>
      <c r="O131" s="137" t="s">
        <v>28</v>
      </c>
      <c r="P131" s="137" t="s">
        <v>28</v>
      </c>
      <c r="Q131" s="30">
        <v>45910</v>
      </c>
      <c r="R131" s="104" t="s">
        <v>781</v>
      </c>
      <c r="S131" s="30">
        <v>46142</v>
      </c>
      <c r="T131" s="37" t="s">
        <v>28</v>
      </c>
      <c r="U131" s="104" t="s">
        <v>448</v>
      </c>
      <c r="V131" s="290"/>
    </row>
    <row r="132" spans="1:22" ht="24.75" customHeight="1" x14ac:dyDescent="0.3">
      <c r="A132" s="32">
        <v>45930</v>
      </c>
      <c r="B132" s="31" t="s">
        <v>22</v>
      </c>
      <c r="C132" s="31" t="s">
        <v>23</v>
      </c>
      <c r="D132" s="31" t="s">
        <v>6383</v>
      </c>
      <c r="E132" s="104" t="s">
        <v>6384</v>
      </c>
      <c r="F132" s="31" t="s">
        <v>57</v>
      </c>
      <c r="G132" s="104" t="s">
        <v>6385</v>
      </c>
      <c r="H132" s="104" t="s">
        <v>6386</v>
      </c>
      <c r="I132" s="104" t="s">
        <v>28</v>
      </c>
      <c r="J132" s="104" t="s">
        <v>6387</v>
      </c>
      <c r="K132" s="104" t="s">
        <v>6388</v>
      </c>
      <c r="L132" s="31" t="s">
        <v>30</v>
      </c>
      <c r="M132" s="31" t="s">
        <v>6389</v>
      </c>
      <c r="N132" s="243">
        <v>342370.6</v>
      </c>
      <c r="O132" s="137" t="s">
        <v>28</v>
      </c>
      <c r="P132" s="137" t="s">
        <v>28</v>
      </c>
      <c r="Q132" s="30">
        <v>45910</v>
      </c>
      <c r="R132" s="104" t="s">
        <v>3665</v>
      </c>
      <c r="S132" s="30">
        <v>46418</v>
      </c>
      <c r="T132" s="37" t="s">
        <v>28</v>
      </c>
      <c r="U132" s="104" t="s">
        <v>4638</v>
      </c>
      <c r="V132" s="290"/>
    </row>
    <row r="133" spans="1:22" ht="24.75" customHeight="1" x14ac:dyDescent="0.3">
      <c r="A133" s="391">
        <v>45930</v>
      </c>
      <c r="B133" s="31" t="s">
        <v>22</v>
      </c>
      <c r="C133" s="31" t="s">
        <v>23</v>
      </c>
      <c r="D133" s="31" t="s">
        <v>6390</v>
      </c>
      <c r="E133" s="104" t="s">
        <v>6394</v>
      </c>
      <c r="F133" s="31" t="s">
        <v>57</v>
      </c>
      <c r="G133" s="104" t="s">
        <v>6393</v>
      </c>
      <c r="H133" s="104" t="s">
        <v>4776</v>
      </c>
      <c r="I133" s="104" t="s">
        <v>28</v>
      </c>
      <c r="J133" s="104" t="s">
        <v>6392</v>
      </c>
      <c r="K133" s="104" t="s">
        <v>6392</v>
      </c>
      <c r="L133" s="31" t="s">
        <v>214</v>
      </c>
      <c r="M133" s="31" t="s">
        <v>221</v>
      </c>
      <c r="N133" s="243">
        <v>646265.69999999995</v>
      </c>
      <c r="O133" s="137" t="s">
        <v>28</v>
      </c>
      <c r="P133" s="137" t="s">
        <v>28</v>
      </c>
      <c r="Q133" s="30">
        <v>45930</v>
      </c>
      <c r="R133" s="104" t="s">
        <v>1382</v>
      </c>
      <c r="S133" s="30">
        <v>46022</v>
      </c>
      <c r="T133" s="37" t="s">
        <v>28</v>
      </c>
      <c r="U133" s="104" t="s">
        <v>6391</v>
      </c>
      <c r="V133" s="290"/>
    </row>
    <row r="134" spans="1:22" ht="24.75" customHeight="1" x14ac:dyDescent="0.3">
      <c r="A134" s="32">
        <v>45930</v>
      </c>
      <c r="B134" s="31" t="s">
        <v>22</v>
      </c>
      <c r="C134" s="31" t="s">
        <v>23</v>
      </c>
      <c r="D134" s="31" t="s">
        <v>6395</v>
      </c>
      <c r="E134" s="104" t="s">
        <v>6397</v>
      </c>
      <c r="F134" s="31" t="s">
        <v>57</v>
      </c>
      <c r="G134" s="104" t="s">
        <v>6398</v>
      </c>
      <c r="H134" s="104" t="s">
        <v>6399</v>
      </c>
      <c r="I134" s="104" t="s">
        <v>28</v>
      </c>
      <c r="J134" s="104" t="s">
        <v>6400</v>
      </c>
      <c r="K134" s="104" t="s">
        <v>6401</v>
      </c>
      <c r="L134" s="31" t="s">
        <v>30</v>
      </c>
      <c r="M134" s="31" t="s">
        <v>221</v>
      </c>
      <c r="N134" s="243">
        <v>35398000</v>
      </c>
      <c r="O134" s="137" t="s">
        <v>28</v>
      </c>
      <c r="P134" s="137" t="s">
        <v>28</v>
      </c>
      <c r="Q134" s="30">
        <v>46023</v>
      </c>
      <c r="R134" s="104" t="s">
        <v>171</v>
      </c>
      <c r="S134" s="30">
        <v>47848</v>
      </c>
      <c r="T134" s="37" t="s">
        <v>28</v>
      </c>
      <c r="U134" s="104" t="s">
        <v>6396</v>
      </c>
      <c r="V134" s="290"/>
    </row>
    <row r="135" spans="1:22" ht="24.75" customHeight="1" x14ac:dyDescent="0.3">
      <c r="A135" s="32">
        <v>45931</v>
      </c>
      <c r="B135" s="31" t="s">
        <v>22</v>
      </c>
      <c r="C135" s="31" t="s">
        <v>23</v>
      </c>
      <c r="D135" s="31" t="s">
        <v>6438</v>
      </c>
      <c r="E135" s="104" t="s">
        <v>6439</v>
      </c>
      <c r="F135" s="31" t="s">
        <v>57</v>
      </c>
      <c r="G135" s="104" t="s">
        <v>6440</v>
      </c>
      <c r="H135" s="104" t="s">
        <v>6441</v>
      </c>
      <c r="I135" s="104" t="s">
        <v>28</v>
      </c>
      <c r="J135" s="104" t="s">
        <v>6443</v>
      </c>
      <c r="K135" s="104" t="s">
        <v>6442</v>
      </c>
      <c r="L135" s="31" t="s">
        <v>6444</v>
      </c>
      <c r="M135" s="31" t="s">
        <v>6445</v>
      </c>
      <c r="N135" s="243">
        <v>275000</v>
      </c>
      <c r="O135" s="137" t="s">
        <v>28</v>
      </c>
      <c r="P135" s="137" t="s">
        <v>28</v>
      </c>
      <c r="Q135" s="30">
        <v>45916</v>
      </c>
      <c r="R135" s="104" t="s">
        <v>6446</v>
      </c>
      <c r="S135" s="30">
        <v>46843</v>
      </c>
      <c r="T135" s="37" t="s">
        <v>28</v>
      </c>
      <c r="U135" s="104" t="s">
        <v>3761</v>
      </c>
      <c r="V135" s="290"/>
    </row>
    <row r="136" spans="1:22" ht="24.75" customHeight="1" x14ac:dyDescent="0.3">
      <c r="A136" s="32">
        <v>45931</v>
      </c>
      <c r="B136" s="31" t="s">
        <v>22</v>
      </c>
      <c r="C136" s="31" t="s">
        <v>23</v>
      </c>
      <c r="D136" s="31" t="s">
        <v>6458</v>
      </c>
      <c r="E136" s="104" t="s">
        <v>6459</v>
      </c>
      <c r="F136" s="104" t="s">
        <v>25</v>
      </c>
      <c r="G136" s="104" t="s">
        <v>6460</v>
      </c>
      <c r="H136" s="104" t="s">
        <v>6461</v>
      </c>
      <c r="I136" s="104" t="s">
        <v>28</v>
      </c>
      <c r="J136" s="104" t="s">
        <v>6462</v>
      </c>
      <c r="K136" s="104" t="s">
        <v>6463</v>
      </c>
      <c r="L136" s="31" t="s">
        <v>6444</v>
      </c>
      <c r="M136" s="31" t="s">
        <v>6464</v>
      </c>
      <c r="N136" s="243">
        <v>3112755</v>
      </c>
      <c r="O136" s="137" t="s">
        <v>6465</v>
      </c>
      <c r="P136" s="137" t="s">
        <v>6465</v>
      </c>
      <c r="Q136" s="30">
        <v>45117</v>
      </c>
      <c r="R136" s="104" t="s">
        <v>3429</v>
      </c>
      <c r="S136" s="30">
        <v>46387</v>
      </c>
      <c r="T136" s="37" t="s">
        <v>6466</v>
      </c>
      <c r="U136" s="104" t="s">
        <v>3374</v>
      </c>
      <c r="V136" s="290"/>
    </row>
    <row r="137" spans="1:22" ht="24.75" customHeight="1" x14ac:dyDescent="0.3">
      <c r="A137" s="32">
        <v>45932</v>
      </c>
      <c r="B137" s="31" t="s">
        <v>75</v>
      </c>
      <c r="C137" s="31" t="s">
        <v>23</v>
      </c>
      <c r="D137" s="31" t="s">
        <v>6467</v>
      </c>
      <c r="E137" s="104" t="s">
        <v>6468</v>
      </c>
      <c r="F137" s="31" t="s">
        <v>38</v>
      </c>
      <c r="G137" s="104" t="s">
        <v>6469</v>
      </c>
      <c r="H137" s="104" t="s">
        <v>6470</v>
      </c>
      <c r="I137" s="104" t="s">
        <v>28</v>
      </c>
      <c r="J137" s="104" t="s">
        <v>910</v>
      </c>
      <c r="K137" s="104" t="s">
        <v>6471</v>
      </c>
      <c r="L137" s="31" t="s">
        <v>5373</v>
      </c>
      <c r="M137" s="31" t="s">
        <v>6472</v>
      </c>
      <c r="N137" s="243">
        <v>400000</v>
      </c>
      <c r="O137" s="137" t="s">
        <v>28</v>
      </c>
      <c r="P137" s="137" t="s">
        <v>6473</v>
      </c>
      <c r="Q137" s="30">
        <v>45912</v>
      </c>
      <c r="R137" s="104" t="s">
        <v>3616</v>
      </c>
      <c r="S137" s="30">
        <v>46250</v>
      </c>
      <c r="T137" s="37" t="s">
        <v>6474</v>
      </c>
      <c r="U137" s="104" t="s">
        <v>3488</v>
      </c>
      <c r="V137" s="290"/>
    </row>
    <row r="138" spans="1:22" s="134" customFormat="1" ht="30" customHeight="1" x14ac:dyDescent="0.3">
      <c r="A138" s="391">
        <v>45958</v>
      </c>
      <c r="B138" s="31" t="s">
        <v>22</v>
      </c>
      <c r="C138" s="31" t="s">
        <v>23</v>
      </c>
      <c r="D138" s="31" t="s">
        <v>6514</v>
      </c>
      <c r="E138" s="31" t="s">
        <v>6515</v>
      </c>
      <c r="F138" s="104" t="s">
        <v>57</v>
      </c>
      <c r="G138" s="31" t="s">
        <v>6516</v>
      </c>
      <c r="H138" s="31" t="s">
        <v>6517</v>
      </c>
      <c r="I138" s="31" t="s">
        <v>28</v>
      </c>
      <c r="J138" s="31" t="s">
        <v>6518</v>
      </c>
      <c r="K138" s="31" t="s">
        <v>6519</v>
      </c>
      <c r="L138" s="104" t="s">
        <v>5421</v>
      </c>
      <c r="M138" s="31" t="s">
        <v>4519</v>
      </c>
      <c r="N138" s="176">
        <v>218650.51</v>
      </c>
      <c r="O138" s="104" t="s">
        <v>28</v>
      </c>
      <c r="P138" s="31" t="s">
        <v>28</v>
      </c>
      <c r="Q138" s="30">
        <v>45825</v>
      </c>
      <c r="R138" s="31" t="s">
        <v>1013</v>
      </c>
      <c r="S138" s="30">
        <v>46022</v>
      </c>
      <c r="T138" s="30" t="s">
        <v>28</v>
      </c>
      <c r="U138" s="31" t="s">
        <v>4520</v>
      </c>
      <c r="V138" s="409"/>
    </row>
    <row r="139" spans="1:22" s="134" customFormat="1" ht="30" customHeight="1" x14ac:dyDescent="0.3">
      <c r="A139" s="391">
        <v>45961</v>
      </c>
      <c r="B139" s="31" t="s">
        <v>22</v>
      </c>
      <c r="C139" s="31" t="s">
        <v>23</v>
      </c>
      <c r="D139" s="31" t="s">
        <v>6520</v>
      </c>
      <c r="E139" s="31" t="s">
        <v>6521</v>
      </c>
      <c r="F139" s="104" t="s">
        <v>57</v>
      </c>
      <c r="G139" s="31" t="s">
        <v>6522</v>
      </c>
      <c r="H139" s="31" t="s">
        <v>6523</v>
      </c>
      <c r="I139" s="31" t="s">
        <v>28</v>
      </c>
      <c r="J139" s="31" t="s">
        <v>6524</v>
      </c>
      <c r="K139" s="31" t="s">
        <v>6525</v>
      </c>
      <c r="L139" s="104" t="s">
        <v>5421</v>
      </c>
      <c r="M139" s="31" t="s">
        <v>6526</v>
      </c>
      <c r="N139" s="176">
        <v>197442.3</v>
      </c>
      <c r="O139" s="104" t="s">
        <v>28</v>
      </c>
      <c r="P139" s="31" t="s">
        <v>28</v>
      </c>
      <c r="Q139" s="30">
        <v>45932</v>
      </c>
      <c r="R139" s="31" t="s">
        <v>1013</v>
      </c>
      <c r="S139" s="30">
        <v>46112</v>
      </c>
      <c r="T139" s="30" t="s">
        <v>28</v>
      </c>
      <c r="U139" s="31" t="s">
        <v>6527</v>
      </c>
      <c r="V139" s="409"/>
    </row>
    <row r="140" spans="1:22" s="134" customFormat="1" ht="30" customHeight="1" x14ac:dyDescent="0.3">
      <c r="A140" s="391">
        <v>45961</v>
      </c>
      <c r="B140" s="31" t="s">
        <v>22</v>
      </c>
      <c r="C140" s="31" t="s">
        <v>23</v>
      </c>
      <c r="D140" s="31" t="s">
        <v>6528</v>
      </c>
      <c r="E140" s="31" t="s">
        <v>6529</v>
      </c>
      <c r="F140" s="104" t="s">
        <v>57</v>
      </c>
      <c r="G140" s="31" t="s">
        <v>4937</v>
      </c>
      <c r="H140" s="31" t="s">
        <v>6530</v>
      </c>
      <c r="I140" s="31" t="s">
        <v>28</v>
      </c>
      <c r="J140" s="31" t="s">
        <v>6531</v>
      </c>
      <c r="K140" s="31" t="s">
        <v>6531</v>
      </c>
      <c r="L140" s="104" t="s">
        <v>5421</v>
      </c>
      <c r="M140" s="31" t="s">
        <v>6526</v>
      </c>
      <c r="N140" s="176">
        <v>179472.7</v>
      </c>
      <c r="O140" s="104" t="s">
        <v>28</v>
      </c>
      <c r="P140" s="31" t="s">
        <v>28</v>
      </c>
      <c r="Q140" s="30">
        <v>45925</v>
      </c>
      <c r="R140" s="31" t="s">
        <v>491</v>
      </c>
      <c r="S140" s="30">
        <v>46053</v>
      </c>
      <c r="T140" s="30" t="s">
        <v>28</v>
      </c>
      <c r="U140" s="31" t="s">
        <v>6527</v>
      </c>
      <c r="V140" s="409"/>
    </row>
    <row r="141" spans="1:22" s="134" customFormat="1" ht="30" customHeight="1" x14ac:dyDescent="0.3">
      <c r="A141" s="32">
        <v>45961</v>
      </c>
      <c r="B141" s="31" t="s">
        <v>22</v>
      </c>
      <c r="C141" s="31" t="s">
        <v>23</v>
      </c>
      <c r="D141" s="31" t="s">
        <v>6532</v>
      </c>
      <c r="E141" s="31" t="s">
        <v>6533</v>
      </c>
      <c r="F141" s="104" t="s">
        <v>57</v>
      </c>
      <c r="G141" s="31" t="s">
        <v>6516</v>
      </c>
      <c r="H141" s="31" t="s">
        <v>6534</v>
      </c>
      <c r="I141" s="31" t="s">
        <v>28</v>
      </c>
      <c r="J141" s="31" t="s">
        <v>6535</v>
      </c>
      <c r="K141" s="31" t="s">
        <v>6535</v>
      </c>
      <c r="L141" s="104" t="s">
        <v>5421</v>
      </c>
      <c r="M141" s="31" t="s">
        <v>6526</v>
      </c>
      <c r="N141" s="176">
        <v>249280.9</v>
      </c>
      <c r="O141" s="104" t="s">
        <v>28</v>
      </c>
      <c r="P141" s="31" t="s">
        <v>28</v>
      </c>
      <c r="Q141" s="30">
        <v>45925</v>
      </c>
      <c r="R141" s="31" t="s">
        <v>1731</v>
      </c>
      <c r="S141" s="30">
        <v>46203</v>
      </c>
      <c r="T141" s="30" t="s">
        <v>28</v>
      </c>
      <c r="U141" s="31" t="s">
        <v>6527</v>
      </c>
      <c r="V141" s="409"/>
    </row>
    <row r="142" spans="1:22" s="134" customFormat="1" ht="30" customHeight="1" x14ac:dyDescent="0.3">
      <c r="A142" s="391">
        <v>45961</v>
      </c>
      <c r="B142" s="31" t="s">
        <v>22</v>
      </c>
      <c r="C142" s="31" t="s">
        <v>23</v>
      </c>
      <c r="D142" s="31" t="s">
        <v>6536</v>
      </c>
      <c r="E142" s="31" t="s">
        <v>6537</v>
      </c>
      <c r="F142" s="104" t="s">
        <v>57</v>
      </c>
      <c r="G142" s="31" t="s">
        <v>1479</v>
      </c>
      <c r="H142" s="31" t="s">
        <v>1480</v>
      </c>
      <c r="I142" s="31" t="s">
        <v>28</v>
      </c>
      <c r="J142" s="31" t="s">
        <v>6538</v>
      </c>
      <c r="K142" s="31" t="s">
        <v>6539</v>
      </c>
      <c r="L142" s="104" t="s">
        <v>5373</v>
      </c>
      <c r="M142" s="31" t="s">
        <v>5647</v>
      </c>
      <c r="N142" s="176">
        <v>2025833.7</v>
      </c>
      <c r="O142" s="104" t="s">
        <v>28</v>
      </c>
      <c r="P142" s="31" t="s">
        <v>28</v>
      </c>
      <c r="Q142" s="30">
        <v>45945</v>
      </c>
      <c r="R142" s="31" t="s">
        <v>1382</v>
      </c>
      <c r="S142" s="30">
        <v>46022</v>
      </c>
      <c r="T142" s="30" t="s">
        <v>28</v>
      </c>
      <c r="U142" s="31" t="s">
        <v>146</v>
      </c>
      <c r="V142" s="409"/>
    </row>
    <row r="143" spans="1:22" s="134" customFormat="1" ht="30" customHeight="1" x14ac:dyDescent="0.3">
      <c r="A143" s="391">
        <v>45961</v>
      </c>
      <c r="B143" s="31" t="s">
        <v>22</v>
      </c>
      <c r="C143" s="31" t="s">
        <v>23</v>
      </c>
      <c r="D143" s="31" t="s">
        <v>6540</v>
      </c>
      <c r="E143" s="31" t="s">
        <v>6541</v>
      </c>
      <c r="F143" s="104" t="s">
        <v>57</v>
      </c>
      <c r="G143" s="31" t="s">
        <v>6542</v>
      </c>
      <c r="H143" s="31" t="s">
        <v>6543</v>
      </c>
      <c r="I143" s="31" t="s">
        <v>28</v>
      </c>
      <c r="J143" s="31" t="s">
        <v>6544</v>
      </c>
      <c r="K143" s="31" t="s">
        <v>6545</v>
      </c>
      <c r="L143" s="104" t="s">
        <v>5421</v>
      </c>
      <c r="M143" s="31" t="s">
        <v>4519</v>
      </c>
      <c r="N143" s="176">
        <v>206101.5</v>
      </c>
      <c r="O143" s="104" t="s">
        <v>28</v>
      </c>
      <c r="P143" s="31" t="s">
        <v>28</v>
      </c>
      <c r="Q143" s="30">
        <v>45750</v>
      </c>
      <c r="R143" s="31" t="s">
        <v>1731</v>
      </c>
      <c r="S143" s="30">
        <v>46022</v>
      </c>
      <c r="T143" s="30" t="s">
        <v>28</v>
      </c>
      <c r="U143" s="31" t="s">
        <v>6546</v>
      </c>
      <c r="V143" s="409"/>
    </row>
    <row r="144" spans="1:22" s="134" customFormat="1" ht="30" customHeight="1" x14ac:dyDescent="0.3">
      <c r="A144" s="391">
        <v>45961</v>
      </c>
      <c r="B144" s="31" t="s">
        <v>22</v>
      </c>
      <c r="C144" s="31" t="s">
        <v>23</v>
      </c>
      <c r="D144" s="31" t="s">
        <v>6547</v>
      </c>
      <c r="E144" s="31" t="s">
        <v>6548</v>
      </c>
      <c r="F144" s="104" t="s">
        <v>57</v>
      </c>
      <c r="G144" s="31" t="s">
        <v>6549</v>
      </c>
      <c r="H144" s="31" t="s">
        <v>6550</v>
      </c>
      <c r="I144" s="31" t="s">
        <v>28</v>
      </c>
      <c r="J144" s="31" t="s">
        <v>6551</v>
      </c>
      <c r="K144" s="31" t="s">
        <v>6552</v>
      </c>
      <c r="L144" s="104" t="s">
        <v>5421</v>
      </c>
      <c r="M144" s="31" t="s">
        <v>4519</v>
      </c>
      <c r="N144" s="176">
        <v>229136.88</v>
      </c>
      <c r="O144" s="104" t="s">
        <v>28</v>
      </c>
      <c r="P144" s="31" t="s">
        <v>28</v>
      </c>
      <c r="Q144" s="30">
        <v>45852</v>
      </c>
      <c r="R144" s="31" t="s">
        <v>1315</v>
      </c>
      <c r="S144" s="30">
        <v>45716</v>
      </c>
      <c r="T144" s="30" t="s">
        <v>28</v>
      </c>
      <c r="U144" s="31" t="s">
        <v>6546</v>
      </c>
      <c r="V144" s="409"/>
    </row>
    <row r="145" spans="1:22" s="134" customFormat="1" ht="30" customHeight="1" x14ac:dyDescent="0.3">
      <c r="A145" s="391">
        <v>45961</v>
      </c>
      <c r="B145" s="31" t="s">
        <v>22</v>
      </c>
      <c r="C145" s="31" t="s">
        <v>23</v>
      </c>
      <c r="D145" s="31" t="s">
        <v>6553</v>
      </c>
      <c r="E145" s="31" t="s">
        <v>6554</v>
      </c>
      <c r="F145" s="104" t="s">
        <v>57</v>
      </c>
      <c r="G145" s="31" t="s">
        <v>6555</v>
      </c>
      <c r="H145" s="31" t="s">
        <v>6556</v>
      </c>
      <c r="I145" s="31" t="s">
        <v>28</v>
      </c>
      <c r="J145" s="31" t="s">
        <v>6557</v>
      </c>
      <c r="K145" s="31" t="s">
        <v>6558</v>
      </c>
      <c r="L145" s="104" t="s">
        <v>5421</v>
      </c>
      <c r="M145" s="31" t="s">
        <v>4519</v>
      </c>
      <c r="N145" s="176">
        <v>243941.76000000001</v>
      </c>
      <c r="O145" s="104" t="s">
        <v>28</v>
      </c>
      <c r="P145" s="31" t="s">
        <v>28</v>
      </c>
      <c r="Q145" s="30">
        <v>45887</v>
      </c>
      <c r="R145" s="31" t="s">
        <v>491</v>
      </c>
      <c r="S145" s="30">
        <v>46022</v>
      </c>
      <c r="T145" s="30" t="s">
        <v>28</v>
      </c>
      <c r="U145" s="31" t="s">
        <v>6546</v>
      </c>
      <c r="V145" s="409"/>
    </row>
    <row r="146" spans="1:22" s="134" customFormat="1" ht="30" customHeight="1" x14ac:dyDescent="0.3">
      <c r="A146" s="391">
        <v>45961</v>
      </c>
      <c r="B146" s="31" t="s">
        <v>22</v>
      </c>
      <c r="C146" s="31" t="s">
        <v>23</v>
      </c>
      <c r="D146" s="31" t="s">
        <v>6559</v>
      </c>
      <c r="E146" s="31" t="s">
        <v>6560</v>
      </c>
      <c r="F146" s="104" t="s">
        <v>57</v>
      </c>
      <c r="G146" s="31" t="s">
        <v>6561</v>
      </c>
      <c r="H146" s="31" t="s">
        <v>6562</v>
      </c>
      <c r="I146" s="31" t="s">
        <v>28</v>
      </c>
      <c r="J146" s="31" t="s">
        <v>5620</v>
      </c>
      <c r="K146" s="31" t="s">
        <v>6563</v>
      </c>
      <c r="L146" s="104" t="s">
        <v>5421</v>
      </c>
      <c r="M146" s="31" t="s">
        <v>4519</v>
      </c>
      <c r="N146" s="176">
        <v>291819</v>
      </c>
      <c r="O146" s="104" t="s">
        <v>28</v>
      </c>
      <c r="P146" s="31" t="s">
        <v>28</v>
      </c>
      <c r="Q146" s="30">
        <v>45854</v>
      </c>
      <c r="R146" s="31" t="s">
        <v>456</v>
      </c>
      <c r="S146" s="30">
        <v>46022</v>
      </c>
      <c r="T146" s="30" t="s">
        <v>28</v>
      </c>
      <c r="U146" s="31" t="s">
        <v>6546</v>
      </c>
      <c r="V146" s="409"/>
    </row>
    <row r="147" spans="1:22" s="134" customFormat="1" ht="30" customHeight="1" x14ac:dyDescent="0.3">
      <c r="A147" s="32">
        <v>45961</v>
      </c>
      <c r="B147" s="31" t="s">
        <v>22</v>
      </c>
      <c r="C147" s="31" t="s">
        <v>23</v>
      </c>
      <c r="D147" s="31" t="s">
        <v>6564</v>
      </c>
      <c r="E147" s="31" t="s">
        <v>6565</v>
      </c>
      <c r="F147" s="104" t="s">
        <v>57</v>
      </c>
      <c r="G147" s="31" t="s">
        <v>6566</v>
      </c>
      <c r="H147" s="31" t="s">
        <v>6567</v>
      </c>
      <c r="I147" s="31" t="s">
        <v>28</v>
      </c>
      <c r="J147" s="31" t="s">
        <v>6568</v>
      </c>
      <c r="K147" s="31" t="s">
        <v>6569</v>
      </c>
      <c r="L147" s="104" t="s">
        <v>6444</v>
      </c>
      <c r="M147" s="31" t="s">
        <v>6570</v>
      </c>
      <c r="N147" s="176">
        <v>721959.48</v>
      </c>
      <c r="O147" s="104" t="s">
        <v>5051</v>
      </c>
      <c r="P147" s="31" t="s">
        <v>73</v>
      </c>
      <c r="Q147" s="30">
        <v>45950</v>
      </c>
      <c r="R147" s="31" t="s">
        <v>171</v>
      </c>
      <c r="S147" s="30">
        <v>47776</v>
      </c>
      <c r="T147" s="30" t="s">
        <v>28</v>
      </c>
      <c r="U147" s="31" t="s">
        <v>6571</v>
      </c>
      <c r="V147" s="409"/>
    </row>
    <row r="148" spans="1:22" s="134" customFormat="1" ht="30" customHeight="1" x14ac:dyDescent="0.3">
      <c r="A148" s="391">
        <v>45961</v>
      </c>
      <c r="B148" s="31" t="s">
        <v>22</v>
      </c>
      <c r="C148" s="31" t="s">
        <v>23</v>
      </c>
      <c r="D148" s="31" t="s">
        <v>6572</v>
      </c>
      <c r="E148" s="31" t="s">
        <v>6573</v>
      </c>
      <c r="F148" s="104" t="s">
        <v>57</v>
      </c>
      <c r="G148" s="31" t="s">
        <v>6574</v>
      </c>
      <c r="H148" s="31" t="s">
        <v>4776</v>
      </c>
      <c r="I148" s="31" t="s">
        <v>28</v>
      </c>
      <c r="J148" s="31" t="s">
        <v>6575</v>
      </c>
      <c r="K148" s="31" t="s">
        <v>6576</v>
      </c>
      <c r="L148" s="104" t="s">
        <v>5421</v>
      </c>
      <c r="M148" s="31" t="s">
        <v>221</v>
      </c>
      <c r="N148" s="176">
        <v>303329.78999999998</v>
      </c>
      <c r="O148" s="104" t="s">
        <v>28</v>
      </c>
      <c r="P148" s="31" t="s">
        <v>28</v>
      </c>
      <c r="Q148" s="30">
        <v>45960</v>
      </c>
      <c r="R148" s="31" t="s">
        <v>1382</v>
      </c>
      <c r="S148" s="30">
        <v>46044</v>
      </c>
      <c r="T148" s="30" t="s">
        <v>28</v>
      </c>
      <c r="U148" s="31" t="s">
        <v>146</v>
      </c>
      <c r="V148" s="409"/>
    </row>
    <row r="149" spans="1:22" s="134" customFormat="1" ht="30" customHeight="1" x14ac:dyDescent="0.3">
      <c r="A149" s="391">
        <v>45961</v>
      </c>
      <c r="B149" s="31" t="s">
        <v>22</v>
      </c>
      <c r="C149" s="31" t="s">
        <v>23</v>
      </c>
      <c r="D149" s="31" t="s">
        <v>6577</v>
      </c>
      <c r="E149" s="31" t="s">
        <v>6578</v>
      </c>
      <c r="F149" s="104" t="s">
        <v>57</v>
      </c>
      <c r="G149" s="31" t="s">
        <v>3449</v>
      </c>
      <c r="H149" s="31" t="s">
        <v>3589</v>
      </c>
      <c r="I149" s="31" t="s">
        <v>28</v>
      </c>
      <c r="J149" s="31" t="s">
        <v>6579</v>
      </c>
      <c r="K149" s="31" t="s">
        <v>6580</v>
      </c>
      <c r="L149" s="104" t="s">
        <v>5421</v>
      </c>
      <c r="M149" s="31" t="s">
        <v>221</v>
      </c>
      <c r="N149" s="176">
        <v>529684.9</v>
      </c>
      <c r="O149" s="104" t="s">
        <v>28</v>
      </c>
      <c r="P149" s="31" t="s">
        <v>28</v>
      </c>
      <c r="Q149" s="30">
        <v>45959</v>
      </c>
      <c r="R149" s="31" t="s">
        <v>1397</v>
      </c>
      <c r="S149" s="30">
        <v>46010</v>
      </c>
      <c r="T149" s="30" t="s">
        <v>28</v>
      </c>
      <c r="U149" s="31" t="s">
        <v>146</v>
      </c>
      <c r="V149" s="409"/>
    </row>
    <row r="150" spans="1:22" s="134" customFormat="1" ht="30" customHeight="1" x14ac:dyDescent="0.3">
      <c r="A150" s="32">
        <v>45965</v>
      </c>
      <c r="B150" s="31" t="s">
        <v>75</v>
      </c>
      <c r="C150" s="31" t="s">
        <v>23</v>
      </c>
      <c r="D150" s="31" t="s">
        <v>6597</v>
      </c>
      <c r="E150" s="31" t="s">
        <v>6598</v>
      </c>
      <c r="F150" s="104" t="s">
        <v>38</v>
      </c>
      <c r="G150" s="31" t="s">
        <v>6599</v>
      </c>
      <c r="H150" s="31" t="s">
        <v>6600</v>
      </c>
      <c r="I150" s="31" t="s">
        <v>28</v>
      </c>
      <c r="J150" s="31" t="s">
        <v>6601</v>
      </c>
      <c r="K150" s="31" t="s">
        <v>6602</v>
      </c>
      <c r="L150" s="104" t="s">
        <v>5373</v>
      </c>
      <c r="M150" s="31" t="s">
        <v>6603</v>
      </c>
      <c r="N150" s="176">
        <v>217060.66</v>
      </c>
      <c r="O150" s="104" t="s">
        <v>6604</v>
      </c>
      <c r="P150" s="31" t="s">
        <v>6605</v>
      </c>
      <c r="Q150" s="30">
        <v>45962</v>
      </c>
      <c r="R150" s="31" t="s">
        <v>646</v>
      </c>
      <c r="S150" s="30">
        <v>46326</v>
      </c>
      <c r="T150" s="30" t="s">
        <v>6606</v>
      </c>
      <c r="U150" s="31" t="s">
        <v>3488</v>
      </c>
      <c r="V150" s="409"/>
    </row>
    <row r="151" spans="1:22" s="134" customFormat="1" ht="30" customHeight="1" x14ac:dyDescent="0.3">
      <c r="A151" s="391">
        <v>45992</v>
      </c>
      <c r="B151" s="31" t="s">
        <v>22</v>
      </c>
      <c r="C151" s="31" t="s">
        <v>23</v>
      </c>
      <c r="D151" s="31" t="s">
        <v>6645</v>
      </c>
      <c r="E151" s="31" t="s">
        <v>6646</v>
      </c>
      <c r="F151" s="104" t="s">
        <v>57</v>
      </c>
      <c r="G151" s="31" t="s">
        <v>1479</v>
      </c>
      <c r="H151" s="31" t="s">
        <v>6647</v>
      </c>
      <c r="I151" s="31" t="s">
        <v>28</v>
      </c>
      <c r="J151" s="31" t="s">
        <v>6648</v>
      </c>
      <c r="K151" s="31" t="s">
        <v>6649</v>
      </c>
      <c r="L151" s="104" t="s">
        <v>5421</v>
      </c>
      <c r="M151" s="31" t="s">
        <v>6526</v>
      </c>
      <c r="N151" s="176">
        <v>169371.4</v>
      </c>
      <c r="O151" s="104" t="s">
        <v>28</v>
      </c>
      <c r="P151" s="31" t="s">
        <v>28</v>
      </c>
      <c r="Q151" s="30">
        <v>45973</v>
      </c>
      <c r="R151" s="31" t="s">
        <v>1404</v>
      </c>
      <c r="S151" s="30">
        <v>46008</v>
      </c>
      <c r="T151" s="30" t="s">
        <v>28</v>
      </c>
      <c r="U151" s="31" t="s">
        <v>6527</v>
      </c>
      <c r="V151" s="409"/>
    </row>
    <row r="152" spans="1:22" s="134" customFormat="1" ht="30" customHeight="1" x14ac:dyDescent="0.3">
      <c r="A152" s="391">
        <v>45992</v>
      </c>
      <c r="B152" s="31" t="s">
        <v>22</v>
      </c>
      <c r="C152" s="31" t="s">
        <v>23</v>
      </c>
      <c r="D152" s="31" t="s">
        <v>6650</v>
      </c>
      <c r="E152" s="31" t="s">
        <v>6651</v>
      </c>
      <c r="F152" s="104" t="s">
        <v>57</v>
      </c>
      <c r="G152" s="31" t="s">
        <v>6516</v>
      </c>
      <c r="H152" s="31" t="s">
        <v>6652</v>
      </c>
      <c r="I152" s="31" t="s">
        <v>28</v>
      </c>
      <c r="J152" s="31" t="s">
        <v>6653</v>
      </c>
      <c r="K152" s="31" t="s">
        <v>6653</v>
      </c>
      <c r="L152" s="104" t="s">
        <v>5421</v>
      </c>
      <c r="M152" s="31" t="s">
        <v>4519</v>
      </c>
      <c r="N152" s="176">
        <v>168896.2</v>
      </c>
      <c r="O152" s="104" t="s">
        <v>28</v>
      </c>
      <c r="P152" s="31" t="s">
        <v>28</v>
      </c>
      <c r="Q152" s="30">
        <v>45925</v>
      </c>
      <c r="R152" s="31" t="s">
        <v>1382</v>
      </c>
      <c r="S152" s="30">
        <v>46022</v>
      </c>
      <c r="T152" s="30" t="s">
        <v>28</v>
      </c>
      <c r="U152" s="31" t="s">
        <v>6546</v>
      </c>
      <c r="V152" s="409"/>
    </row>
    <row r="153" spans="1:22" s="134" customFormat="1" ht="30" customHeight="1" x14ac:dyDescent="0.3">
      <c r="A153" s="32">
        <v>45992</v>
      </c>
      <c r="B153" s="31" t="s">
        <v>22</v>
      </c>
      <c r="C153" s="31" t="s">
        <v>23</v>
      </c>
      <c r="D153" s="31" t="s">
        <v>6654</v>
      </c>
      <c r="E153" s="31" t="s">
        <v>6533</v>
      </c>
      <c r="F153" s="104" t="s">
        <v>57</v>
      </c>
      <c r="G153" s="31" t="s">
        <v>6516</v>
      </c>
      <c r="H153" s="31" t="s">
        <v>6652</v>
      </c>
      <c r="I153" s="31" t="s">
        <v>28</v>
      </c>
      <c r="J153" s="31" t="s">
        <v>6655</v>
      </c>
      <c r="K153" s="31" t="s">
        <v>6656</v>
      </c>
      <c r="L153" s="104" t="s">
        <v>5421</v>
      </c>
      <c r="M153" s="31" t="s">
        <v>4519</v>
      </c>
      <c r="N153" s="176">
        <v>249280.9</v>
      </c>
      <c r="O153" s="104" t="s">
        <v>28</v>
      </c>
      <c r="P153" s="31" t="s">
        <v>28</v>
      </c>
      <c r="Q153" s="30">
        <v>45925</v>
      </c>
      <c r="R153" s="31" t="s">
        <v>1731</v>
      </c>
      <c r="S153" s="30">
        <v>46203</v>
      </c>
      <c r="T153" s="30" t="s">
        <v>28</v>
      </c>
      <c r="U153" s="31" t="s">
        <v>6546</v>
      </c>
      <c r="V153" s="409"/>
    </row>
    <row r="154" spans="1:22" s="134" customFormat="1" ht="30" customHeight="1" x14ac:dyDescent="0.3">
      <c r="A154" s="32">
        <v>45992</v>
      </c>
      <c r="B154" s="31" t="s">
        <v>22</v>
      </c>
      <c r="C154" s="31" t="s">
        <v>23</v>
      </c>
      <c r="D154" s="31" t="s">
        <v>6663</v>
      </c>
      <c r="E154" s="31" t="s">
        <v>6664</v>
      </c>
      <c r="F154" s="104" t="s">
        <v>25</v>
      </c>
      <c r="G154" s="31" t="s">
        <v>4204</v>
      </c>
      <c r="H154" s="31" t="s">
        <v>6665</v>
      </c>
      <c r="I154" s="31" t="s">
        <v>28</v>
      </c>
      <c r="J154" s="31" t="s">
        <v>6666</v>
      </c>
      <c r="K154" s="31" t="s">
        <v>6667</v>
      </c>
      <c r="L154" s="104" t="s">
        <v>5421</v>
      </c>
      <c r="M154" s="31" t="s">
        <v>221</v>
      </c>
      <c r="N154" s="176">
        <v>172648.83</v>
      </c>
      <c r="O154" s="104" t="s">
        <v>28</v>
      </c>
      <c r="P154" s="31" t="s">
        <v>28</v>
      </c>
      <c r="Q154" s="30">
        <v>45967</v>
      </c>
      <c r="R154" s="32" t="s">
        <v>646</v>
      </c>
      <c r="S154" s="30">
        <v>46332</v>
      </c>
      <c r="T154" s="30" t="s">
        <v>28</v>
      </c>
      <c r="U154" s="31" t="s">
        <v>6662</v>
      </c>
      <c r="V154" s="409"/>
    </row>
    <row r="155" spans="1:22" s="134" customFormat="1" ht="30" customHeight="1" x14ac:dyDescent="0.3">
      <c r="A155" s="32">
        <v>45992</v>
      </c>
      <c r="B155" s="31" t="s">
        <v>22</v>
      </c>
      <c r="C155" s="31" t="s">
        <v>23</v>
      </c>
      <c r="D155" s="31" t="s">
        <v>6668</v>
      </c>
      <c r="E155" s="31" t="s">
        <v>6669</v>
      </c>
      <c r="F155" s="104" t="s">
        <v>25</v>
      </c>
      <c r="G155" s="31" t="s">
        <v>2648</v>
      </c>
      <c r="H155" s="31" t="s">
        <v>6670</v>
      </c>
      <c r="I155" s="31" t="s">
        <v>28</v>
      </c>
      <c r="J155" s="31" t="s">
        <v>6671</v>
      </c>
      <c r="K155" s="31" t="s">
        <v>6672</v>
      </c>
      <c r="L155" s="104" t="s">
        <v>6444</v>
      </c>
      <c r="M155" s="31" t="s">
        <v>6673</v>
      </c>
      <c r="N155" s="176">
        <v>844503.99</v>
      </c>
      <c r="O155" s="104" t="s">
        <v>6674</v>
      </c>
      <c r="P155" s="31" t="s">
        <v>6675</v>
      </c>
      <c r="Q155" s="30">
        <v>44442</v>
      </c>
      <c r="R155" s="31" t="s">
        <v>6676</v>
      </c>
      <c r="S155" s="30">
        <v>46752</v>
      </c>
      <c r="T155" s="30" t="s">
        <v>28</v>
      </c>
      <c r="U155" s="31" t="s">
        <v>6662</v>
      </c>
      <c r="V155" s="409"/>
    </row>
    <row r="156" spans="1:22" s="134" customFormat="1" ht="30" customHeight="1" x14ac:dyDescent="0.3">
      <c r="A156" s="32">
        <v>45992</v>
      </c>
      <c r="B156" s="31" t="s">
        <v>22</v>
      </c>
      <c r="C156" s="31" t="s">
        <v>23</v>
      </c>
      <c r="D156" s="31" t="s">
        <v>6677</v>
      </c>
      <c r="E156" s="31" t="s">
        <v>6678</v>
      </c>
      <c r="F156" s="104" t="s">
        <v>57</v>
      </c>
      <c r="G156" s="31" t="s">
        <v>6679</v>
      </c>
      <c r="H156" s="31" t="s">
        <v>6680</v>
      </c>
      <c r="I156" s="31" t="s">
        <v>28</v>
      </c>
      <c r="J156" s="31" t="s">
        <v>6681</v>
      </c>
      <c r="K156" s="31" t="s">
        <v>6682</v>
      </c>
      <c r="L156" s="104" t="s">
        <v>5421</v>
      </c>
      <c r="M156" s="31" t="s">
        <v>2560</v>
      </c>
      <c r="N156" s="176">
        <v>225592.4</v>
      </c>
      <c r="O156" s="104" t="s">
        <v>28</v>
      </c>
      <c r="P156" s="31" t="s">
        <v>28</v>
      </c>
      <c r="Q156" s="30">
        <v>45980</v>
      </c>
      <c r="R156" s="31" t="s">
        <v>491</v>
      </c>
      <c r="S156" s="30">
        <v>46112</v>
      </c>
      <c r="T156" s="30" t="s">
        <v>28</v>
      </c>
      <c r="U156" s="31" t="s">
        <v>917</v>
      </c>
      <c r="V156" s="409"/>
    </row>
    <row r="157" spans="1:22" s="134" customFormat="1" ht="30" customHeight="1" x14ac:dyDescent="0.3">
      <c r="A157" s="391">
        <v>45992</v>
      </c>
      <c r="B157" s="31" t="s">
        <v>22</v>
      </c>
      <c r="C157" s="31" t="s">
        <v>23</v>
      </c>
      <c r="D157" s="31" t="s">
        <v>6683</v>
      </c>
      <c r="E157" s="31" t="s">
        <v>6684</v>
      </c>
      <c r="F157" s="104" t="s">
        <v>57</v>
      </c>
      <c r="G157" s="31" t="s">
        <v>6685</v>
      </c>
      <c r="H157" s="31" t="s">
        <v>6686</v>
      </c>
      <c r="I157" s="31" t="s">
        <v>28</v>
      </c>
      <c r="J157" s="31" t="s">
        <v>6687</v>
      </c>
      <c r="K157" s="31" t="s">
        <v>6688</v>
      </c>
      <c r="L157" s="104" t="s">
        <v>5421</v>
      </c>
      <c r="M157" s="31" t="s">
        <v>221</v>
      </c>
      <c r="N157" s="176">
        <v>629310</v>
      </c>
      <c r="O157" s="104" t="s">
        <v>28</v>
      </c>
      <c r="P157" s="31" t="s">
        <v>28</v>
      </c>
      <c r="Q157" s="30">
        <v>45981</v>
      </c>
      <c r="R157" s="31" t="s">
        <v>1404</v>
      </c>
      <c r="S157" s="30">
        <v>46012</v>
      </c>
      <c r="T157" s="30" t="s">
        <v>28</v>
      </c>
      <c r="U157" s="31" t="s">
        <v>146</v>
      </c>
      <c r="V157" s="409"/>
    </row>
    <row r="158" spans="1:22" s="134" customFormat="1" ht="30" customHeight="1" x14ac:dyDescent="0.3">
      <c r="A158" s="32">
        <v>45992</v>
      </c>
      <c r="B158" s="31" t="s">
        <v>22</v>
      </c>
      <c r="C158" s="31" t="s">
        <v>23</v>
      </c>
      <c r="D158" s="31" t="s">
        <v>6689</v>
      </c>
      <c r="E158" s="31" t="s">
        <v>6690</v>
      </c>
      <c r="F158" s="104" t="s">
        <v>57</v>
      </c>
      <c r="G158" s="31" t="s">
        <v>6692</v>
      </c>
      <c r="H158" s="31" t="s">
        <v>6691</v>
      </c>
      <c r="I158" s="31" t="s">
        <v>28</v>
      </c>
      <c r="J158" s="31" t="s">
        <v>6693</v>
      </c>
      <c r="K158" s="31" t="s">
        <v>6694</v>
      </c>
      <c r="L158" s="104" t="s">
        <v>6444</v>
      </c>
      <c r="M158" s="31" t="s">
        <v>5268</v>
      </c>
      <c r="N158" s="176">
        <v>1661511.5</v>
      </c>
      <c r="O158" s="104" t="s">
        <v>28</v>
      </c>
      <c r="P158" s="31" t="s">
        <v>28</v>
      </c>
      <c r="Q158" s="30">
        <v>45985</v>
      </c>
      <c r="R158" s="31" t="s">
        <v>4744</v>
      </c>
      <c r="S158" s="30">
        <v>46477</v>
      </c>
      <c r="T158" s="30" t="s">
        <v>28</v>
      </c>
      <c r="U158" s="31" t="s">
        <v>146</v>
      </c>
      <c r="V158" s="409"/>
    </row>
    <row r="159" spans="1:22" s="134" customFormat="1" ht="30" customHeight="1" x14ac:dyDescent="0.3">
      <c r="A159" s="391">
        <v>46028</v>
      </c>
      <c r="B159" s="31" t="s">
        <v>22</v>
      </c>
      <c r="C159" s="31" t="s">
        <v>23</v>
      </c>
      <c r="D159" s="31" t="s">
        <v>6706</v>
      </c>
      <c r="E159" s="31" t="s">
        <v>6702</v>
      </c>
      <c r="F159" s="104" t="s">
        <v>57</v>
      </c>
      <c r="G159" s="31" t="s">
        <v>6393</v>
      </c>
      <c r="H159" s="31" t="s">
        <v>4776</v>
      </c>
      <c r="I159" s="31" t="s">
        <v>28</v>
      </c>
      <c r="J159" s="31" t="s">
        <v>6703</v>
      </c>
      <c r="K159" s="31" t="s">
        <v>6704</v>
      </c>
      <c r="L159" s="104" t="s">
        <v>5421</v>
      </c>
      <c r="M159" s="31" t="s">
        <v>4519</v>
      </c>
      <c r="N159" s="176">
        <v>180491.25</v>
      </c>
      <c r="O159" s="104" t="s">
        <v>28</v>
      </c>
      <c r="P159" s="31" t="s">
        <v>28</v>
      </c>
      <c r="Q159" s="30">
        <v>45960</v>
      </c>
      <c r="R159" s="31" t="s">
        <v>491</v>
      </c>
      <c r="S159" s="30">
        <v>46081</v>
      </c>
      <c r="T159" s="30" t="s">
        <v>28</v>
      </c>
      <c r="U159" s="31" t="s">
        <v>6546</v>
      </c>
      <c r="V159" s="409"/>
    </row>
    <row r="160" spans="1:22" s="134" customFormat="1" ht="30" customHeight="1" x14ac:dyDescent="0.3">
      <c r="A160" s="391">
        <v>46028</v>
      </c>
      <c r="B160" s="31" t="s">
        <v>22</v>
      </c>
      <c r="C160" s="31" t="s">
        <v>23</v>
      </c>
      <c r="D160" s="31" t="s">
        <v>6707</v>
      </c>
      <c r="E160" s="31" t="s">
        <v>6705</v>
      </c>
      <c r="F160" s="104" t="s">
        <v>57</v>
      </c>
      <c r="G160" s="31" t="s">
        <v>2242</v>
      </c>
      <c r="H160" s="31" t="s">
        <v>6543</v>
      </c>
      <c r="I160" s="31" t="s">
        <v>28</v>
      </c>
      <c r="J160" s="31" t="s">
        <v>6708</v>
      </c>
      <c r="K160" s="31" t="s">
        <v>6709</v>
      </c>
      <c r="L160" s="104" t="s">
        <v>214</v>
      </c>
      <c r="M160" s="31" t="s">
        <v>4519</v>
      </c>
      <c r="N160" s="176">
        <v>213895</v>
      </c>
      <c r="O160" s="104" t="s">
        <v>28</v>
      </c>
      <c r="P160" s="31" t="s">
        <v>28</v>
      </c>
      <c r="Q160" s="30">
        <v>45966</v>
      </c>
      <c r="R160" s="31" t="s">
        <v>1382</v>
      </c>
      <c r="S160" s="30">
        <v>46053</v>
      </c>
      <c r="T160" s="30" t="s">
        <v>28</v>
      </c>
      <c r="U160" s="31" t="s">
        <v>6546</v>
      </c>
      <c r="V160" s="409"/>
    </row>
    <row r="161" spans="1:22" s="134" customFormat="1" ht="30" customHeight="1" x14ac:dyDescent="0.3">
      <c r="A161" s="391">
        <v>46028</v>
      </c>
      <c r="B161" s="31" t="s">
        <v>22</v>
      </c>
      <c r="C161" s="31" t="s">
        <v>23</v>
      </c>
      <c r="D161" s="31" t="s">
        <v>6710</v>
      </c>
      <c r="E161" s="31" t="s">
        <v>6711</v>
      </c>
      <c r="F161" s="104" t="s">
        <v>57</v>
      </c>
      <c r="G161" s="31" t="s">
        <v>6712</v>
      </c>
      <c r="H161" s="31" t="s">
        <v>6713</v>
      </c>
      <c r="I161" s="31" t="s">
        <v>28</v>
      </c>
      <c r="J161" s="31" t="s">
        <v>6714</v>
      </c>
      <c r="K161" s="31" t="s">
        <v>6715</v>
      </c>
      <c r="L161" s="104" t="s">
        <v>5421</v>
      </c>
      <c r="M161" s="31" t="s">
        <v>4519</v>
      </c>
      <c r="N161" s="176">
        <v>222084.5</v>
      </c>
      <c r="O161" s="104" t="s">
        <v>28</v>
      </c>
      <c r="P161" s="31" t="s">
        <v>28</v>
      </c>
      <c r="Q161" s="30">
        <v>45922</v>
      </c>
      <c r="R161" s="31" t="s">
        <v>1382</v>
      </c>
      <c r="S161" s="30">
        <v>46022</v>
      </c>
      <c r="T161" s="30" t="s">
        <v>28</v>
      </c>
      <c r="U161" s="31" t="s">
        <v>6546</v>
      </c>
      <c r="V161" s="409"/>
    </row>
    <row r="162" spans="1:22" s="134" customFormat="1" ht="30" customHeight="1" x14ac:dyDescent="0.3">
      <c r="A162" s="391">
        <v>46028</v>
      </c>
      <c r="B162" s="31" t="s">
        <v>22</v>
      </c>
      <c r="C162" s="31" t="s">
        <v>23</v>
      </c>
      <c r="D162" s="31" t="s">
        <v>6716</v>
      </c>
      <c r="E162" s="31" t="s">
        <v>6717</v>
      </c>
      <c r="F162" s="104" t="s">
        <v>57</v>
      </c>
      <c r="G162" s="31" t="s">
        <v>6718</v>
      </c>
      <c r="H162" s="31" t="s">
        <v>6719</v>
      </c>
      <c r="I162" s="31" t="s">
        <v>28</v>
      </c>
      <c r="J162" s="31" t="s">
        <v>6720</v>
      </c>
      <c r="K162" s="31" t="s">
        <v>6721</v>
      </c>
      <c r="L162" s="104" t="s">
        <v>5421</v>
      </c>
      <c r="M162" s="31" t="s">
        <v>4519</v>
      </c>
      <c r="N162" s="176">
        <v>252343.48</v>
      </c>
      <c r="O162" s="104" t="s">
        <v>28</v>
      </c>
      <c r="P162" s="31" t="s">
        <v>28</v>
      </c>
      <c r="Q162" s="30">
        <v>45983</v>
      </c>
      <c r="R162" s="31" t="s">
        <v>1382</v>
      </c>
      <c r="S162" s="30">
        <v>46081</v>
      </c>
      <c r="T162" s="30" t="s">
        <v>28</v>
      </c>
      <c r="U162" s="31" t="s">
        <v>6546</v>
      </c>
      <c r="V162" s="409"/>
    </row>
    <row r="163" spans="1:22" s="134" customFormat="1" ht="30" customHeight="1" x14ac:dyDescent="0.3">
      <c r="A163" s="32">
        <v>46028</v>
      </c>
      <c r="B163" s="31" t="s">
        <v>22</v>
      </c>
      <c r="C163" s="31" t="s">
        <v>23</v>
      </c>
      <c r="D163" s="31" t="s">
        <v>6735</v>
      </c>
      <c r="E163" s="31" t="s">
        <v>6736</v>
      </c>
      <c r="F163" s="104" t="s">
        <v>57</v>
      </c>
      <c r="G163" s="31" t="s">
        <v>6737</v>
      </c>
      <c r="H163" s="31" t="s">
        <v>6738</v>
      </c>
      <c r="I163" s="31" t="s">
        <v>28</v>
      </c>
      <c r="J163" s="31" t="s">
        <v>6739</v>
      </c>
      <c r="K163" s="31" t="s">
        <v>6762</v>
      </c>
      <c r="L163" s="104" t="s">
        <v>5421</v>
      </c>
      <c r="M163" s="31" t="s">
        <v>221</v>
      </c>
      <c r="N163" s="176">
        <v>473000</v>
      </c>
      <c r="O163" s="104" t="s">
        <v>28</v>
      </c>
      <c r="P163" s="31" t="s">
        <v>28</v>
      </c>
      <c r="Q163" s="30">
        <v>46001</v>
      </c>
      <c r="R163" s="31" t="s">
        <v>1315</v>
      </c>
      <c r="S163" s="30">
        <v>46203</v>
      </c>
      <c r="T163" s="30" t="s">
        <v>28</v>
      </c>
      <c r="U163" s="31" t="s">
        <v>146</v>
      </c>
      <c r="V163" s="409"/>
    </row>
    <row r="164" spans="1:22" s="134" customFormat="1" ht="30" customHeight="1" x14ac:dyDescent="0.3">
      <c r="A164" s="391">
        <v>46028</v>
      </c>
      <c r="B164" s="31" t="s">
        <v>22</v>
      </c>
      <c r="C164" s="31" t="s">
        <v>23</v>
      </c>
      <c r="D164" s="31" t="s">
        <v>6740</v>
      </c>
      <c r="E164" s="31" t="s">
        <v>6741</v>
      </c>
      <c r="F164" s="104" t="s">
        <v>57</v>
      </c>
      <c r="G164" s="31" t="s">
        <v>1479</v>
      </c>
      <c r="H164" s="31" t="s">
        <v>6742</v>
      </c>
      <c r="I164" s="31" t="s">
        <v>28</v>
      </c>
      <c r="J164" s="31" t="s">
        <v>6743</v>
      </c>
      <c r="K164" s="31" t="s">
        <v>6744</v>
      </c>
      <c r="L164" s="104" t="s">
        <v>106</v>
      </c>
      <c r="M164" s="31" t="s">
        <v>4926</v>
      </c>
      <c r="N164" s="176">
        <v>670573.19999999995</v>
      </c>
      <c r="O164" s="104" t="s">
        <v>28</v>
      </c>
      <c r="P164" s="31" t="s">
        <v>28</v>
      </c>
      <c r="Q164" s="30">
        <v>46001</v>
      </c>
      <c r="R164" s="31" t="s">
        <v>456</v>
      </c>
      <c r="S164" s="30">
        <v>46142</v>
      </c>
      <c r="T164" s="30" t="s">
        <v>28</v>
      </c>
      <c r="U164" s="31" t="s">
        <v>146</v>
      </c>
      <c r="V164" s="409"/>
    </row>
    <row r="165" spans="1:22" s="134" customFormat="1" ht="30" customHeight="1" x14ac:dyDescent="0.3">
      <c r="A165" s="32">
        <v>46028</v>
      </c>
      <c r="B165" s="31" t="s">
        <v>22</v>
      </c>
      <c r="C165" s="31" t="s">
        <v>23</v>
      </c>
      <c r="D165" s="31" t="s">
        <v>6745</v>
      </c>
      <c r="E165" s="31" t="s">
        <v>6746</v>
      </c>
      <c r="F165" s="104" t="s">
        <v>57</v>
      </c>
      <c r="G165" s="31" t="s">
        <v>3213</v>
      </c>
      <c r="H165" s="31" t="s">
        <v>6747</v>
      </c>
      <c r="I165" s="31" t="s">
        <v>28</v>
      </c>
      <c r="J165" s="31" t="s">
        <v>6748</v>
      </c>
      <c r="K165" s="31" t="s">
        <v>6749</v>
      </c>
      <c r="L165" s="104" t="s">
        <v>6444</v>
      </c>
      <c r="M165" s="31" t="s">
        <v>6750</v>
      </c>
      <c r="N165" s="176">
        <v>2897565.2</v>
      </c>
      <c r="O165" s="104" t="s">
        <v>28</v>
      </c>
      <c r="P165" s="31" t="s">
        <v>28</v>
      </c>
      <c r="Q165" s="30">
        <v>45992</v>
      </c>
      <c r="R165" s="31" t="s">
        <v>171</v>
      </c>
      <c r="S165" s="30">
        <v>47817</v>
      </c>
      <c r="T165" s="30" t="s">
        <v>28</v>
      </c>
      <c r="U165" s="31" t="s">
        <v>146</v>
      </c>
      <c r="V165" s="409"/>
    </row>
    <row r="166" spans="1:22" s="134" customFormat="1" ht="30" customHeight="1" x14ac:dyDescent="0.3">
      <c r="A166" s="32">
        <v>46028</v>
      </c>
      <c r="B166" s="31" t="s">
        <v>22</v>
      </c>
      <c r="C166" s="31" t="s">
        <v>23</v>
      </c>
      <c r="D166" s="31" t="s">
        <v>6751</v>
      </c>
      <c r="E166" s="31" t="s">
        <v>6752</v>
      </c>
      <c r="F166" s="104" t="s">
        <v>57</v>
      </c>
      <c r="G166" s="31" t="s">
        <v>3765</v>
      </c>
      <c r="H166" s="31" t="s">
        <v>3766</v>
      </c>
      <c r="I166" s="31" t="s">
        <v>28</v>
      </c>
      <c r="J166" s="31" t="s">
        <v>6753</v>
      </c>
      <c r="K166" s="31" t="s">
        <v>6754</v>
      </c>
      <c r="L166" s="104" t="s">
        <v>5373</v>
      </c>
      <c r="M166" s="31" t="s">
        <v>6755</v>
      </c>
      <c r="N166" s="176">
        <v>1474896</v>
      </c>
      <c r="O166" s="104" t="s">
        <v>28</v>
      </c>
      <c r="P166" s="31" t="s">
        <v>28</v>
      </c>
      <c r="Q166" s="30">
        <v>46007</v>
      </c>
      <c r="R166" s="31" t="s">
        <v>456</v>
      </c>
      <c r="S166" s="30">
        <v>46173</v>
      </c>
      <c r="T166" s="30" t="s">
        <v>28</v>
      </c>
      <c r="U166" s="31" t="s">
        <v>146</v>
      </c>
      <c r="V166" s="409"/>
    </row>
    <row r="167" spans="1:22" s="134" customFormat="1" ht="30" customHeight="1" x14ac:dyDescent="0.3">
      <c r="A167" s="32">
        <v>46028</v>
      </c>
      <c r="B167" s="31" t="s">
        <v>22</v>
      </c>
      <c r="C167" s="31" t="s">
        <v>23</v>
      </c>
      <c r="D167" s="31" t="s">
        <v>6788</v>
      </c>
      <c r="E167" s="31" t="s">
        <v>6789</v>
      </c>
      <c r="F167" s="104" t="s">
        <v>38</v>
      </c>
      <c r="G167" s="31" t="s">
        <v>6790</v>
      </c>
      <c r="H167" s="31" t="s">
        <v>6791</v>
      </c>
      <c r="I167" s="31" t="s">
        <v>28</v>
      </c>
      <c r="J167" s="31" t="s">
        <v>6792</v>
      </c>
      <c r="K167" s="31" t="s">
        <v>6793</v>
      </c>
      <c r="L167" s="104" t="s">
        <v>6444</v>
      </c>
      <c r="M167" s="31" t="s">
        <v>6794</v>
      </c>
      <c r="N167" s="176">
        <v>878900</v>
      </c>
      <c r="O167" s="104" t="s">
        <v>6795</v>
      </c>
      <c r="P167" s="31" t="s">
        <v>28</v>
      </c>
      <c r="Q167" s="30">
        <v>46009</v>
      </c>
      <c r="R167" s="31" t="s">
        <v>646</v>
      </c>
      <c r="S167" s="30">
        <v>46382</v>
      </c>
      <c r="T167" s="30" t="s">
        <v>28</v>
      </c>
      <c r="U167" s="31" t="s">
        <v>5214</v>
      </c>
      <c r="V167" s="409"/>
    </row>
    <row r="168" spans="1:22" s="134" customFormat="1" ht="30" customHeight="1" x14ac:dyDescent="0.3">
      <c r="A168" s="391">
        <v>46052</v>
      </c>
      <c r="B168" s="31" t="s">
        <v>22</v>
      </c>
      <c r="C168" s="31" t="s">
        <v>23</v>
      </c>
      <c r="D168" s="31" t="s">
        <v>6860</v>
      </c>
      <c r="E168" s="31" t="s">
        <v>6861</v>
      </c>
      <c r="F168" s="104" t="s">
        <v>57</v>
      </c>
      <c r="G168" s="31" t="s">
        <v>1479</v>
      </c>
      <c r="H168" s="31" t="s">
        <v>6742</v>
      </c>
      <c r="I168" s="31" t="s">
        <v>28</v>
      </c>
      <c r="J168" s="31" t="s">
        <v>6862</v>
      </c>
      <c r="K168" s="31" t="s">
        <v>6863</v>
      </c>
      <c r="L168" s="104" t="s">
        <v>6864</v>
      </c>
      <c r="M168" s="31" t="s">
        <v>6865</v>
      </c>
      <c r="N168" s="176">
        <v>2818974.4</v>
      </c>
      <c r="O168" s="104" t="s">
        <v>28</v>
      </c>
      <c r="P168" s="31" t="s">
        <v>28</v>
      </c>
      <c r="Q168" s="30">
        <v>46034</v>
      </c>
      <c r="R168" s="31" t="s">
        <v>1382</v>
      </c>
      <c r="S168" s="30">
        <v>46112</v>
      </c>
      <c r="T168" s="30" t="s">
        <v>28</v>
      </c>
      <c r="U168" s="31" t="s">
        <v>146</v>
      </c>
      <c r="V168" s="409"/>
    </row>
    <row r="169" spans="1:22" s="134" customFormat="1" ht="30" customHeight="1" x14ac:dyDescent="0.3">
      <c r="A169" s="32">
        <v>46055</v>
      </c>
      <c r="B169" s="31" t="s">
        <v>22</v>
      </c>
      <c r="C169" s="31" t="s">
        <v>23</v>
      </c>
      <c r="D169" s="31" t="s">
        <v>6912</v>
      </c>
      <c r="E169" s="31" t="s">
        <v>6913</v>
      </c>
      <c r="F169" s="104" t="s">
        <v>57</v>
      </c>
      <c r="G169" s="31" t="s">
        <v>6914</v>
      </c>
      <c r="H169" s="31" t="s">
        <v>6915</v>
      </c>
      <c r="I169" s="31" t="s">
        <v>28</v>
      </c>
      <c r="J169" s="31" t="s">
        <v>6916</v>
      </c>
      <c r="K169" s="31" t="s">
        <v>6917</v>
      </c>
      <c r="L169" s="104" t="s">
        <v>5373</v>
      </c>
      <c r="M169" s="31" t="s">
        <v>6918</v>
      </c>
      <c r="N169" s="176">
        <v>9295195.8200000003</v>
      </c>
      <c r="O169" s="104" t="s">
        <v>28</v>
      </c>
      <c r="P169" s="31" t="s">
        <v>28</v>
      </c>
      <c r="Q169" s="30">
        <v>46043</v>
      </c>
      <c r="R169" s="31" t="s">
        <v>646</v>
      </c>
      <c r="S169" s="30">
        <v>46418</v>
      </c>
      <c r="T169" s="30" t="s">
        <v>28</v>
      </c>
      <c r="U169" s="31" t="s">
        <v>146</v>
      </c>
      <c r="V169" s="409"/>
    </row>
    <row r="170" spans="1:22" s="134" customFormat="1" ht="30" customHeight="1" x14ac:dyDescent="0.3">
      <c r="A170" s="32">
        <v>46059</v>
      </c>
      <c r="B170" s="31" t="s">
        <v>22</v>
      </c>
      <c r="C170" s="31" t="s">
        <v>23</v>
      </c>
      <c r="D170" s="31" t="s">
        <v>6985</v>
      </c>
      <c r="E170" s="31" t="s">
        <v>6986</v>
      </c>
      <c r="F170" s="104" t="s">
        <v>245</v>
      </c>
      <c r="G170" s="31" t="s">
        <v>6952</v>
      </c>
      <c r="H170" s="31" t="s">
        <v>6953</v>
      </c>
      <c r="I170" s="31" t="s">
        <v>417</v>
      </c>
      <c r="J170" s="31" t="s">
        <v>6953</v>
      </c>
      <c r="K170" s="31" t="s">
        <v>6987</v>
      </c>
      <c r="L170" s="104" t="s">
        <v>5421</v>
      </c>
      <c r="M170" s="31" t="s">
        <v>6988</v>
      </c>
      <c r="N170" s="176">
        <v>1098761.08</v>
      </c>
      <c r="O170" s="104" t="s">
        <v>6989</v>
      </c>
      <c r="P170" s="31" t="s">
        <v>28</v>
      </c>
      <c r="Q170" s="30">
        <v>45517</v>
      </c>
      <c r="R170" s="31" t="s">
        <v>4299</v>
      </c>
      <c r="S170" s="30">
        <v>46264</v>
      </c>
      <c r="T170" s="30" t="s">
        <v>6990</v>
      </c>
      <c r="U170" s="31" t="s">
        <v>6878</v>
      </c>
      <c r="V170" s="409"/>
    </row>
    <row r="171" spans="1:22" s="134" customFormat="1" ht="30" customHeight="1" x14ac:dyDescent="0.3">
      <c r="A171" s="391">
        <v>46059</v>
      </c>
      <c r="B171" s="31" t="s">
        <v>22</v>
      </c>
      <c r="C171" s="31" t="s">
        <v>23</v>
      </c>
      <c r="D171" s="31" t="s">
        <v>6991</v>
      </c>
      <c r="E171" s="31" t="s">
        <v>6992</v>
      </c>
      <c r="F171" s="104" t="s">
        <v>245</v>
      </c>
      <c r="G171" s="31" t="s">
        <v>6993</v>
      </c>
      <c r="H171" s="31" t="s">
        <v>6994</v>
      </c>
      <c r="I171" s="31" t="s">
        <v>417</v>
      </c>
      <c r="J171" s="31" t="s">
        <v>6995</v>
      </c>
      <c r="K171" s="31" t="s">
        <v>6996</v>
      </c>
      <c r="L171" s="104" t="s">
        <v>6444</v>
      </c>
      <c r="M171" s="31" t="s">
        <v>6997</v>
      </c>
      <c r="N171" s="176">
        <v>312000</v>
      </c>
      <c r="O171" s="104" t="s">
        <v>6999</v>
      </c>
      <c r="P171" s="31" t="s">
        <v>28</v>
      </c>
      <c r="Q171" s="30">
        <v>45695</v>
      </c>
      <c r="R171" s="31" t="s">
        <v>7000</v>
      </c>
      <c r="S171" s="30">
        <v>46068</v>
      </c>
      <c r="T171" s="30" t="s">
        <v>6998</v>
      </c>
      <c r="U171" s="31" t="s">
        <v>6878</v>
      </c>
      <c r="V171" s="409"/>
    </row>
    <row r="172" spans="1:22" s="134" customFormat="1" ht="30" customHeight="1" x14ac:dyDescent="0.3">
      <c r="A172" s="32">
        <v>46059</v>
      </c>
      <c r="B172" s="31" t="s">
        <v>22</v>
      </c>
      <c r="C172" s="31" t="s">
        <v>23</v>
      </c>
      <c r="D172" s="31" t="s">
        <v>7001</v>
      </c>
      <c r="E172" s="31" t="s">
        <v>7002</v>
      </c>
      <c r="F172" s="104" t="s">
        <v>245</v>
      </c>
      <c r="G172" s="31" t="s">
        <v>7003</v>
      </c>
      <c r="H172" s="31" t="s">
        <v>7004</v>
      </c>
      <c r="I172" s="31" t="s">
        <v>417</v>
      </c>
      <c r="J172" s="31" t="s">
        <v>7005</v>
      </c>
      <c r="K172" s="31" t="s">
        <v>7006</v>
      </c>
      <c r="L172" s="104" t="s">
        <v>6444</v>
      </c>
      <c r="M172" s="31" t="s">
        <v>7007</v>
      </c>
      <c r="N172" s="176">
        <v>499496</v>
      </c>
      <c r="O172" s="104" t="s">
        <v>7008</v>
      </c>
      <c r="P172" s="31" t="s">
        <v>28</v>
      </c>
      <c r="Q172" s="30">
        <v>45960</v>
      </c>
      <c r="R172" s="31" t="s">
        <v>3191</v>
      </c>
      <c r="S172" s="30">
        <v>46568</v>
      </c>
      <c r="T172" s="30" t="s">
        <v>7009</v>
      </c>
      <c r="U172" s="31" t="s">
        <v>6878</v>
      </c>
      <c r="V172" s="409"/>
    </row>
    <row r="173" spans="1:22" s="134" customFormat="1" ht="30" customHeight="1" x14ac:dyDescent="0.3">
      <c r="A173" s="32">
        <v>46059</v>
      </c>
      <c r="B173" s="31" t="s">
        <v>22</v>
      </c>
      <c r="C173" s="31" t="s">
        <v>23</v>
      </c>
      <c r="D173" s="31" t="s">
        <v>7010</v>
      </c>
      <c r="E173" s="31" t="s">
        <v>7011</v>
      </c>
      <c r="F173" s="104" t="s">
        <v>245</v>
      </c>
      <c r="G173" s="31" t="s">
        <v>7012</v>
      </c>
      <c r="H173" s="31" t="s">
        <v>7013</v>
      </c>
      <c r="I173" s="31" t="s">
        <v>417</v>
      </c>
      <c r="J173" s="31" t="s">
        <v>7014</v>
      </c>
      <c r="K173" s="31" t="s">
        <v>7015</v>
      </c>
      <c r="L173" s="104" t="s">
        <v>5373</v>
      </c>
      <c r="M173" s="31" t="s">
        <v>7016</v>
      </c>
      <c r="N173" s="176">
        <v>225539.6</v>
      </c>
      <c r="O173" s="104" t="s">
        <v>7017</v>
      </c>
      <c r="P173" s="31" t="s">
        <v>28</v>
      </c>
      <c r="Q173" s="30">
        <v>45824</v>
      </c>
      <c r="R173" s="31" t="s">
        <v>5503</v>
      </c>
      <c r="S173" s="30">
        <v>46387</v>
      </c>
      <c r="T173" s="30" t="s">
        <v>7017</v>
      </c>
      <c r="U173" s="31" t="s">
        <v>6878</v>
      </c>
      <c r="V173" s="409"/>
    </row>
    <row r="174" spans="1:22" s="134" customFormat="1" ht="30" customHeight="1" x14ac:dyDescent="0.3">
      <c r="A174" s="32">
        <v>46063</v>
      </c>
      <c r="B174" s="31" t="s">
        <v>22</v>
      </c>
      <c r="C174" s="31" t="s">
        <v>23</v>
      </c>
      <c r="D174" s="31" t="s">
        <v>7118</v>
      </c>
      <c r="E174" s="31" t="s">
        <v>7119</v>
      </c>
      <c r="F174" s="104" t="s">
        <v>25</v>
      </c>
      <c r="G174" s="31" t="s">
        <v>7120</v>
      </c>
      <c r="H174" s="31" t="s">
        <v>7121</v>
      </c>
      <c r="I174" s="31" t="s">
        <v>28</v>
      </c>
      <c r="J174" s="31" t="s">
        <v>7122</v>
      </c>
      <c r="K174" s="31" t="s">
        <v>7123</v>
      </c>
      <c r="L174" s="104" t="s">
        <v>5421</v>
      </c>
      <c r="M174" s="31" t="s">
        <v>7124</v>
      </c>
      <c r="N174" s="176">
        <v>210000</v>
      </c>
      <c r="O174" s="104" t="s">
        <v>7125</v>
      </c>
      <c r="P174" s="31" t="s">
        <v>28</v>
      </c>
      <c r="Q174" s="30">
        <v>45658</v>
      </c>
      <c r="R174" s="31" t="s">
        <v>7126</v>
      </c>
      <c r="S174" s="30">
        <v>47118</v>
      </c>
      <c r="T174" s="30" t="s">
        <v>7127</v>
      </c>
      <c r="U174" s="31" t="s">
        <v>7128</v>
      </c>
      <c r="V174" s="409" t="s">
        <v>4254</v>
      </c>
    </row>
    <row r="175" spans="1:22" s="134" customFormat="1" ht="30" customHeight="1" x14ac:dyDescent="0.3">
      <c r="A175" s="32">
        <v>46066</v>
      </c>
      <c r="B175" s="31" t="s">
        <v>22</v>
      </c>
      <c r="C175" s="31" t="s">
        <v>23</v>
      </c>
      <c r="D175" s="31" t="s">
        <v>7073</v>
      </c>
      <c r="E175" s="31" t="s">
        <v>7074</v>
      </c>
      <c r="F175" s="104" t="s">
        <v>25</v>
      </c>
      <c r="G175" s="31" t="s">
        <v>7075</v>
      </c>
      <c r="H175" s="31" t="s">
        <v>7076</v>
      </c>
      <c r="I175" s="31" t="s">
        <v>28</v>
      </c>
      <c r="J175" s="31" t="s">
        <v>7077</v>
      </c>
      <c r="K175" s="31" t="s">
        <v>28</v>
      </c>
      <c r="L175" s="104" t="s">
        <v>6444</v>
      </c>
      <c r="M175" s="31" t="s">
        <v>28</v>
      </c>
      <c r="N175" s="176">
        <v>2554883</v>
      </c>
      <c r="O175" s="104" t="s">
        <v>28</v>
      </c>
      <c r="P175" s="31" t="s">
        <v>28</v>
      </c>
      <c r="Q175" s="30">
        <v>39070</v>
      </c>
      <c r="R175" s="134" t="s">
        <v>7078</v>
      </c>
      <c r="S175" s="32">
        <v>46418</v>
      </c>
      <c r="T175" s="30" t="s">
        <v>28</v>
      </c>
      <c r="U175" s="31" t="s">
        <v>5413</v>
      </c>
      <c r="V175" s="409"/>
    </row>
    <row r="176" spans="1:22" s="134" customFormat="1" ht="30" customHeight="1" x14ac:dyDescent="0.3">
      <c r="A176" s="32">
        <v>46066</v>
      </c>
      <c r="B176" s="31" t="s">
        <v>75</v>
      </c>
      <c r="C176" s="31" t="s">
        <v>7018</v>
      </c>
      <c r="D176" s="31" t="s">
        <v>7019</v>
      </c>
      <c r="E176" s="31" t="s">
        <v>7020</v>
      </c>
      <c r="F176" s="104" t="s">
        <v>245</v>
      </c>
      <c r="G176" s="31" t="s">
        <v>7021</v>
      </c>
      <c r="H176" s="31" t="s">
        <v>7022</v>
      </c>
      <c r="I176" s="31" t="s">
        <v>28</v>
      </c>
      <c r="J176" s="31" t="s">
        <v>7023</v>
      </c>
      <c r="K176" s="31" t="s">
        <v>7024</v>
      </c>
      <c r="L176" s="104" t="s">
        <v>5373</v>
      </c>
      <c r="M176" s="31" t="s">
        <v>7025</v>
      </c>
      <c r="N176" s="176">
        <v>424625.3</v>
      </c>
      <c r="O176" s="104" t="s">
        <v>7026</v>
      </c>
      <c r="P176" s="31" t="s">
        <v>28</v>
      </c>
      <c r="Q176" s="30">
        <v>45931</v>
      </c>
      <c r="R176" s="31" t="s">
        <v>1731</v>
      </c>
      <c r="S176" s="30">
        <v>46203</v>
      </c>
      <c r="T176" s="30" t="s">
        <v>7027</v>
      </c>
      <c r="U176" s="31" t="s">
        <v>6878</v>
      </c>
      <c r="V176" s="409" t="s">
        <v>7028</v>
      </c>
    </row>
    <row r="177" spans="1:22" s="134" customFormat="1" ht="30" customHeight="1" x14ac:dyDescent="0.3">
      <c r="A177" s="32">
        <v>46076</v>
      </c>
      <c r="B177" s="31" t="s">
        <v>22</v>
      </c>
      <c r="C177" s="31" t="s">
        <v>7018</v>
      </c>
      <c r="D177" s="31" t="s">
        <v>7046</v>
      </c>
      <c r="E177" s="31" t="s">
        <v>7047</v>
      </c>
      <c r="F177" s="104" t="s">
        <v>25</v>
      </c>
      <c r="G177" s="31" t="s">
        <v>7048</v>
      </c>
      <c r="H177" s="31" t="s">
        <v>7049</v>
      </c>
      <c r="I177" s="31" t="s">
        <v>28</v>
      </c>
      <c r="J177" s="31" t="s">
        <v>7050</v>
      </c>
      <c r="K177" s="31" t="s">
        <v>7051</v>
      </c>
      <c r="L177" s="104" t="s">
        <v>6444</v>
      </c>
      <c r="M177" s="31" t="s">
        <v>7052</v>
      </c>
      <c r="N177" s="176">
        <v>65616683</v>
      </c>
      <c r="O177" s="104" t="s">
        <v>7053</v>
      </c>
      <c r="P177" s="31" t="s">
        <v>28</v>
      </c>
      <c r="Q177" s="30">
        <v>46010</v>
      </c>
      <c r="R177" s="31" t="s">
        <v>7054</v>
      </c>
      <c r="S177" s="30">
        <v>47208</v>
      </c>
      <c r="T177" s="30" t="s">
        <v>7055</v>
      </c>
      <c r="U177" s="31" t="s">
        <v>3992</v>
      </c>
      <c r="V177" s="495" t="s">
        <v>3993</v>
      </c>
    </row>
    <row r="178" spans="1:22" s="134" customFormat="1" ht="30" customHeight="1" x14ac:dyDescent="0.3">
      <c r="A178" s="32">
        <v>46076</v>
      </c>
      <c r="B178" s="31" t="s">
        <v>22</v>
      </c>
      <c r="C178" s="31" t="s">
        <v>7018</v>
      </c>
      <c r="D178" s="31" t="s">
        <v>7079</v>
      </c>
      <c r="E178" s="31" t="s">
        <v>7080</v>
      </c>
      <c r="F178" s="104" t="s">
        <v>25</v>
      </c>
      <c r="G178" s="31" t="s">
        <v>7081</v>
      </c>
      <c r="H178" s="31" t="s">
        <v>7082</v>
      </c>
      <c r="I178" s="31" t="s">
        <v>28</v>
      </c>
      <c r="J178" s="31" t="s">
        <v>7083</v>
      </c>
      <c r="K178" s="31" t="s">
        <v>7084</v>
      </c>
      <c r="L178" s="104" t="s">
        <v>6444</v>
      </c>
      <c r="M178" s="31" t="s">
        <v>7085</v>
      </c>
      <c r="N178" s="176">
        <v>698144</v>
      </c>
      <c r="O178" s="104" t="s">
        <v>7086</v>
      </c>
      <c r="P178" s="31" t="s">
        <v>28</v>
      </c>
      <c r="Q178" s="30">
        <v>46034</v>
      </c>
      <c r="R178" s="31" t="s">
        <v>6893</v>
      </c>
      <c r="S178" s="30">
        <v>47129</v>
      </c>
      <c r="T178" s="30" t="s">
        <v>7087</v>
      </c>
      <c r="U178" s="31" t="s">
        <v>5413</v>
      </c>
      <c r="V178" s="495" t="s">
        <v>5489</v>
      </c>
    </row>
    <row r="179" spans="1:22" s="134" customFormat="1" ht="30" customHeight="1" x14ac:dyDescent="0.3">
      <c r="A179" s="391">
        <v>46080</v>
      </c>
      <c r="B179" s="31" t="s">
        <v>22</v>
      </c>
      <c r="C179" s="31" t="s">
        <v>7018</v>
      </c>
      <c r="D179" s="31" t="s">
        <v>7090</v>
      </c>
      <c r="E179" s="31" t="s">
        <v>7091</v>
      </c>
      <c r="F179" s="104" t="s">
        <v>57</v>
      </c>
      <c r="G179" s="31" t="s">
        <v>4937</v>
      </c>
      <c r="H179" s="31" t="s">
        <v>7092</v>
      </c>
      <c r="I179" s="31" t="s">
        <v>28</v>
      </c>
      <c r="J179" s="31" t="s">
        <v>7093</v>
      </c>
      <c r="K179" s="31" t="s">
        <v>7094</v>
      </c>
      <c r="L179" s="104" t="s">
        <v>5421</v>
      </c>
      <c r="M179" s="31" t="s">
        <v>221</v>
      </c>
      <c r="N179" s="176">
        <v>217967.2</v>
      </c>
      <c r="O179" s="31" t="s">
        <v>28</v>
      </c>
      <c r="P179" s="31" t="s">
        <v>28</v>
      </c>
      <c r="Q179" s="30">
        <v>46080</v>
      </c>
      <c r="R179" s="31" t="s">
        <v>1397</v>
      </c>
      <c r="S179" s="30">
        <v>46142</v>
      </c>
      <c r="T179" s="30" t="s">
        <v>28</v>
      </c>
      <c r="U179" s="31" t="s">
        <v>7095</v>
      </c>
      <c r="V179" s="495" t="s">
        <v>4055</v>
      </c>
    </row>
    <row r="180" spans="1:22" s="134" customFormat="1" ht="30" customHeight="1" x14ac:dyDescent="0.3">
      <c r="A180" s="32">
        <v>46083</v>
      </c>
      <c r="B180" s="31" t="s">
        <v>22</v>
      </c>
      <c r="C180" s="31" t="s">
        <v>7018</v>
      </c>
      <c r="D180" s="31" t="s">
        <v>7096</v>
      </c>
      <c r="E180" s="31" t="s">
        <v>7097</v>
      </c>
      <c r="F180" s="104" t="s">
        <v>25</v>
      </c>
      <c r="G180" s="31" t="s">
        <v>7098</v>
      </c>
      <c r="H180" s="31" t="s">
        <v>7099</v>
      </c>
      <c r="I180" s="31" t="s">
        <v>28</v>
      </c>
      <c r="J180" s="31" t="s">
        <v>7100</v>
      </c>
      <c r="K180" s="31" t="s">
        <v>7101</v>
      </c>
      <c r="L180" s="104" t="s">
        <v>6444</v>
      </c>
      <c r="M180" s="31" t="s">
        <v>7102</v>
      </c>
      <c r="N180" s="176">
        <v>3850000</v>
      </c>
      <c r="O180" s="31" t="s">
        <v>7103</v>
      </c>
      <c r="P180" s="31" t="s">
        <v>7104</v>
      </c>
      <c r="Q180" s="30">
        <v>45804</v>
      </c>
      <c r="R180" s="31" t="s">
        <v>6893</v>
      </c>
      <c r="S180" s="30">
        <v>46900</v>
      </c>
      <c r="T180" s="30" t="s">
        <v>7105</v>
      </c>
      <c r="U180" s="31" t="s">
        <v>7106</v>
      </c>
      <c r="V180" s="495" t="s">
        <v>7107</v>
      </c>
    </row>
    <row r="181" spans="1:22" s="134" customFormat="1" ht="30" customHeight="1" x14ac:dyDescent="0.3">
      <c r="A181" s="32">
        <v>46083</v>
      </c>
      <c r="B181" s="31" t="s">
        <v>22</v>
      </c>
      <c r="C181" s="31" t="s">
        <v>7018</v>
      </c>
      <c r="D181" s="31" t="s">
        <v>7228</v>
      </c>
      <c r="E181" s="31" t="s">
        <v>7229</v>
      </c>
      <c r="F181" s="104" t="s">
        <v>25</v>
      </c>
      <c r="G181" s="31" t="s">
        <v>7230</v>
      </c>
      <c r="H181" s="31" t="s">
        <v>7231</v>
      </c>
      <c r="I181" s="31" t="s">
        <v>28</v>
      </c>
      <c r="J181" s="31" t="s">
        <v>7100</v>
      </c>
      <c r="K181" s="31" t="s">
        <v>7101</v>
      </c>
      <c r="L181" s="104" t="s">
        <v>6444</v>
      </c>
      <c r="M181" s="31" t="s">
        <v>7102</v>
      </c>
      <c r="N181" s="176">
        <v>3850000</v>
      </c>
      <c r="O181" s="31" t="s">
        <v>7103</v>
      </c>
      <c r="P181" s="31" t="s">
        <v>7104</v>
      </c>
      <c r="Q181" s="30">
        <v>45805</v>
      </c>
      <c r="R181" s="31" t="s">
        <v>6893</v>
      </c>
      <c r="S181" s="32">
        <v>46901</v>
      </c>
      <c r="T181" s="30" t="s">
        <v>7105</v>
      </c>
      <c r="U181" s="31" t="s">
        <v>7106</v>
      </c>
      <c r="V181" s="495" t="s">
        <v>7107</v>
      </c>
    </row>
    <row r="182" spans="1:22" s="134" customFormat="1" ht="30" customHeight="1" x14ac:dyDescent="0.3">
      <c r="A182" s="32">
        <v>46083</v>
      </c>
      <c r="B182" s="31" t="s">
        <v>22</v>
      </c>
      <c r="C182" s="31" t="s">
        <v>7018</v>
      </c>
      <c r="D182" s="31" t="s">
        <v>7232</v>
      </c>
      <c r="E182" s="31" t="s">
        <v>7229</v>
      </c>
      <c r="F182" s="104" t="s">
        <v>25</v>
      </c>
      <c r="G182" s="31" t="s">
        <v>7233</v>
      </c>
      <c r="H182" s="31" t="s">
        <v>7234</v>
      </c>
      <c r="I182" s="31" t="s">
        <v>28</v>
      </c>
      <c r="J182" s="31" t="s">
        <v>7100</v>
      </c>
      <c r="K182" s="31" t="s">
        <v>7101</v>
      </c>
      <c r="L182" s="104" t="s">
        <v>6444</v>
      </c>
      <c r="M182" s="31" t="s">
        <v>7102</v>
      </c>
      <c r="N182" s="176">
        <v>3850000</v>
      </c>
      <c r="O182" s="31" t="s">
        <v>7103</v>
      </c>
      <c r="P182" s="31" t="s">
        <v>7104</v>
      </c>
      <c r="Q182" s="30">
        <v>45813</v>
      </c>
      <c r="R182" s="134" t="s">
        <v>6893</v>
      </c>
      <c r="S182" s="32">
        <v>46909</v>
      </c>
      <c r="T182" s="30" t="s">
        <v>7105</v>
      </c>
      <c r="U182" s="31" t="s">
        <v>7106</v>
      </c>
      <c r="V182" s="495" t="s">
        <v>7107</v>
      </c>
    </row>
    <row r="183" spans="1:22" s="134" customFormat="1" ht="30" customHeight="1" x14ac:dyDescent="0.3">
      <c r="A183" s="32">
        <v>46083</v>
      </c>
      <c r="B183" s="31" t="s">
        <v>22</v>
      </c>
      <c r="C183" s="31" t="s">
        <v>7018</v>
      </c>
      <c r="D183" s="31" t="s">
        <v>7275</v>
      </c>
      <c r="E183" s="31" t="s">
        <v>7229</v>
      </c>
      <c r="F183" s="104" t="s">
        <v>25</v>
      </c>
      <c r="G183" s="31" t="s">
        <v>7235</v>
      </c>
      <c r="H183" s="31" t="s">
        <v>7236</v>
      </c>
      <c r="I183" s="31" t="s">
        <v>28</v>
      </c>
      <c r="J183" s="31" t="s">
        <v>7100</v>
      </c>
      <c r="K183" s="31" t="s">
        <v>7101</v>
      </c>
      <c r="L183" s="104" t="s">
        <v>6444</v>
      </c>
      <c r="M183" s="31" t="s">
        <v>7102</v>
      </c>
      <c r="N183" s="176">
        <v>3850000</v>
      </c>
      <c r="O183" s="31" t="s">
        <v>7103</v>
      </c>
      <c r="P183" s="31" t="s">
        <v>7104</v>
      </c>
      <c r="Q183" s="30">
        <v>45803</v>
      </c>
      <c r="R183" s="134" t="s">
        <v>6893</v>
      </c>
      <c r="S183" s="32">
        <v>46899</v>
      </c>
      <c r="T183" s="30" t="s">
        <v>7105</v>
      </c>
      <c r="U183" s="31" t="s">
        <v>7106</v>
      </c>
      <c r="V183" s="495" t="s">
        <v>7107</v>
      </c>
    </row>
    <row r="184" spans="1:22" s="134" customFormat="1" ht="30" customHeight="1" x14ac:dyDescent="0.3">
      <c r="A184" s="32">
        <v>46083</v>
      </c>
      <c r="B184" s="31" t="s">
        <v>22</v>
      </c>
      <c r="C184" s="31" t="s">
        <v>7018</v>
      </c>
      <c r="D184" s="31" t="s">
        <v>7274</v>
      </c>
      <c r="E184" s="31" t="s">
        <v>7229</v>
      </c>
      <c r="F184" s="104" t="s">
        <v>25</v>
      </c>
      <c r="G184" s="31" t="s">
        <v>7237</v>
      </c>
      <c r="H184" s="31" t="s">
        <v>7238</v>
      </c>
      <c r="I184" s="31" t="s">
        <v>28</v>
      </c>
      <c r="J184" s="31" t="s">
        <v>7100</v>
      </c>
      <c r="K184" s="31" t="s">
        <v>7101</v>
      </c>
      <c r="L184" s="104" t="s">
        <v>6444</v>
      </c>
      <c r="M184" s="31" t="s">
        <v>7102</v>
      </c>
      <c r="N184" s="176">
        <v>3850000</v>
      </c>
      <c r="O184" s="31" t="s">
        <v>7103</v>
      </c>
      <c r="P184" s="31" t="s">
        <v>7104</v>
      </c>
      <c r="Q184" s="30">
        <v>45800</v>
      </c>
      <c r="R184" s="134" t="s">
        <v>6893</v>
      </c>
      <c r="S184" s="32">
        <v>46896</v>
      </c>
      <c r="T184" s="30" t="s">
        <v>7105</v>
      </c>
      <c r="U184" s="31" t="s">
        <v>7106</v>
      </c>
      <c r="V184" s="495" t="s">
        <v>7107</v>
      </c>
    </row>
    <row r="185" spans="1:22" s="134" customFormat="1" ht="30" customHeight="1" x14ac:dyDescent="0.3">
      <c r="A185" s="32">
        <v>46083</v>
      </c>
      <c r="B185" s="31" t="s">
        <v>22</v>
      </c>
      <c r="C185" s="31" t="s">
        <v>23</v>
      </c>
      <c r="D185" s="31" t="s">
        <v>7164</v>
      </c>
      <c r="E185" s="31" t="s">
        <v>7165</v>
      </c>
      <c r="F185" s="104" t="s">
        <v>57</v>
      </c>
      <c r="G185" s="31" t="s">
        <v>7166</v>
      </c>
      <c r="H185" s="31" t="s">
        <v>7167</v>
      </c>
      <c r="I185" s="31" t="s">
        <v>28</v>
      </c>
      <c r="J185" s="31" t="s">
        <v>7168</v>
      </c>
      <c r="K185" s="31" t="s">
        <v>7169</v>
      </c>
      <c r="L185" s="104" t="s">
        <v>6444</v>
      </c>
      <c r="M185" s="31" t="s">
        <v>7170</v>
      </c>
      <c r="N185" s="176">
        <v>1359917</v>
      </c>
      <c r="O185" s="31" t="s">
        <v>5051</v>
      </c>
      <c r="P185" s="31" t="s">
        <v>28</v>
      </c>
      <c r="Q185" s="30">
        <v>46066</v>
      </c>
      <c r="R185" s="31" t="s">
        <v>7157</v>
      </c>
      <c r="S185" s="30">
        <v>47527</v>
      </c>
      <c r="T185" s="30" t="s">
        <v>28</v>
      </c>
      <c r="U185" s="31" t="s">
        <v>3761</v>
      </c>
      <c r="V185" s="495" t="s">
        <v>7144</v>
      </c>
    </row>
    <row r="186" spans="1:22" s="134" customFormat="1" ht="30" customHeight="1" x14ac:dyDescent="0.3">
      <c r="A186" s="32">
        <v>46083</v>
      </c>
      <c r="B186" s="31" t="s">
        <v>22</v>
      </c>
      <c r="C186" s="31" t="s">
        <v>23</v>
      </c>
      <c r="D186" s="31" t="s">
        <v>7171</v>
      </c>
      <c r="E186" s="31" t="s">
        <v>6565</v>
      </c>
      <c r="F186" s="104" t="s">
        <v>57</v>
      </c>
      <c r="G186" s="31" t="s">
        <v>6566</v>
      </c>
      <c r="H186" s="31" t="s">
        <v>7172</v>
      </c>
      <c r="I186" s="31" t="s">
        <v>28</v>
      </c>
      <c r="J186" s="31" t="s">
        <v>6568</v>
      </c>
      <c r="K186" s="31" t="s">
        <v>6569</v>
      </c>
      <c r="L186" s="104" t="s">
        <v>6444</v>
      </c>
      <c r="M186" s="31" t="s">
        <v>7173</v>
      </c>
      <c r="N186" s="176">
        <v>721959</v>
      </c>
      <c r="O186" s="31" t="s">
        <v>7174</v>
      </c>
      <c r="P186" s="31" t="s">
        <v>7175</v>
      </c>
      <c r="Q186" s="30">
        <v>45950</v>
      </c>
      <c r="R186" s="31" t="s">
        <v>7176</v>
      </c>
      <c r="S186" s="30">
        <v>47776</v>
      </c>
      <c r="T186" s="30" t="s">
        <v>28</v>
      </c>
      <c r="U186" s="31" t="s">
        <v>7177</v>
      </c>
      <c r="V186" s="495" t="s">
        <v>7178</v>
      </c>
    </row>
    <row r="187" spans="1:22" s="134" customFormat="1" ht="30" customHeight="1" x14ac:dyDescent="0.3">
      <c r="A187" s="32">
        <v>46083</v>
      </c>
      <c r="B187" s="31" t="s">
        <v>22</v>
      </c>
      <c r="C187" s="31" t="s">
        <v>23</v>
      </c>
      <c r="D187" s="31" t="s">
        <v>7201</v>
      </c>
      <c r="E187" s="31" t="s">
        <v>7202</v>
      </c>
      <c r="F187" s="104" t="s">
        <v>38</v>
      </c>
      <c r="G187" s="31" t="s">
        <v>7203</v>
      </c>
      <c r="H187" s="31" t="s">
        <v>7194</v>
      </c>
      <c r="I187" s="31" t="s">
        <v>28</v>
      </c>
      <c r="J187" s="31" t="s">
        <v>7204</v>
      </c>
      <c r="K187" s="31" t="s">
        <v>7205</v>
      </c>
      <c r="L187" s="104" t="s">
        <v>6444</v>
      </c>
      <c r="M187" s="31" t="s">
        <v>7206</v>
      </c>
      <c r="N187" s="176">
        <v>193017</v>
      </c>
      <c r="O187" s="31" t="s">
        <v>7207</v>
      </c>
      <c r="P187" s="31" t="s">
        <v>230</v>
      </c>
      <c r="Q187" s="30">
        <v>45784</v>
      </c>
      <c r="R187" s="31" t="s">
        <v>6893</v>
      </c>
      <c r="S187" s="30">
        <v>46880</v>
      </c>
      <c r="T187" s="30" t="s">
        <v>28</v>
      </c>
      <c r="U187" s="31" t="s">
        <v>7208</v>
      </c>
      <c r="V187" s="495" t="s">
        <v>7209</v>
      </c>
    </row>
    <row r="188" spans="1:22" s="134" customFormat="1" ht="30" customHeight="1" x14ac:dyDescent="0.3">
      <c r="A188" s="32">
        <v>46083</v>
      </c>
      <c r="B188" s="31" t="s">
        <v>22</v>
      </c>
      <c r="C188" s="31" t="s">
        <v>23</v>
      </c>
      <c r="D188" s="31" t="s">
        <v>7191</v>
      </c>
      <c r="E188" s="31" t="s">
        <v>7192</v>
      </c>
      <c r="F188" s="104" t="s">
        <v>25</v>
      </c>
      <c r="G188" s="31" t="s">
        <v>7193</v>
      </c>
      <c r="H188" s="31" t="s">
        <v>7194</v>
      </c>
      <c r="I188" s="31" t="s">
        <v>28</v>
      </c>
      <c r="J188" s="31" t="s">
        <v>399</v>
      </c>
      <c r="K188" s="31" t="s">
        <v>7195</v>
      </c>
      <c r="L188" s="104" t="s">
        <v>6444</v>
      </c>
      <c r="M188" s="31" t="s">
        <v>7196</v>
      </c>
      <c r="N188" s="176">
        <v>5852000</v>
      </c>
      <c r="O188" s="31" t="s">
        <v>7174</v>
      </c>
      <c r="P188" s="31" t="s">
        <v>7197</v>
      </c>
      <c r="Q188" s="30">
        <v>45901</v>
      </c>
      <c r="R188" s="31" t="s">
        <v>6893</v>
      </c>
      <c r="S188" s="30">
        <v>46997</v>
      </c>
      <c r="T188" s="30" t="s">
        <v>7198</v>
      </c>
      <c r="U188" s="31" t="s">
        <v>7199</v>
      </c>
      <c r="V188" s="496" t="s">
        <v>7200</v>
      </c>
    </row>
    <row r="189" spans="1:22" s="134" customFormat="1" ht="30" customHeight="1" x14ac:dyDescent="0.3">
      <c r="A189" s="32">
        <v>46083</v>
      </c>
      <c r="B189" s="31" t="s">
        <v>22</v>
      </c>
      <c r="C189" s="31" t="s">
        <v>7018</v>
      </c>
      <c r="D189" s="31" t="s">
        <v>7179</v>
      </c>
      <c r="E189" s="31" t="s">
        <v>7180</v>
      </c>
      <c r="F189" s="104" t="s">
        <v>38</v>
      </c>
      <c r="G189" s="31" t="s">
        <v>7181</v>
      </c>
      <c r="H189" s="31" t="s">
        <v>7182</v>
      </c>
      <c r="I189" s="31" t="s">
        <v>28</v>
      </c>
      <c r="J189" s="31" t="s">
        <v>7183</v>
      </c>
      <c r="K189" s="31" t="s">
        <v>7184</v>
      </c>
      <c r="L189" s="104" t="s">
        <v>6444</v>
      </c>
      <c r="M189" s="31" t="s">
        <v>7185</v>
      </c>
      <c r="N189" s="176">
        <v>240020</v>
      </c>
      <c r="O189" s="31" t="s">
        <v>7186</v>
      </c>
      <c r="P189" s="31" t="s">
        <v>7187</v>
      </c>
      <c r="Q189" s="30">
        <v>45827</v>
      </c>
      <c r="R189" s="31" t="s">
        <v>6893</v>
      </c>
      <c r="S189" s="30">
        <v>46923</v>
      </c>
      <c r="T189" s="30" t="s">
        <v>7188</v>
      </c>
      <c r="U189" s="31" t="s">
        <v>7189</v>
      </c>
      <c r="V189" s="495" t="s">
        <v>7190</v>
      </c>
    </row>
    <row r="190" spans="1:22" s="134" customFormat="1" ht="30" customHeight="1" x14ac:dyDescent="0.3">
      <c r="A190" s="32">
        <v>46083</v>
      </c>
      <c r="B190" s="31" t="s">
        <v>22</v>
      </c>
      <c r="C190" s="31" t="s">
        <v>7018</v>
      </c>
      <c r="D190" s="31" t="s">
        <v>7158</v>
      </c>
      <c r="E190" s="31" t="s">
        <v>7159</v>
      </c>
      <c r="F190" s="104" t="s">
        <v>57</v>
      </c>
      <c r="G190" s="31" t="s">
        <v>5340</v>
      </c>
      <c r="H190" s="31" t="s">
        <v>7160</v>
      </c>
      <c r="I190" s="31" t="s">
        <v>28</v>
      </c>
      <c r="J190" s="31" t="s">
        <v>7161</v>
      </c>
      <c r="K190" s="31" t="s">
        <v>7162</v>
      </c>
      <c r="L190" s="104" t="s">
        <v>6444</v>
      </c>
      <c r="M190" s="31" t="s">
        <v>7163</v>
      </c>
      <c r="N190" s="176">
        <v>364870</v>
      </c>
      <c r="O190" s="31" t="s">
        <v>5051</v>
      </c>
      <c r="P190" s="31" t="s">
        <v>28</v>
      </c>
      <c r="Q190" s="30">
        <v>46072</v>
      </c>
      <c r="R190" s="31" t="s">
        <v>7157</v>
      </c>
      <c r="S190" s="30">
        <v>47533</v>
      </c>
      <c r="T190" s="30" t="s">
        <v>28</v>
      </c>
      <c r="U190" s="31" t="s">
        <v>3761</v>
      </c>
      <c r="V190" s="495" t="s">
        <v>7144</v>
      </c>
    </row>
    <row r="191" spans="1:22" s="134" customFormat="1" ht="30" customHeight="1" x14ac:dyDescent="0.3">
      <c r="A191" s="32">
        <v>46083</v>
      </c>
      <c r="B191" s="31" t="s">
        <v>22</v>
      </c>
      <c r="C191" s="31" t="s">
        <v>7018</v>
      </c>
      <c r="D191" s="31" t="s">
        <v>7151</v>
      </c>
      <c r="E191" s="31" t="s">
        <v>7152</v>
      </c>
      <c r="F191" s="104" t="s">
        <v>57</v>
      </c>
      <c r="G191" s="31" t="s">
        <v>7153</v>
      </c>
      <c r="H191" s="31" t="s">
        <v>3772</v>
      </c>
      <c r="I191" s="31" t="s">
        <v>28</v>
      </c>
      <c r="J191" s="31" t="s">
        <v>7154</v>
      </c>
      <c r="K191" s="31" t="s">
        <v>7155</v>
      </c>
      <c r="L191" s="104" t="s">
        <v>6444</v>
      </c>
      <c r="M191" s="31" t="s">
        <v>7156</v>
      </c>
      <c r="N191" s="176">
        <v>2088588</v>
      </c>
      <c r="O191" s="31" t="s">
        <v>5051</v>
      </c>
      <c r="P191" s="31" t="s">
        <v>28</v>
      </c>
      <c r="Q191" s="30">
        <v>46065</v>
      </c>
      <c r="R191" s="31" t="s">
        <v>7157</v>
      </c>
      <c r="S191" s="30">
        <v>47526</v>
      </c>
      <c r="T191" s="30" t="s">
        <v>28</v>
      </c>
      <c r="U191" s="31" t="s">
        <v>3761</v>
      </c>
      <c r="V191" s="495" t="s">
        <v>7144</v>
      </c>
    </row>
    <row r="192" spans="1:22" s="134" customFormat="1" ht="30" customHeight="1" x14ac:dyDescent="0.3">
      <c r="A192" s="391">
        <v>46083</v>
      </c>
      <c r="B192" s="31" t="s">
        <v>22</v>
      </c>
      <c r="C192" s="31" t="s">
        <v>7018</v>
      </c>
      <c r="D192" s="31" t="s">
        <v>7143</v>
      </c>
      <c r="E192" s="31" t="s">
        <v>7145</v>
      </c>
      <c r="F192" s="104" t="s">
        <v>57</v>
      </c>
      <c r="G192" s="31" t="s">
        <v>7146</v>
      </c>
      <c r="H192" s="31" t="s">
        <v>7147</v>
      </c>
      <c r="I192" s="31" t="s">
        <v>28</v>
      </c>
      <c r="J192" s="31" t="s">
        <v>7148</v>
      </c>
      <c r="K192" s="31" t="s">
        <v>7149</v>
      </c>
      <c r="L192" s="104" t="s">
        <v>6444</v>
      </c>
      <c r="M192" s="31" t="s">
        <v>7150</v>
      </c>
      <c r="N192" s="176">
        <v>6531415</v>
      </c>
      <c r="O192" s="31" t="s">
        <v>5051</v>
      </c>
      <c r="P192" s="31" t="s">
        <v>28</v>
      </c>
      <c r="Q192" s="30">
        <v>46049</v>
      </c>
      <c r="R192" s="31" t="s">
        <v>7126</v>
      </c>
      <c r="S192" s="30">
        <v>46049</v>
      </c>
      <c r="T192" s="30" t="s">
        <v>28</v>
      </c>
      <c r="U192" s="31" t="s">
        <v>3761</v>
      </c>
      <c r="V192" s="495" t="s">
        <v>7144</v>
      </c>
    </row>
    <row r="193" spans="1:22" s="134" customFormat="1" ht="30" customHeight="1" x14ac:dyDescent="0.3">
      <c r="A193" s="391">
        <v>46083</v>
      </c>
      <c r="B193" s="31" t="s">
        <v>22</v>
      </c>
      <c r="C193" s="31" t="s">
        <v>7018</v>
      </c>
      <c r="D193" s="31" t="s">
        <v>7210</v>
      </c>
      <c r="E193" s="31" t="s">
        <v>7211</v>
      </c>
      <c r="F193" s="104" t="s">
        <v>25</v>
      </c>
      <c r="G193" s="31" t="s">
        <v>7212</v>
      </c>
      <c r="H193" s="31" t="s">
        <v>7213</v>
      </c>
      <c r="I193" s="31" t="s">
        <v>28</v>
      </c>
      <c r="J193" s="31" t="s">
        <v>5394</v>
      </c>
      <c r="K193" s="31" t="s">
        <v>7214</v>
      </c>
      <c r="L193" s="104" t="s">
        <v>5421</v>
      </c>
      <c r="M193" s="31" t="s">
        <v>4519</v>
      </c>
      <c r="N193" s="176">
        <v>724587</v>
      </c>
      <c r="O193" s="31" t="s">
        <v>7215</v>
      </c>
      <c r="P193" s="31" t="s">
        <v>34</v>
      </c>
      <c r="Q193" s="30">
        <v>45784</v>
      </c>
      <c r="R193" s="31" t="s">
        <v>7216</v>
      </c>
      <c r="S193" s="32">
        <v>45819</v>
      </c>
      <c r="T193" s="30" t="s">
        <v>28</v>
      </c>
      <c r="U193" s="31" t="s">
        <v>7217</v>
      </c>
      <c r="V193" s="495" t="s">
        <v>7218</v>
      </c>
    </row>
    <row r="194" spans="1:22" s="134" customFormat="1" ht="30" customHeight="1" x14ac:dyDescent="0.3">
      <c r="A194" s="32">
        <v>46083</v>
      </c>
      <c r="B194" s="31" t="s">
        <v>22</v>
      </c>
      <c r="C194" s="31" t="s">
        <v>7018</v>
      </c>
      <c r="D194" s="31" t="s">
        <v>7219</v>
      </c>
      <c r="E194" s="31" t="s">
        <v>7220</v>
      </c>
      <c r="F194" s="104" t="s">
        <v>25</v>
      </c>
      <c r="G194" s="31" t="s">
        <v>7221</v>
      </c>
      <c r="H194" s="31" t="s">
        <v>7222</v>
      </c>
      <c r="I194" s="31" t="s">
        <v>28</v>
      </c>
      <c r="J194" s="31" t="s">
        <v>7223</v>
      </c>
      <c r="K194" s="31" t="s">
        <v>7224</v>
      </c>
      <c r="L194" s="104" t="s">
        <v>6444</v>
      </c>
      <c r="M194" s="31" t="s">
        <v>7225</v>
      </c>
      <c r="N194" s="176">
        <v>8000000</v>
      </c>
      <c r="O194" s="31" t="s">
        <v>7226</v>
      </c>
      <c r="P194" s="31" t="s">
        <v>7227</v>
      </c>
      <c r="Q194" s="30">
        <v>45898</v>
      </c>
      <c r="R194" s="31" t="s">
        <v>6893</v>
      </c>
      <c r="S194" s="32">
        <v>46994</v>
      </c>
      <c r="T194" s="30" t="s">
        <v>28</v>
      </c>
      <c r="U194" s="31" t="s">
        <v>3992</v>
      </c>
      <c r="V194" s="495" t="s">
        <v>3993</v>
      </c>
    </row>
    <row r="195" spans="1:22" s="134" customFormat="1" ht="30" customHeight="1" x14ac:dyDescent="0.3">
      <c r="A195" s="32">
        <v>46083</v>
      </c>
      <c r="B195" s="31" t="s">
        <v>22</v>
      </c>
      <c r="C195" s="31" t="s">
        <v>7018</v>
      </c>
      <c r="D195" s="31" t="s">
        <v>7239</v>
      </c>
      <c r="E195" s="31" t="s">
        <v>7220</v>
      </c>
      <c r="F195" s="104" t="s">
        <v>25</v>
      </c>
      <c r="G195" s="31" t="s">
        <v>7241</v>
      </c>
      <c r="H195" s="31" t="s">
        <v>7242</v>
      </c>
      <c r="I195" s="31" t="s">
        <v>28</v>
      </c>
      <c r="J195" s="31" t="s">
        <v>7223</v>
      </c>
      <c r="K195" s="31" t="s">
        <v>7224</v>
      </c>
      <c r="L195" s="104" t="s">
        <v>6444</v>
      </c>
      <c r="M195" s="31" t="s">
        <v>7225</v>
      </c>
      <c r="N195" s="176">
        <v>8000000</v>
      </c>
      <c r="O195" s="31" t="s">
        <v>7226</v>
      </c>
      <c r="P195" s="31" t="s">
        <v>7227</v>
      </c>
      <c r="Q195" s="30">
        <v>45898</v>
      </c>
      <c r="R195" s="31" t="s">
        <v>6893</v>
      </c>
      <c r="S195" s="32">
        <v>46994</v>
      </c>
      <c r="T195" s="30" t="s">
        <v>28</v>
      </c>
      <c r="U195" s="31" t="s">
        <v>3992</v>
      </c>
      <c r="V195" s="495" t="s">
        <v>3993</v>
      </c>
    </row>
    <row r="196" spans="1:22" s="134" customFormat="1" ht="30" customHeight="1" x14ac:dyDescent="0.3">
      <c r="A196" s="32">
        <v>46083</v>
      </c>
      <c r="B196" s="31" t="s">
        <v>22</v>
      </c>
      <c r="C196" s="31" t="s">
        <v>7018</v>
      </c>
      <c r="D196" s="31" t="s">
        <v>7240</v>
      </c>
      <c r="E196" s="31" t="s">
        <v>7220</v>
      </c>
      <c r="F196" s="104" t="s">
        <v>25</v>
      </c>
      <c r="G196" s="31" t="s">
        <v>1923</v>
      </c>
      <c r="H196" s="31" t="s">
        <v>7243</v>
      </c>
      <c r="I196" s="31" t="s">
        <v>28</v>
      </c>
      <c r="J196" s="31" t="s">
        <v>7223</v>
      </c>
      <c r="K196" s="31" t="s">
        <v>7224</v>
      </c>
      <c r="L196" s="104" t="s">
        <v>6444</v>
      </c>
      <c r="M196" s="31" t="s">
        <v>7225</v>
      </c>
      <c r="N196" s="176">
        <v>8000000</v>
      </c>
      <c r="O196" s="31" t="s">
        <v>7226</v>
      </c>
      <c r="P196" s="31" t="s">
        <v>7227</v>
      </c>
      <c r="Q196" s="30">
        <v>45901</v>
      </c>
      <c r="R196" s="31" t="s">
        <v>6893</v>
      </c>
      <c r="S196" s="32">
        <v>46997</v>
      </c>
      <c r="T196" s="30" t="s">
        <v>28</v>
      </c>
      <c r="U196" s="31" t="s">
        <v>3992</v>
      </c>
      <c r="V196" s="495" t="s">
        <v>3993</v>
      </c>
    </row>
    <row r="197" spans="1:22" s="134" customFormat="1" ht="30" customHeight="1" x14ac:dyDescent="0.3">
      <c r="A197" s="32">
        <v>46085</v>
      </c>
      <c r="B197" s="31" t="s">
        <v>75</v>
      </c>
      <c r="C197" s="31" t="s">
        <v>7018</v>
      </c>
      <c r="D197" s="31" t="s">
        <v>7108</v>
      </c>
      <c r="E197" s="31">
        <v>1086</v>
      </c>
      <c r="F197" s="104" t="s">
        <v>25</v>
      </c>
      <c r="G197" s="31" t="s">
        <v>7109</v>
      </c>
      <c r="H197" s="31" t="s">
        <v>7110</v>
      </c>
      <c r="I197" s="31" t="s">
        <v>28</v>
      </c>
      <c r="J197" s="31" t="s">
        <v>7111</v>
      </c>
      <c r="K197" s="31" t="s">
        <v>7112</v>
      </c>
      <c r="L197" s="104" t="s">
        <v>5421</v>
      </c>
      <c r="M197" s="31" t="s">
        <v>7113</v>
      </c>
      <c r="N197" s="176">
        <v>534240.63</v>
      </c>
      <c r="O197" s="31" t="s">
        <v>7114</v>
      </c>
      <c r="P197" s="31" t="s">
        <v>7115</v>
      </c>
      <c r="Q197" s="30">
        <v>46064</v>
      </c>
      <c r="R197" s="31" t="s">
        <v>456</v>
      </c>
      <c r="S197" s="30">
        <v>46203</v>
      </c>
      <c r="T197" s="30" t="s">
        <v>28</v>
      </c>
      <c r="U197" s="31" t="s">
        <v>7116</v>
      </c>
      <c r="V197" s="495" t="s">
        <v>7117</v>
      </c>
    </row>
    <row r="198" spans="1:22" s="134" customFormat="1" ht="30" customHeight="1" x14ac:dyDescent="0.3">
      <c r="A198" s="32">
        <v>46085</v>
      </c>
      <c r="B198" s="31" t="s">
        <v>22</v>
      </c>
      <c r="C198" s="31" t="s">
        <v>7018</v>
      </c>
      <c r="D198" s="31" t="s">
        <v>7138</v>
      </c>
      <c r="E198" s="31" t="s">
        <v>7139</v>
      </c>
      <c r="F198" s="104" t="s">
        <v>57</v>
      </c>
      <c r="G198" s="31" t="s">
        <v>6273</v>
      </c>
      <c r="H198" s="31" t="s">
        <v>7140</v>
      </c>
      <c r="I198" s="31" t="s">
        <v>28</v>
      </c>
      <c r="J198" s="31" t="s">
        <v>7141</v>
      </c>
      <c r="K198" s="31" t="s">
        <v>7142</v>
      </c>
      <c r="L198" s="104" t="s">
        <v>5373</v>
      </c>
      <c r="M198" s="31" t="s">
        <v>5268</v>
      </c>
      <c r="N198" s="176">
        <v>750576.2</v>
      </c>
      <c r="O198" s="31" t="s">
        <v>28</v>
      </c>
      <c r="P198" s="31" t="s">
        <v>28</v>
      </c>
      <c r="Q198" s="30">
        <v>46042</v>
      </c>
      <c r="R198" s="31" t="s">
        <v>1731</v>
      </c>
      <c r="S198" s="30">
        <v>46316</v>
      </c>
      <c r="T198" s="30" t="s">
        <v>28</v>
      </c>
      <c r="U198" s="31" t="s">
        <v>7095</v>
      </c>
      <c r="V198" s="495" t="s">
        <v>4055</v>
      </c>
    </row>
    <row r="199" spans="1:22" s="134" customFormat="1" ht="30" customHeight="1" x14ac:dyDescent="0.3">
      <c r="A199" s="32">
        <v>46092</v>
      </c>
      <c r="B199" s="31" t="s">
        <v>22</v>
      </c>
      <c r="C199" s="31" t="s">
        <v>7018</v>
      </c>
      <c r="D199" s="31" t="s">
        <v>7339</v>
      </c>
      <c r="E199" s="31" t="s">
        <v>7340</v>
      </c>
      <c r="F199" s="104" t="s">
        <v>57</v>
      </c>
      <c r="G199" s="31" t="s">
        <v>6338</v>
      </c>
      <c r="H199" s="31" t="s">
        <v>7341</v>
      </c>
      <c r="I199" s="31" t="s">
        <v>28</v>
      </c>
      <c r="J199" s="31" t="s">
        <v>7342</v>
      </c>
      <c r="K199" s="31" t="s">
        <v>7343</v>
      </c>
      <c r="L199" s="104" t="s">
        <v>5421</v>
      </c>
      <c r="M199" s="31" t="s">
        <v>6526</v>
      </c>
      <c r="N199" s="176">
        <v>174026.6</v>
      </c>
      <c r="O199" s="31" t="s">
        <v>28</v>
      </c>
      <c r="P199" s="31" t="s">
        <v>28</v>
      </c>
      <c r="Q199" s="30">
        <v>46055</v>
      </c>
      <c r="R199" s="31" t="s">
        <v>7344</v>
      </c>
      <c r="S199" s="30">
        <v>46104</v>
      </c>
      <c r="T199" s="30" t="s">
        <v>28</v>
      </c>
      <c r="U199" s="31" t="s">
        <v>6527</v>
      </c>
      <c r="V199" s="495" t="s">
        <v>7345</v>
      </c>
    </row>
    <row r="200" spans="1:22" s="134" customFormat="1" ht="30" customHeight="1" x14ac:dyDescent="0.3">
      <c r="A200" s="32">
        <v>46097</v>
      </c>
      <c r="B200" s="31" t="s">
        <v>22</v>
      </c>
      <c r="C200" s="31" t="s">
        <v>7018</v>
      </c>
      <c r="D200" s="31" t="s">
        <v>7347</v>
      </c>
      <c r="E200" s="31" t="s">
        <v>7348</v>
      </c>
      <c r="F200" s="104" t="s">
        <v>38</v>
      </c>
      <c r="G200" s="31" t="s">
        <v>7349</v>
      </c>
      <c r="H200" s="31" t="s">
        <v>7350</v>
      </c>
      <c r="I200" s="31" t="s">
        <v>28</v>
      </c>
      <c r="J200" s="31" t="s">
        <v>7351</v>
      </c>
      <c r="K200" s="31" t="s">
        <v>7352</v>
      </c>
      <c r="L200" s="104" t="s">
        <v>6444</v>
      </c>
      <c r="M200" s="31" t="s">
        <v>7353</v>
      </c>
      <c r="N200" s="176">
        <v>1650000</v>
      </c>
      <c r="O200" s="31" t="s">
        <v>7354</v>
      </c>
      <c r="P200" s="31" t="s">
        <v>7104</v>
      </c>
      <c r="Q200" s="30">
        <v>46037</v>
      </c>
      <c r="R200" s="31" t="s">
        <v>6893</v>
      </c>
      <c r="S200" s="30">
        <v>47133</v>
      </c>
      <c r="T200" s="30" t="s">
        <v>7357</v>
      </c>
      <c r="U200" s="31" t="s">
        <v>4627</v>
      </c>
      <c r="V200" s="495" t="s">
        <v>7346</v>
      </c>
    </row>
    <row r="201" spans="1:22" s="134" customFormat="1" ht="30" customHeight="1" x14ac:dyDescent="0.3">
      <c r="A201" s="32">
        <v>46097</v>
      </c>
      <c r="B201" s="31" t="s">
        <v>22</v>
      </c>
      <c r="C201" s="31" t="s">
        <v>7018</v>
      </c>
      <c r="D201" s="31" t="s">
        <v>7360</v>
      </c>
      <c r="E201" s="31" t="s">
        <v>7348</v>
      </c>
      <c r="F201" s="104" t="s">
        <v>38</v>
      </c>
      <c r="G201" s="31" t="s">
        <v>7355</v>
      </c>
      <c r="H201" s="31" t="s">
        <v>7356</v>
      </c>
      <c r="I201" s="31" t="s">
        <v>28</v>
      </c>
      <c r="J201" s="31" t="s">
        <v>7351</v>
      </c>
      <c r="K201" s="31" t="s">
        <v>7352</v>
      </c>
      <c r="L201" s="104" t="s">
        <v>6444</v>
      </c>
      <c r="M201" s="31" t="s">
        <v>7353</v>
      </c>
      <c r="N201" s="176">
        <v>1650000</v>
      </c>
      <c r="O201" s="31" t="s">
        <v>7354</v>
      </c>
      <c r="P201" s="31" t="s">
        <v>7104</v>
      </c>
      <c r="Q201" s="30">
        <v>46037</v>
      </c>
      <c r="R201" s="31" t="s">
        <v>6893</v>
      </c>
      <c r="S201" s="30">
        <v>47133</v>
      </c>
      <c r="T201" s="30" t="s">
        <v>7357</v>
      </c>
      <c r="U201" s="31" t="s">
        <v>4627</v>
      </c>
      <c r="V201" s="495" t="s">
        <v>7346</v>
      </c>
    </row>
    <row r="202" spans="1:22" s="134" customFormat="1" ht="30" customHeight="1" x14ac:dyDescent="0.3">
      <c r="A202" s="32">
        <v>46097</v>
      </c>
      <c r="B202" s="31" t="s">
        <v>22</v>
      </c>
      <c r="C202" s="31" t="s">
        <v>7018</v>
      </c>
      <c r="D202" s="31" t="s">
        <v>7361</v>
      </c>
      <c r="E202" s="31" t="s">
        <v>7348</v>
      </c>
      <c r="F202" s="104" t="s">
        <v>38</v>
      </c>
      <c r="G202" s="31" t="s">
        <v>7358</v>
      </c>
      <c r="H202" s="31" t="s">
        <v>7359</v>
      </c>
      <c r="I202" s="31" t="s">
        <v>28</v>
      </c>
      <c r="J202" s="31" t="s">
        <v>7351</v>
      </c>
      <c r="K202" s="31" t="s">
        <v>7352</v>
      </c>
      <c r="L202" s="104" t="s">
        <v>6444</v>
      </c>
      <c r="M202" s="31" t="s">
        <v>7353</v>
      </c>
      <c r="N202" s="176">
        <v>1650000</v>
      </c>
      <c r="O202" s="31" t="s">
        <v>7354</v>
      </c>
      <c r="P202" s="31" t="s">
        <v>7104</v>
      </c>
      <c r="Q202" s="30">
        <v>46037</v>
      </c>
      <c r="R202" s="31" t="s">
        <v>6893</v>
      </c>
      <c r="S202" s="30">
        <v>47133</v>
      </c>
      <c r="T202" s="30" t="s">
        <v>7357</v>
      </c>
      <c r="U202" s="31" t="s">
        <v>4627</v>
      </c>
      <c r="V202" s="495" t="s">
        <v>7346</v>
      </c>
    </row>
    <row r="203" spans="1:22" s="134" customFormat="1" ht="30" customHeight="1" x14ac:dyDescent="0.3">
      <c r="A203" s="32">
        <v>46111</v>
      </c>
      <c r="B203" s="31" t="s">
        <v>22</v>
      </c>
      <c r="C203" s="31" t="s">
        <v>7018</v>
      </c>
      <c r="D203" s="31" t="s">
        <v>7362</v>
      </c>
      <c r="E203" s="31" t="s">
        <v>7363</v>
      </c>
      <c r="F203" s="104" t="s">
        <v>57</v>
      </c>
      <c r="G203" s="31" t="s">
        <v>7364</v>
      </c>
      <c r="H203" s="31" t="s">
        <v>7365</v>
      </c>
      <c r="I203" s="31" t="s">
        <v>28</v>
      </c>
      <c r="J203" s="31" t="s">
        <v>7366</v>
      </c>
      <c r="K203" s="31" t="s">
        <v>7367</v>
      </c>
      <c r="L203" s="104" t="s">
        <v>5421</v>
      </c>
      <c r="M203" s="31" t="s">
        <v>7368</v>
      </c>
      <c r="N203" s="176">
        <v>461087</v>
      </c>
      <c r="O203" s="31" t="s">
        <v>7369</v>
      </c>
      <c r="P203" s="31" t="s">
        <v>7370</v>
      </c>
      <c r="Q203" s="30">
        <v>46076</v>
      </c>
      <c r="R203" s="31" t="s">
        <v>2660</v>
      </c>
      <c r="S203" s="30">
        <v>46507</v>
      </c>
      <c r="T203" s="30" t="s">
        <v>7371</v>
      </c>
      <c r="U203" s="31" t="s">
        <v>3761</v>
      </c>
      <c r="V203" s="496" t="s">
        <v>7144</v>
      </c>
    </row>
    <row r="204" spans="1:22" s="134" customFormat="1" ht="36" x14ac:dyDescent="0.3">
      <c r="A204" s="32">
        <v>46112</v>
      </c>
      <c r="B204" s="31" t="s">
        <v>22</v>
      </c>
      <c r="C204" s="31" t="s">
        <v>7018</v>
      </c>
      <c r="D204" s="31" t="s">
        <v>7372</v>
      </c>
      <c r="E204" s="31" t="s">
        <v>7145</v>
      </c>
      <c r="F204" s="104" t="s">
        <v>57</v>
      </c>
      <c r="G204" s="31" t="s">
        <v>7146</v>
      </c>
      <c r="H204" s="31" t="s">
        <v>7147</v>
      </c>
      <c r="I204" s="31" t="s">
        <v>28</v>
      </c>
      <c r="J204" s="31" t="s">
        <v>7373</v>
      </c>
      <c r="K204" s="31" t="s">
        <v>7149</v>
      </c>
      <c r="L204" s="104" t="s">
        <v>6444</v>
      </c>
      <c r="M204" s="31" t="s">
        <v>5125</v>
      </c>
      <c r="N204" s="176">
        <v>6531145</v>
      </c>
      <c r="O204" s="31" t="s">
        <v>5051</v>
      </c>
      <c r="P204" s="31" t="s">
        <v>1900</v>
      </c>
      <c r="Q204" s="30">
        <v>46049</v>
      </c>
      <c r="R204" s="31" t="s">
        <v>7157</v>
      </c>
      <c r="S204" s="30">
        <v>47510</v>
      </c>
      <c r="T204" s="30" t="s">
        <v>28</v>
      </c>
      <c r="U204" s="31" t="s">
        <v>3761</v>
      </c>
      <c r="V204" s="496" t="s">
        <v>7144</v>
      </c>
    </row>
    <row r="205" spans="1:22" s="134" customFormat="1" ht="60" x14ac:dyDescent="0.3">
      <c r="A205" s="391">
        <v>46112</v>
      </c>
      <c r="B205" s="31" t="s">
        <v>22</v>
      </c>
      <c r="C205" s="31" t="s">
        <v>7018</v>
      </c>
      <c r="D205" s="31" t="s">
        <v>7382</v>
      </c>
      <c r="E205" s="31" t="s">
        <v>7374</v>
      </c>
      <c r="F205" s="104" t="s">
        <v>57</v>
      </c>
      <c r="G205" s="31" t="s">
        <v>7375</v>
      </c>
      <c r="H205" s="31" t="s">
        <v>7376</v>
      </c>
      <c r="I205" s="31" t="s">
        <v>28</v>
      </c>
      <c r="J205" s="31" t="s">
        <v>7377</v>
      </c>
      <c r="K205" s="31" t="s">
        <v>7378</v>
      </c>
      <c r="L205" s="104" t="s">
        <v>6444</v>
      </c>
      <c r="M205" s="31" t="s">
        <v>7379</v>
      </c>
      <c r="N205" s="176">
        <v>977485</v>
      </c>
      <c r="O205" s="31" t="s">
        <v>5051</v>
      </c>
      <c r="P205" s="31" t="s">
        <v>28</v>
      </c>
      <c r="Q205" s="30">
        <v>45996</v>
      </c>
      <c r="R205" s="31" t="s">
        <v>7380</v>
      </c>
      <c r="S205" s="30">
        <v>46113</v>
      </c>
      <c r="T205" s="30" t="s">
        <v>28</v>
      </c>
      <c r="U205" s="31" t="s">
        <v>448</v>
      </c>
      <c r="V205" s="496" t="s">
        <v>5453</v>
      </c>
    </row>
    <row r="206" spans="1:22" s="134" customFormat="1" ht="30" customHeight="1" x14ac:dyDescent="0.3">
      <c r="A206" s="32">
        <v>46120</v>
      </c>
      <c r="B206" s="31" t="s">
        <v>75</v>
      </c>
      <c r="C206" s="31" t="s">
        <v>7018</v>
      </c>
      <c r="D206" s="31" t="s">
        <v>7381</v>
      </c>
      <c r="E206" s="31" t="s">
        <v>3531</v>
      </c>
      <c r="F206" s="104" t="s">
        <v>38</v>
      </c>
      <c r="G206" s="31" t="s">
        <v>3532</v>
      </c>
      <c r="H206" s="31" t="s">
        <v>3533</v>
      </c>
      <c r="I206" s="31" t="s">
        <v>28</v>
      </c>
      <c r="J206" s="31" t="s">
        <v>3534</v>
      </c>
      <c r="K206" s="31" t="s">
        <v>7383</v>
      </c>
      <c r="L206" s="104" t="s">
        <v>6444</v>
      </c>
      <c r="M206" s="31" t="s">
        <v>7384</v>
      </c>
      <c r="N206" s="176">
        <v>3014000</v>
      </c>
      <c r="O206" s="31" t="s">
        <v>28</v>
      </c>
      <c r="P206" s="31" t="s">
        <v>7385</v>
      </c>
      <c r="Q206" s="30">
        <v>44713</v>
      </c>
      <c r="R206" s="31" t="s">
        <v>7386</v>
      </c>
      <c r="S206" s="30">
        <v>46418</v>
      </c>
      <c r="T206" s="30" t="s">
        <v>28</v>
      </c>
      <c r="U206" s="31" t="s">
        <v>7387</v>
      </c>
      <c r="V206" s="495" t="s">
        <v>7388</v>
      </c>
    </row>
    <row r="207" spans="1:22" s="134" customFormat="1" ht="36" x14ac:dyDescent="0.3">
      <c r="A207" s="32">
        <v>46112</v>
      </c>
      <c r="B207" s="31" t="s">
        <v>22</v>
      </c>
      <c r="C207" s="31" t="s">
        <v>7018</v>
      </c>
      <c r="D207" s="31" t="s">
        <v>7393</v>
      </c>
      <c r="E207" s="31" t="s">
        <v>7152</v>
      </c>
      <c r="F207" s="104" t="s">
        <v>57</v>
      </c>
      <c r="G207" s="31" t="s">
        <v>7394</v>
      </c>
      <c r="H207" s="31" t="s">
        <v>3772</v>
      </c>
      <c r="I207" s="31" t="s">
        <v>28</v>
      </c>
      <c r="J207" s="31" t="s">
        <v>7154</v>
      </c>
      <c r="K207" s="31" t="s">
        <v>7155</v>
      </c>
      <c r="L207" s="104" t="s">
        <v>6444</v>
      </c>
      <c r="M207" s="31" t="s">
        <v>7395</v>
      </c>
      <c r="N207" s="176">
        <v>2088587</v>
      </c>
      <c r="O207" s="31" t="s">
        <v>5051</v>
      </c>
      <c r="P207" s="31" t="s">
        <v>28</v>
      </c>
      <c r="Q207" s="30">
        <v>46065</v>
      </c>
      <c r="R207" s="31" t="s">
        <v>7157</v>
      </c>
      <c r="S207" s="30">
        <v>47526</v>
      </c>
      <c r="T207" s="30" t="s">
        <v>28</v>
      </c>
      <c r="U207" s="31" t="s">
        <v>3761</v>
      </c>
      <c r="V207" s="496" t="s">
        <v>7144</v>
      </c>
    </row>
    <row r="208" spans="1:22" s="183" customFormat="1" ht="36" x14ac:dyDescent="0.3">
      <c r="A208" s="33">
        <v>46174</v>
      </c>
      <c r="B208" s="31" t="s">
        <v>22</v>
      </c>
      <c r="C208" s="31" t="s">
        <v>7018</v>
      </c>
      <c r="D208" s="27" t="s">
        <v>7492</v>
      </c>
      <c r="E208" s="506" t="s">
        <v>7493</v>
      </c>
      <c r="F208" s="27" t="s">
        <v>57</v>
      </c>
      <c r="G208" s="27" t="s">
        <v>7494</v>
      </c>
      <c r="H208" s="27" t="s">
        <v>7495</v>
      </c>
      <c r="I208" s="27" t="s">
        <v>417</v>
      </c>
      <c r="J208" s="27" t="s">
        <v>7496</v>
      </c>
      <c r="K208" s="27" t="s">
        <v>7497</v>
      </c>
      <c r="L208" s="27" t="s">
        <v>5421</v>
      </c>
      <c r="M208" s="27" t="s">
        <v>7498</v>
      </c>
      <c r="N208" s="189">
        <v>178750</v>
      </c>
      <c r="O208" s="31" t="s">
        <v>7499</v>
      </c>
      <c r="P208" s="27" t="s">
        <v>417</v>
      </c>
      <c r="Q208" s="26">
        <v>46092</v>
      </c>
      <c r="R208" s="27" t="s">
        <v>7500</v>
      </c>
      <c r="S208" s="26">
        <v>46234</v>
      </c>
      <c r="T208" s="26" t="s">
        <v>417</v>
      </c>
      <c r="U208" s="27" t="s">
        <v>782</v>
      </c>
      <c r="V208" s="430" t="s">
        <v>7501</v>
      </c>
    </row>
    <row r="209" spans="1:22" ht="24.9" customHeight="1" x14ac:dyDescent="0.3">
      <c r="A209" s="33">
        <v>46174</v>
      </c>
      <c r="B209" s="31" t="s">
        <v>22</v>
      </c>
      <c r="C209" s="31" t="s">
        <v>7018</v>
      </c>
      <c r="D209" s="27" t="s">
        <v>7502</v>
      </c>
      <c r="E209" s="27" t="s">
        <v>7503</v>
      </c>
      <c r="F209" s="27" t="s">
        <v>25</v>
      </c>
      <c r="G209" s="27" t="s">
        <v>7504</v>
      </c>
      <c r="H209" s="27" t="s">
        <v>7505</v>
      </c>
      <c r="I209" s="31" t="s">
        <v>28</v>
      </c>
      <c r="J209" s="27" t="s">
        <v>7506</v>
      </c>
      <c r="K209" s="31" t="s">
        <v>28</v>
      </c>
      <c r="L209" s="27" t="s">
        <v>5421</v>
      </c>
      <c r="M209" s="31" t="s">
        <v>221</v>
      </c>
      <c r="N209" s="189">
        <v>363243.12</v>
      </c>
      <c r="O209" s="27" t="s">
        <v>7313</v>
      </c>
      <c r="P209" s="31" t="s">
        <v>28</v>
      </c>
      <c r="Q209" s="26">
        <v>43894</v>
      </c>
      <c r="R209" s="31" t="s">
        <v>7507</v>
      </c>
      <c r="S209" s="26">
        <v>46815</v>
      </c>
      <c r="T209" s="26" t="s">
        <v>7313</v>
      </c>
      <c r="U209" s="31" t="s">
        <v>5413</v>
      </c>
      <c r="V209" s="495" t="s">
        <v>5489</v>
      </c>
    </row>
    <row r="210" spans="1:22" ht="24.9" customHeight="1" x14ac:dyDescent="0.3">
      <c r="A210" s="33">
        <v>46174</v>
      </c>
      <c r="B210" s="31" t="s">
        <v>22</v>
      </c>
      <c r="C210" s="31" t="s">
        <v>7018</v>
      </c>
      <c r="D210" s="27" t="s">
        <v>7508</v>
      </c>
      <c r="E210" s="27" t="s">
        <v>7509</v>
      </c>
      <c r="F210" s="27" t="s">
        <v>245</v>
      </c>
      <c r="G210" s="27" t="s">
        <v>7510</v>
      </c>
      <c r="H210" s="27" t="s">
        <v>7511</v>
      </c>
      <c r="I210" s="31" t="s">
        <v>28</v>
      </c>
      <c r="J210" s="27" t="s">
        <v>7512</v>
      </c>
      <c r="K210" s="31" t="s">
        <v>7513</v>
      </c>
      <c r="L210" s="27" t="s">
        <v>5373</v>
      </c>
      <c r="M210" s="31" t="s">
        <v>7514</v>
      </c>
      <c r="N210" s="189">
        <v>198419.43</v>
      </c>
      <c r="O210" s="31" t="s">
        <v>7515</v>
      </c>
      <c r="P210" s="31" t="s">
        <v>28</v>
      </c>
      <c r="Q210" s="26">
        <v>46431</v>
      </c>
      <c r="R210" s="31" t="s">
        <v>7516</v>
      </c>
      <c r="S210" s="26">
        <v>46520</v>
      </c>
      <c r="T210" s="26" t="s">
        <v>28</v>
      </c>
      <c r="U210" s="31" t="s">
        <v>6878</v>
      </c>
      <c r="V210" s="495" t="s">
        <v>7028</v>
      </c>
    </row>
    <row r="211" spans="1:22" ht="24.9" customHeight="1" x14ac:dyDescent="0.3">
      <c r="A211" s="33">
        <v>46174</v>
      </c>
      <c r="B211" s="31" t="s">
        <v>75</v>
      </c>
      <c r="C211" s="31" t="s">
        <v>7018</v>
      </c>
      <c r="D211" s="27" t="s">
        <v>7523</v>
      </c>
      <c r="E211" s="27" t="s">
        <v>4993</v>
      </c>
      <c r="F211" s="27" t="s">
        <v>25</v>
      </c>
      <c r="G211" s="27" t="s">
        <v>7524</v>
      </c>
      <c r="H211" s="27" t="s">
        <v>7511</v>
      </c>
      <c r="I211" s="104" t="s">
        <v>28</v>
      </c>
      <c r="J211" s="104" t="s">
        <v>4996</v>
      </c>
      <c r="K211" s="104" t="s">
        <v>4997</v>
      </c>
      <c r="L211" s="104" t="s">
        <v>30</v>
      </c>
      <c r="M211" s="83" t="s">
        <v>4998</v>
      </c>
      <c r="N211" s="189">
        <v>888000</v>
      </c>
      <c r="O211" s="31" t="s">
        <v>28</v>
      </c>
      <c r="P211" s="31" t="s">
        <v>28</v>
      </c>
      <c r="Q211" s="26">
        <v>45638</v>
      </c>
      <c r="R211" s="31" t="s">
        <v>7531</v>
      </c>
      <c r="S211" s="26">
        <v>46733</v>
      </c>
      <c r="T211" s="26" t="s">
        <v>28</v>
      </c>
      <c r="U211" s="31" t="s">
        <v>5413</v>
      </c>
      <c r="V211" s="495" t="s">
        <v>5489</v>
      </c>
    </row>
    <row r="212" spans="1:22" ht="24.9" customHeight="1" x14ac:dyDescent="0.3">
      <c r="A212" s="33">
        <v>46174</v>
      </c>
      <c r="B212" s="31" t="s">
        <v>75</v>
      </c>
      <c r="C212" s="31" t="s">
        <v>7018</v>
      </c>
      <c r="D212" s="27" t="s">
        <v>7525</v>
      </c>
      <c r="E212" s="27" t="s">
        <v>7526</v>
      </c>
      <c r="F212" s="27" t="s">
        <v>57</v>
      </c>
      <c r="G212" s="27" t="s">
        <v>7527</v>
      </c>
      <c r="H212" s="27" t="s">
        <v>7528</v>
      </c>
      <c r="I212" s="104" t="s">
        <v>28</v>
      </c>
      <c r="J212" s="104" t="s">
        <v>7529</v>
      </c>
      <c r="K212" s="104" t="s">
        <v>7530</v>
      </c>
      <c r="L212" s="104" t="s">
        <v>5421</v>
      </c>
      <c r="M212" s="31" t="s">
        <v>221</v>
      </c>
      <c r="N212" s="189">
        <v>408903</v>
      </c>
      <c r="O212" s="31" t="s">
        <v>28</v>
      </c>
      <c r="P212" s="31" t="s">
        <v>28</v>
      </c>
      <c r="Q212" s="26">
        <v>46141</v>
      </c>
      <c r="R212" s="31" t="s">
        <v>7532</v>
      </c>
      <c r="S212" s="26">
        <v>46325</v>
      </c>
      <c r="T212" s="26" t="s">
        <v>28</v>
      </c>
      <c r="U212" s="31" t="s">
        <v>7095</v>
      </c>
      <c r="V212" s="495" t="s">
        <v>4055</v>
      </c>
    </row>
    <row r="213" spans="1:22" ht="24.9" customHeight="1" x14ac:dyDescent="0.3">
      <c r="A213" s="33">
        <v>46174</v>
      </c>
      <c r="B213" s="31" t="s">
        <v>22</v>
      </c>
      <c r="C213" s="31" t="s">
        <v>7018</v>
      </c>
      <c r="D213" s="27" t="s">
        <v>7534</v>
      </c>
      <c r="E213" s="27" t="s">
        <v>7535</v>
      </c>
      <c r="F213" s="27" t="s">
        <v>57</v>
      </c>
      <c r="G213" s="27" t="s">
        <v>1325</v>
      </c>
      <c r="H213" s="27" t="s">
        <v>4752</v>
      </c>
      <c r="I213" s="104" t="s">
        <v>28</v>
      </c>
      <c r="J213" s="104" t="s">
        <v>7536</v>
      </c>
      <c r="K213" s="104" t="s">
        <v>7537</v>
      </c>
      <c r="L213" s="104" t="s">
        <v>5373</v>
      </c>
      <c r="M213" s="31" t="s">
        <v>5125</v>
      </c>
      <c r="N213" s="189">
        <v>1960929.86</v>
      </c>
      <c r="O213" s="31" t="s">
        <v>28</v>
      </c>
      <c r="P213" s="31" t="s">
        <v>28</v>
      </c>
      <c r="Q213" s="26">
        <v>46146</v>
      </c>
      <c r="R213" s="31" t="s">
        <v>7380</v>
      </c>
      <c r="S213" s="26">
        <v>46264</v>
      </c>
      <c r="T213" s="26" t="s">
        <v>28</v>
      </c>
      <c r="U213" s="31" t="s">
        <v>7095</v>
      </c>
      <c r="V213" s="495" t="s">
        <v>4055</v>
      </c>
    </row>
    <row r="214" spans="1:22" ht="24.9" customHeight="1" x14ac:dyDescent="0.3">
      <c r="A214" s="33">
        <v>46174</v>
      </c>
      <c r="B214" s="31" t="s">
        <v>22</v>
      </c>
      <c r="C214" s="31" t="s">
        <v>7018</v>
      </c>
      <c r="D214" s="27" t="s">
        <v>7538</v>
      </c>
      <c r="E214" s="27" t="s">
        <v>7539</v>
      </c>
      <c r="F214" s="27" t="s">
        <v>57</v>
      </c>
      <c r="G214" s="27" t="s">
        <v>7540</v>
      </c>
      <c r="H214" s="27" t="s">
        <v>7541</v>
      </c>
      <c r="I214" s="104" t="s">
        <v>28</v>
      </c>
      <c r="J214" s="104" t="s">
        <v>7542</v>
      </c>
      <c r="K214" s="104" t="s">
        <v>7543</v>
      </c>
      <c r="L214" s="104" t="s">
        <v>5421</v>
      </c>
      <c r="M214" s="31" t="s">
        <v>221</v>
      </c>
      <c r="N214" s="189">
        <v>175881.65</v>
      </c>
      <c r="O214" s="31" t="s">
        <v>28</v>
      </c>
      <c r="P214" s="31" t="s">
        <v>28</v>
      </c>
      <c r="Q214" s="26">
        <v>45911</v>
      </c>
      <c r="R214" s="31" t="s">
        <v>7544</v>
      </c>
      <c r="S214" s="26">
        <v>46203</v>
      </c>
      <c r="T214" s="26" t="s">
        <v>28</v>
      </c>
      <c r="U214" s="31" t="s">
        <v>7545</v>
      </c>
      <c r="V214" s="495" t="s">
        <v>7546</v>
      </c>
    </row>
    <row r="215" spans="1:22" ht="24.9" customHeight="1" x14ac:dyDescent="0.3">
      <c r="A215" s="33">
        <v>46174</v>
      </c>
      <c r="B215" s="31" t="s">
        <v>22</v>
      </c>
      <c r="C215" s="31" t="s">
        <v>7018</v>
      </c>
      <c r="D215" s="27" t="s">
        <v>7547</v>
      </c>
      <c r="E215" s="27" t="s">
        <v>7548</v>
      </c>
      <c r="F215" s="27" t="s">
        <v>57</v>
      </c>
      <c r="G215" s="27" t="s">
        <v>7549</v>
      </c>
      <c r="H215" s="27" t="s">
        <v>7550</v>
      </c>
      <c r="I215" s="104" t="s">
        <v>28</v>
      </c>
      <c r="J215" s="104" t="s">
        <v>7551</v>
      </c>
      <c r="K215" s="104" t="s">
        <v>7551</v>
      </c>
      <c r="L215" s="104" t="s">
        <v>5421</v>
      </c>
      <c r="M215" s="31" t="s">
        <v>6526</v>
      </c>
      <c r="N215" s="189">
        <v>178750</v>
      </c>
      <c r="O215" s="31" t="s">
        <v>28</v>
      </c>
      <c r="P215" s="31" t="s">
        <v>28</v>
      </c>
      <c r="Q215" s="26">
        <v>46092</v>
      </c>
      <c r="R215" s="31" t="s">
        <v>7500</v>
      </c>
      <c r="S215" s="26">
        <v>46234</v>
      </c>
      <c r="T215" s="26" t="s">
        <v>28</v>
      </c>
      <c r="U215" s="31" t="s">
        <v>7552</v>
      </c>
      <c r="V215" s="495" t="s">
        <v>7553</v>
      </c>
    </row>
    <row r="216" spans="1:22" ht="24.9" customHeight="1" x14ac:dyDescent="0.3">
      <c r="A216" s="33">
        <v>46174</v>
      </c>
      <c r="B216" s="31" t="s">
        <v>22</v>
      </c>
      <c r="C216" s="31" t="s">
        <v>7018</v>
      </c>
      <c r="D216" s="27" t="s">
        <v>7556</v>
      </c>
      <c r="E216" s="27" t="s">
        <v>7557</v>
      </c>
      <c r="F216" s="27" t="s">
        <v>57</v>
      </c>
      <c r="G216" s="27" t="s">
        <v>5326</v>
      </c>
      <c r="H216" s="27" t="s">
        <v>7558</v>
      </c>
      <c r="I216" s="104" t="s">
        <v>28</v>
      </c>
      <c r="J216" s="104" t="s">
        <v>7559</v>
      </c>
      <c r="K216" s="104" t="s">
        <v>7560</v>
      </c>
      <c r="L216" s="104" t="s">
        <v>30</v>
      </c>
      <c r="M216" s="31" t="s">
        <v>7561</v>
      </c>
      <c r="N216" s="189">
        <v>1191300</v>
      </c>
      <c r="O216" s="31" t="s">
        <v>28</v>
      </c>
      <c r="P216" s="31" t="s">
        <v>28</v>
      </c>
      <c r="Q216" s="26">
        <v>46156</v>
      </c>
      <c r="R216" s="31" t="s">
        <v>2660</v>
      </c>
      <c r="S216" s="26">
        <v>46568</v>
      </c>
      <c r="T216" s="26" t="s">
        <v>28</v>
      </c>
      <c r="U216" s="31" t="s">
        <v>7095</v>
      </c>
      <c r="V216" s="495" t="s">
        <v>4055</v>
      </c>
    </row>
    <row r="217" spans="1:22" ht="24.9" customHeight="1" x14ac:dyDescent="0.3">
      <c r="A217" s="33">
        <v>46174</v>
      </c>
      <c r="B217" s="31" t="s">
        <v>22</v>
      </c>
      <c r="C217" s="31" t="s">
        <v>7018</v>
      </c>
      <c r="D217" s="27" t="s">
        <v>7572</v>
      </c>
      <c r="E217" s="27" t="s">
        <v>7573</v>
      </c>
      <c r="F217" s="27" t="s">
        <v>57</v>
      </c>
      <c r="G217" s="27" t="s">
        <v>4937</v>
      </c>
      <c r="H217" s="27" t="s">
        <v>7574</v>
      </c>
      <c r="I217" s="104" t="s">
        <v>28</v>
      </c>
      <c r="J217" s="104" t="s">
        <v>7575</v>
      </c>
      <c r="K217" s="104" t="s">
        <v>7576</v>
      </c>
      <c r="L217" s="104" t="s">
        <v>5421</v>
      </c>
      <c r="M217" s="31" t="s">
        <v>2046</v>
      </c>
      <c r="N217" s="189">
        <v>189541</v>
      </c>
      <c r="O217" s="31" t="s">
        <v>28</v>
      </c>
      <c r="P217" s="31" t="s">
        <v>28</v>
      </c>
      <c r="Q217" s="26">
        <v>46160</v>
      </c>
      <c r="R217" s="31" t="s">
        <v>7516</v>
      </c>
      <c r="S217" s="26">
        <v>46265</v>
      </c>
      <c r="T217" s="26" t="s">
        <v>28</v>
      </c>
      <c r="U217" s="31" t="s">
        <v>7095</v>
      </c>
      <c r="V217" s="495" t="s">
        <v>4055</v>
      </c>
    </row>
    <row r="218" spans="1:22" ht="24.9" customHeight="1" x14ac:dyDescent="0.3">
      <c r="A218" s="33">
        <v>46174</v>
      </c>
      <c r="B218" s="31" t="s">
        <v>22</v>
      </c>
      <c r="C218" s="31" t="s">
        <v>7018</v>
      </c>
      <c r="D218" s="27" t="s">
        <v>7579</v>
      </c>
      <c r="E218" s="27" t="s">
        <v>7580</v>
      </c>
      <c r="F218" s="27" t="s">
        <v>57</v>
      </c>
      <c r="G218" s="27" t="s">
        <v>7581</v>
      </c>
      <c r="H218" s="27" t="s">
        <v>7582</v>
      </c>
      <c r="I218" s="104" t="s">
        <v>28</v>
      </c>
      <c r="J218" s="104" t="s">
        <v>7583</v>
      </c>
      <c r="K218" s="104" t="s">
        <v>7583</v>
      </c>
      <c r="L218" s="104" t="s">
        <v>5421</v>
      </c>
      <c r="M218" s="31" t="s">
        <v>6526</v>
      </c>
      <c r="N218" s="189">
        <v>214313.22</v>
      </c>
      <c r="O218" s="31" t="s">
        <v>28</v>
      </c>
      <c r="P218" s="31" t="s">
        <v>28</v>
      </c>
      <c r="Q218" s="26">
        <v>46162</v>
      </c>
      <c r="R218" s="31" t="s">
        <v>7216</v>
      </c>
      <c r="S218" s="26">
        <v>46192</v>
      </c>
      <c r="T218" s="26" t="s">
        <v>28</v>
      </c>
      <c r="U218" s="31" t="s">
        <v>6527</v>
      </c>
      <c r="V218" s="495" t="s">
        <v>7345</v>
      </c>
    </row>
    <row r="219" spans="1:22" ht="24.9" customHeight="1" x14ac:dyDescent="0.3">
      <c r="A219" s="33">
        <v>46174</v>
      </c>
      <c r="B219" s="31" t="s">
        <v>22</v>
      </c>
      <c r="C219" s="31" t="s">
        <v>7018</v>
      </c>
      <c r="D219" s="27" t="s">
        <v>7584</v>
      </c>
      <c r="E219" s="27" t="s">
        <v>7585</v>
      </c>
      <c r="F219" s="27" t="s">
        <v>57</v>
      </c>
      <c r="G219" s="27" t="s">
        <v>3757</v>
      </c>
      <c r="H219" s="27" t="s">
        <v>7586</v>
      </c>
      <c r="I219" s="104" t="s">
        <v>28</v>
      </c>
      <c r="J219" s="104" t="s">
        <v>7587</v>
      </c>
      <c r="K219" s="104" t="s">
        <v>7587</v>
      </c>
      <c r="L219" s="104" t="s">
        <v>5421</v>
      </c>
      <c r="M219" s="31" t="s">
        <v>6526</v>
      </c>
      <c r="N219" s="189">
        <v>196768</v>
      </c>
      <c r="O219" s="31" t="s">
        <v>28</v>
      </c>
      <c r="P219" s="31" t="s">
        <v>28</v>
      </c>
      <c r="Q219" s="26">
        <v>46160</v>
      </c>
      <c r="R219" s="31" t="s">
        <v>7544</v>
      </c>
      <c r="S219" s="26">
        <v>46477</v>
      </c>
      <c r="T219" s="26" t="s">
        <v>28</v>
      </c>
      <c r="U219" s="31" t="s">
        <v>7552</v>
      </c>
      <c r="V219" s="495" t="s">
        <v>7553</v>
      </c>
    </row>
    <row r="220" spans="1:22" ht="24.9" customHeight="1" x14ac:dyDescent="0.3">
      <c r="A220" s="33">
        <v>46174</v>
      </c>
      <c r="B220" s="31" t="s">
        <v>22</v>
      </c>
      <c r="C220" s="31" t="s">
        <v>7018</v>
      </c>
      <c r="D220" s="27" t="s">
        <v>7592</v>
      </c>
      <c r="E220" s="27" t="s">
        <v>7593</v>
      </c>
      <c r="F220" s="27" t="s">
        <v>57</v>
      </c>
      <c r="G220" s="27" t="s">
        <v>4775</v>
      </c>
      <c r="H220" s="27" t="s">
        <v>4776</v>
      </c>
      <c r="I220" s="104" t="s">
        <v>28</v>
      </c>
      <c r="J220" s="104" t="s">
        <v>7594</v>
      </c>
      <c r="K220" s="104" t="s">
        <v>7594</v>
      </c>
      <c r="L220" s="104" t="s">
        <v>5421</v>
      </c>
      <c r="M220" s="31" t="s">
        <v>6526</v>
      </c>
      <c r="N220" s="189">
        <v>189727.6</v>
      </c>
      <c r="O220" s="31" t="s">
        <v>28</v>
      </c>
      <c r="P220" s="31" t="s">
        <v>28</v>
      </c>
      <c r="Q220" s="26">
        <v>46167</v>
      </c>
      <c r="R220" s="31" t="s">
        <v>7516</v>
      </c>
      <c r="S220" s="26">
        <v>46265</v>
      </c>
      <c r="T220" s="26" t="s">
        <v>28</v>
      </c>
      <c r="U220" s="31" t="s">
        <v>7552</v>
      </c>
      <c r="V220" s="495" t="s">
        <v>7553</v>
      </c>
    </row>
  </sheetData>
  <sheetProtection algorithmName="SHA-512" hashValue="VJc7algNhCKNNWXkcdjSsDD4Txc3ebhOlOJsRKUO3XjXAQiAWgKOdf9qtA7NRO17qk5PdCigBe54GDyjHUc5ag==" saltValue="I3wqWexFoVKGxzKnWb5N0g==" spinCount="100000" sheet="1" objects="1" scenarios="1"/>
  <autoFilter ref="A6:U81" xr:uid="{00000000-0009-0000-0000-000000000000}"/>
  <sortState xmlns:xlrd2="http://schemas.microsoft.com/office/spreadsheetml/2017/richdata2" ref="A7:IV69">
    <sortCondition ref="A7:A69"/>
  </sortState>
  <phoneticPr fontId="3" type="noConversion"/>
  <conditionalFormatting sqref="G6">
    <cfRule type="duplicateValues" dxfId="195" priority="17"/>
  </conditionalFormatting>
  <conditionalFormatting sqref="G7">
    <cfRule type="duplicateValues" dxfId="194" priority="16"/>
  </conditionalFormatting>
  <conditionalFormatting sqref="G8">
    <cfRule type="duplicateValues" dxfId="193" priority="18"/>
  </conditionalFormatting>
  <conditionalFormatting sqref="G9">
    <cfRule type="duplicateValues" dxfId="192" priority="9"/>
  </conditionalFormatting>
  <conditionalFormatting sqref="G57">
    <cfRule type="duplicateValues" dxfId="191" priority="3"/>
  </conditionalFormatting>
  <dataValidations count="1">
    <dataValidation allowBlank="1" showInputMessage="1" showErrorMessage="1" promptTitle="Address Format Example" prompt="22 Smith Street, Adamstown NSW 2292" sqref="I57" xr:uid="{00000000-0002-0000-0000-000000000000}"/>
  </dataValidations>
  <hyperlinks>
    <hyperlink ref="V34" r:id="rId1" xr:uid="{00000000-0004-0000-0000-000000000000}"/>
    <hyperlink ref="V37" r:id="rId2" xr:uid="{00000000-0004-0000-0000-000002000000}"/>
    <hyperlink ref="V39" r:id="rId3" xr:uid="{00000000-0004-0000-0000-000004000000}"/>
    <hyperlink ref="V38" r:id="rId4" xr:uid="{00000000-0004-0000-0000-000006000000}"/>
    <hyperlink ref="V41" r:id="rId5" xr:uid="{DE605C74-45AD-4F6B-9278-E0F026BAECD6}"/>
    <hyperlink ref="V44" r:id="rId6" xr:uid="{3DC14722-430F-4868-80E7-4C62BFE744A2}"/>
    <hyperlink ref="V43" r:id="rId7" xr:uid="{A6EF062B-4D6D-45DA-A677-4D2357437304}"/>
    <hyperlink ref="V45" r:id="rId8" xr:uid="{F0DC12C2-FF40-405D-B65F-930AFA6B75D0}"/>
    <hyperlink ref="V46" r:id="rId9" xr:uid="{E2F597B6-3AD4-4A43-8F7D-11D86336054C}"/>
    <hyperlink ref="V47" r:id="rId10" xr:uid="{3AFA3F8B-A7C7-4AB2-AB82-1C4B489E30BC}"/>
    <hyperlink ref="V48" r:id="rId11" display="Carole.Mandicourt-Jones@newcastle.edu.au_x000a_4921 7149" xr:uid="{5EF8C277-63F4-4428-956E-43D94D577E9F}"/>
    <hyperlink ref="V49" r:id="rId12" xr:uid="{9A1C984C-D042-467F-AAB2-742C830925AB}"/>
    <hyperlink ref="V54" r:id="rId13" xr:uid="{1887B874-38E3-41EA-8298-C3A6A3949C69}"/>
    <hyperlink ref="V53" r:id="rId14" xr:uid="{5C678D24-0A39-41E0-A292-9FA49EBF72A6}"/>
    <hyperlink ref="V55" r:id="rId15" xr:uid="{000AF5C0-BABB-45B2-82A7-5534663B884E}"/>
    <hyperlink ref="V57" r:id="rId16" xr:uid="{95C6CDD0-9867-44AB-AEC3-10D369EC8BB1}"/>
    <hyperlink ref="V59" r:id="rId17" xr:uid="{466CDEC6-563E-4A07-99BA-22239F68C79E}"/>
    <hyperlink ref="V60" r:id="rId18" display="Jade.Courtney@newcastle.edu.au_x000a_0428 911 696" xr:uid="{760FA037-32CB-47B0-88D1-105FBCAFA92D}"/>
    <hyperlink ref="V61" r:id="rId19" xr:uid="{172BB99C-034C-47E1-9593-124AC29CFA25}"/>
    <hyperlink ref="V68" r:id="rId20" xr:uid="{460E9A1C-F070-4F84-8403-B59167FDD1F4}"/>
    <hyperlink ref="V70" r:id="rId21" xr:uid="{C1CB2116-36D5-49FF-A781-86A0D5B0048B}"/>
    <hyperlink ref="V71" r:id="rId22" xr:uid="{384BD6D5-4560-4CBB-959C-7721D81D15C7}"/>
    <hyperlink ref="V82" r:id="rId23" xr:uid="{21426621-A900-4FCC-B318-971765BDDC86}"/>
    <hyperlink ref="V85" r:id="rId24" xr:uid="{033BBCBD-EC76-401B-91C3-832D6695ACA2}"/>
    <hyperlink ref="V86" r:id="rId25" xr:uid="{C0499F2D-6FC8-4EBD-AD56-66E949D63E85}"/>
    <hyperlink ref="V87" r:id="rId26" xr:uid="{E485D13B-5814-4742-B97E-FDC29C2D232E}"/>
    <hyperlink ref="V90" r:id="rId27" xr:uid="{8AD1912D-C27A-4228-A5BC-57AE70313546}"/>
    <hyperlink ref="V93" r:id="rId28" xr:uid="{39CF696F-1AA6-498E-B141-68E35AD7556A}"/>
    <hyperlink ref="V94" r:id="rId29" xr:uid="{F895771A-38D6-4C79-918C-7C21FEC97765}"/>
    <hyperlink ref="V95" r:id="rId30" xr:uid="{B4CFBEC4-B19E-43B1-9F05-6F1A283A8745}"/>
    <hyperlink ref="V96" r:id="rId31" xr:uid="{DBA9724D-862E-4CFB-9FAB-3B9D590343C7}"/>
    <hyperlink ref="V97" r:id="rId32" xr:uid="{75C2068A-2876-4CEE-9A14-44B1AF7DAE8E}"/>
    <hyperlink ref="V98" r:id="rId33" xr:uid="{99E75B52-A2EC-490A-9CEE-517BD4967964}"/>
    <hyperlink ref="V99" r:id="rId34" xr:uid="{FD5D8529-0301-44FD-AE65-573983591646}"/>
    <hyperlink ref="V100" r:id="rId35" xr:uid="{D68CE67C-F025-4796-A484-03FD86CA27A2}"/>
    <hyperlink ref="V101" r:id="rId36" xr:uid="{E98FE671-5491-461C-ABB9-0691E96FD651}"/>
    <hyperlink ref="V102" r:id="rId37" xr:uid="{7C305495-9FE9-48B2-9FFF-11ECC7F86F64}"/>
    <hyperlink ref="V103" r:id="rId38" xr:uid="{143B564B-ED49-4DF1-A937-36945C79688D}"/>
    <hyperlink ref="V104" r:id="rId39" xr:uid="{029F8081-5C5F-407A-8ADC-CB5D8FF73F62}"/>
    <hyperlink ref="V113" r:id="rId40" xr:uid="{7CFA1DBD-3634-4E08-B819-140C883ED0A2}"/>
    <hyperlink ref="V114" r:id="rId41" xr:uid="{105450A6-C2D4-4BEB-8AA4-012593FC4018}"/>
    <hyperlink ref="V115" r:id="rId42" xr:uid="{A482CD2A-6920-495E-B42C-DB00F8584C42}"/>
    <hyperlink ref="V116" r:id="rId43" xr:uid="{B315799D-40D2-4427-9859-711946D8347D}"/>
    <hyperlink ref="V88" r:id="rId44" xr:uid="{271D707D-3BE2-4CBB-A012-8C3B2A2BCD1E}"/>
    <hyperlink ref="V91" r:id="rId45" xr:uid="{074CECA3-86F4-4BD0-A449-C3EC4AC76F37}"/>
    <hyperlink ref="V89" r:id="rId46" xr:uid="{9CE4832B-C152-4B61-BAEA-24478B450776}"/>
    <hyperlink ref="V117" r:id="rId47" xr:uid="{D44251E5-1E48-45B8-812F-ECFB268D3C6E}"/>
    <hyperlink ref="V118" r:id="rId48" xr:uid="{6E673DD0-D809-424D-BD6D-AD8C590D221F}"/>
    <hyperlink ref="V119" r:id="rId49" xr:uid="{703C031B-AF19-4FF7-A05A-FE41029C2F68}"/>
    <hyperlink ref="V121" r:id="rId50" xr:uid="{A045458F-AD54-4FC8-9F05-E113CA9655A6}"/>
    <hyperlink ref="V123" r:id="rId51" xr:uid="{D2D5131F-95E5-440C-A36C-F8E606861A35}"/>
    <hyperlink ref="V124" r:id="rId52" xr:uid="{E7EF3594-05DE-4EB9-BD8A-7B7A3A2A48C9}"/>
    <hyperlink ref="V128" r:id="rId53" xr:uid="{BCE46982-772E-46BB-9A7C-C0F043DB5227}"/>
    <hyperlink ref="V129" r:id="rId54" xr:uid="{69534A80-13AD-4E92-B52F-CBAE99F467ED}"/>
    <hyperlink ref="V177" r:id="rId55" xr:uid="{EB782D80-C315-42F0-AA52-5EF9E123485F}"/>
    <hyperlink ref="V178" r:id="rId56" xr:uid="{C329A0FD-02A0-4A6A-A67D-EFA73D36A6AF}"/>
    <hyperlink ref="V179" r:id="rId57" xr:uid="{A1CD55BC-EBA2-41C8-8949-3AF01859D037}"/>
    <hyperlink ref="V197" r:id="rId58" xr:uid="{103988F6-0B15-471E-B9CE-F8C218082940}"/>
    <hyperlink ref="V198" r:id="rId59" xr:uid="{FFAED5F2-9AFF-411E-AABA-FC3983002302}"/>
    <hyperlink ref="V192" r:id="rId60" xr:uid="{9686AD53-2600-4583-B7D5-5B771CE3D29A}"/>
    <hyperlink ref="V191" r:id="rId61" xr:uid="{BE3161D7-D890-4237-9A3D-C602CB9D61BC}"/>
    <hyperlink ref="V190" r:id="rId62" xr:uid="{F4ED72A9-4DF1-4795-B364-C654A0E23156}"/>
    <hyperlink ref="V185" r:id="rId63" xr:uid="{5920BDA7-3D70-4966-8B0D-4BEF67486202}"/>
    <hyperlink ref="V189" r:id="rId64" xr:uid="{0EC43F95-8767-405C-8CB2-BA9AE5C4F7A9}"/>
    <hyperlink ref="V188" r:id="rId65" xr:uid="{D5A31C16-6839-43F1-91F4-EA46B5C112A0}"/>
    <hyperlink ref="V187" r:id="rId66" xr:uid="{81AC6542-3F61-4287-AA81-980EF77DE35C}"/>
    <hyperlink ref="V193" r:id="rId67" xr:uid="{FDB45244-82CF-443F-9E7E-BDB23429F849}"/>
    <hyperlink ref="V194" r:id="rId68" xr:uid="{4F12A11C-3D6C-4C7E-851F-770B472A9CE7}"/>
    <hyperlink ref="V195" r:id="rId69" xr:uid="{34042D94-BE91-468A-963D-CC5D1157E575}"/>
    <hyperlink ref="V196" r:id="rId70" xr:uid="{085251AD-4B33-418D-B90F-5D7BBCDB329D}"/>
    <hyperlink ref="V203" r:id="rId71" xr:uid="{F053104D-DF4D-4DB2-97A0-1B8106827E23}"/>
    <hyperlink ref="V204" r:id="rId72" xr:uid="{C421FBAF-81CA-466A-A156-19D09F13D012}"/>
    <hyperlink ref="V207" r:id="rId73" xr:uid="{C4E6ABDE-4FA0-4F2B-A291-0C49ABF89177}"/>
    <hyperlink ref="V209" r:id="rId74" xr:uid="{8FCB3DC5-3448-410B-A835-54D043D4414F}"/>
    <hyperlink ref="V210" r:id="rId75" xr:uid="{53178147-927C-4D33-95AD-81E37D6B894A}"/>
    <hyperlink ref="V211" r:id="rId76" xr:uid="{94729499-3817-4727-BBD6-4019645FC37B}"/>
    <hyperlink ref="V212" r:id="rId77" xr:uid="{A7C23AEB-C46E-4142-B99E-4390FB1A0A55}"/>
    <hyperlink ref="V213" r:id="rId78" xr:uid="{0E115C3D-D6DF-4CCD-9F2F-21A0DC64B261}"/>
    <hyperlink ref="V216" r:id="rId79" xr:uid="{6BB2785B-9152-4EC2-B06D-C098C1365F76}"/>
    <hyperlink ref="V217" r:id="rId80" xr:uid="{7D8B9562-5688-42AB-84D4-9ACA44DB47C4}"/>
  </hyperlinks>
  <pageMargins left="0.25" right="0.25" top="0.75" bottom="0.75" header="0.3" footer="0.3"/>
  <pageSetup paperSize="9" orientation="landscape" r:id="rId8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04"/>
  <sheetViews>
    <sheetView showGridLines="0" topLeftCell="E1" zoomScale="95" zoomScaleNormal="95" workbookViewId="0">
      <pane ySplit="6" topLeftCell="A81" activePane="bottomLeft" state="frozen"/>
      <selection activeCell="H9" sqref="H9"/>
      <selection pane="bottomLeft" activeCell="E3" sqref="E3"/>
    </sheetView>
  </sheetViews>
  <sheetFormatPr defaultColWidth="9.109375" defaultRowHeight="30" customHeight="1" x14ac:dyDescent="0.3"/>
  <cols>
    <col min="1" max="1" width="15.6640625" style="40" hidden="1" customWidth="1"/>
    <col min="2" max="2" width="15.6640625" style="3" hidden="1" customWidth="1"/>
    <col min="3" max="3" width="10" style="3" hidden="1" customWidth="1"/>
    <col min="4" max="4" width="12.6640625" style="3" hidden="1" customWidth="1"/>
    <col min="5" max="5" width="25.6640625" style="8" customWidth="1"/>
    <col min="6" max="6" width="23.109375" style="39" customWidth="1"/>
    <col min="7" max="7" width="32.6640625" style="38" customWidth="1"/>
    <col min="8" max="8" width="32.6640625" style="182" customWidth="1"/>
    <col min="9" max="9" width="30.88671875" style="3" customWidth="1"/>
    <col min="10" max="10" width="39.33203125" style="4" customWidth="1"/>
    <col min="11" max="11" width="46.44140625" style="38" customWidth="1"/>
    <col min="12" max="12" width="18.6640625" style="4" customWidth="1"/>
    <col min="13" max="13" width="33.44140625" style="4" customWidth="1"/>
    <col min="14" max="14" width="23" style="5" customWidth="1"/>
    <col min="15" max="15" width="42" style="3" customWidth="1"/>
    <col min="16" max="16" width="39.33203125" style="4" customWidth="1"/>
    <col min="17" max="17" width="30.44140625" style="4" customWidth="1"/>
    <col min="18" max="18" width="17.6640625" style="6" bestFit="1" customWidth="1"/>
    <col min="19" max="19" width="21.44140625" style="3" customWidth="1"/>
    <col min="20" max="20" width="17.6640625" style="6" customWidth="1"/>
    <col min="21" max="21" width="30.6640625" style="3" customWidth="1"/>
    <col min="22" max="23" width="25.6640625" style="3" customWidth="1"/>
    <col min="24" max="26" width="25.6640625" style="4" customWidth="1"/>
    <col min="27" max="28" width="25.6640625" style="3" customWidth="1"/>
    <col min="29" max="29" width="25.6640625" style="182" hidden="1" customWidth="1"/>
    <col min="30" max="30" width="59" style="38" hidden="1" customWidth="1"/>
    <col min="31" max="66" width="9.109375" style="4" customWidth="1"/>
    <col min="67" max="16384" width="9.109375" style="4"/>
  </cols>
  <sheetData>
    <row r="1" spans="1:30" ht="20.100000000000001" customHeight="1" x14ac:dyDescent="0.3">
      <c r="A1" s="318" t="s">
        <v>3861</v>
      </c>
      <c r="B1" s="317" t="s">
        <v>3861</v>
      </c>
      <c r="C1" s="315"/>
      <c r="D1" s="315"/>
      <c r="E1" s="340" t="s">
        <v>1</v>
      </c>
      <c r="G1" s="493"/>
      <c r="K1" s="1"/>
    </row>
    <row r="2" spans="1:30" ht="20.100000000000001" customHeight="1" x14ac:dyDescent="0.4">
      <c r="A2" s="411" t="s">
        <v>75</v>
      </c>
      <c r="E2" s="323" t="s">
        <v>3893</v>
      </c>
      <c r="G2" s="494"/>
      <c r="H2" s="325"/>
      <c r="I2" s="9"/>
      <c r="J2" s="10"/>
      <c r="K2" s="7"/>
      <c r="M2" s="12"/>
      <c r="N2" s="13"/>
      <c r="O2" s="9"/>
      <c r="P2" s="10"/>
      <c r="Q2" s="10"/>
      <c r="R2" s="14"/>
      <c r="S2" s="9"/>
      <c r="T2" s="14"/>
      <c r="U2" s="9"/>
      <c r="V2" s="9"/>
      <c r="W2" s="9"/>
      <c r="X2" s="10"/>
      <c r="Y2" s="10"/>
      <c r="Z2" s="10"/>
      <c r="AA2" s="9"/>
      <c r="AB2" s="9"/>
    </row>
    <row r="3" spans="1:30" ht="20.100000000000001" customHeight="1" x14ac:dyDescent="0.4">
      <c r="A3" s="321" t="s">
        <v>3735</v>
      </c>
      <c r="E3" s="343" t="s">
        <v>7605</v>
      </c>
      <c r="G3" s="494"/>
      <c r="H3" s="325"/>
      <c r="I3" s="9"/>
      <c r="J3" s="10"/>
      <c r="K3" s="15"/>
      <c r="L3" s="12"/>
      <c r="M3" s="12"/>
      <c r="N3" s="13"/>
      <c r="O3" s="9"/>
      <c r="P3" s="10"/>
      <c r="Q3" s="10"/>
      <c r="R3" s="14"/>
      <c r="S3" s="9"/>
      <c r="T3" s="14"/>
      <c r="U3" s="9"/>
      <c r="V3" s="9"/>
      <c r="W3" s="9"/>
      <c r="X3" s="10"/>
      <c r="Y3" s="10"/>
      <c r="Z3" s="10"/>
      <c r="AA3" s="9"/>
      <c r="AB3" s="9"/>
    </row>
    <row r="4" spans="1:30" ht="20.100000000000001" customHeight="1" x14ac:dyDescent="0.4">
      <c r="A4" s="412" t="s">
        <v>2315</v>
      </c>
      <c r="E4" s="324" t="s">
        <v>5162</v>
      </c>
      <c r="G4" s="11"/>
      <c r="H4" s="325"/>
      <c r="I4" s="9"/>
      <c r="J4" s="10"/>
      <c r="K4" s="15"/>
      <c r="L4" s="12"/>
      <c r="M4" s="12"/>
      <c r="N4" s="13"/>
      <c r="O4" s="9"/>
      <c r="P4" s="10"/>
      <c r="Q4" s="10"/>
      <c r="R4" s="14"/>
      <c r="S4" s="9"/>
      <c r="T4" s="14"/>
      <c r="U4" s="9"/>
      <c r="V4" s="9"/>
      <c r="W4" s="9"/>
      <c r="X4" s="10"/>
      <c r="Y4" s="10"/>
      <c r="Z4" s="10"/>
      <c r="AA4" s="9"/>
      <c r="AB4" s="9"/>
    </row>
    <row r="5" spans="1:30" ht="21.75" customHeight="1" x14ac:dyDescent="0.3">
      <c r="A5" s="320"/>
      <c r="B5"/>
      <c r="C5" s="445"/>
      <c r="D5" s="416"/>
      <c r="F5" s="326"/>
      <c r="G5" s="11"/>
      <c r="H5" s="325"/>
      <c r="I5" s="9"/>
      <c r="J5" s="10"/>
      <c r="K5" s="4"/>
      <c r="L5" s="10"/>
      <c r="M5" s="10"/>
      <c r="N5" s="13"/>
      <c r="O5" s="9"/>
      <c r="P5" s="10"/>
      <c r="Q5" s="10"/>
      <c r="R5" s="14"/>
      <c r="S5" s="9"/>
      <c r="T5" s="14"/>
      <c r="U5" s="9"/>
      <c r="V5" s="9"/>
      <c r="W5" s="16"/>
      <c r="X5" s="17"/>
      <c r="Y5" s="17"/>
      <c r="Z5" s="17"/>
      <c r="AA5" s="16"/>
      <c r="AB5" s="16"/>
    </row>
    <row r="6" spans="1:30" s="322" customFormat="1" ht="115.5" customHeight="1" x14ac:dyDescent="0.3">
      <c r="A6" s="453" t="s">
        <v>4558</v>
      </c>
      <c r="B6" s="244" t="s">
        <v>3862</v>
      </c>
      <c r="C6" s="385" t="s">
        <v>4</v>
      </c>
      <c r="D6" s="244" t="s">
        <v>5320</v>
      </c>
      <c r="E6" s="454" t="s">
        <v>5</v>
      </c>
      <c r="F6" s="244" t="s">
        <v>6</v>
      </c>
      <c r="G6" s="244" t="s">
        <v>7</v>
      </c>
      <c r="H6" s="385" t="s">
        <v>8</v>
      </c>
      <c r="I6" s="244" t="s">
        <v>9</v>
      </c>
      <c r="J6" s="385" t="s">
        <v>10</v>
      </c>
      <c r="K6" s="244" t="s">
        <v>11</v>
      </c>
      <c r="L6" s="385" t="s">
        <v>12</v>
      </c>
      <c r="M6" s="244" t="s">
        <v>13</v>
      </c>
      <c r="N6" s="455" t="s">
        <v>14</v>
      </c>
      <c r="O6" s="244" t="s">
        <v>15</v>
      </c>
      <c r="P6" s="244" t="s">
        <v>16</v>
      </c>
      <c r="Q6" s="244" t="s">
        <v>505</v>
      </c>
      <c r="R6" s="456" t="s">
        <v>17</v>
      </c>
      <c r="S6" s="385" t="s">
        <v>18</v>
      </c>
      <c r="T6" s="456" t="s">
        <v>19</v>
      </c>
      <c r="U6" s="244" t="s">
        <v>506</v>
      </c>
      <c r="V6" s="244" t="s">
        <v>507</v>
      </c>
      <c r="W6" s="244" t="s">
        <v>508</v>
      </c>
      <c r="X6" s="244" t="s">
        <v>509</v>
      </c>
      <c r="Y6" s="244" t="s">
        <v>510</v>
      </c>
      <c r="Z6" s="244" t="s">
        <v>511</v>
      </c>
      <c r="AA6" s="244" t="s">
        <v>512</v>
      </c>
      <c r="AB6" s="244" t="s">
        <v>513</v>
      </c>
      <c r="AC6" s="244" t="s">
        <v>514</v>
      </c>
      <c r="AD6" s="244" t="s">
        <v>5024</v>
      </c>
    </row>
    <row r="7" spans="1:30" ht="48.75" customHeight="1" x14ac:dyDescent="0.3">
      <c r="A7" s="272">
        <v>42950</v>
      </c>
      <c r="B7" s="451" t="s">
        <v>75</v>
      </c>
      <c r="C7" s="267" t="s">
        <v>343</v>
      </c>
      <c r="D7" s="267"/>
      <c r="E7" s="198" t="s">
        <v>580</v>
      </c>
      <c r="F7" s="199" t="s">
        <v>38</v>
      </c>
      <c r="G7" s="199" t="s">
        <v>581</v>
      </c>
      <c r="H7" s="199" t="s">
        <v>582</v>
      </c>
      <c r="I7" s="199" t="s">
        <v>583</v>
      </c>
      <c r="J7" s="199" t="s">
        <v>584</v>
      </c>
      <c r="K7" s="199" t="s">
        <v>585</v>
      </c>
      <c r="L7" s="199" t="s">
        <v>586</v>
      </c>
      <c r="M7" s="199" t="s">
        <v>587</v>
      </c>
      <c r="N7" s="268">
        <v>575694</v>
      </c>
      <c r="O7" s="269" t="s">
        <v>45</v>
      </c>
      <c r="P7" s="269" t="s">
        <v>588</v>
      </c>
      <c r="Q7" s="452" t="s">
        <v>587</v>
      </c>
      <c r="R7" s="172">
        <v>42950</v>
      </c>
      <c r="S7" s="171" t="s">
        <v>272</v>
      </c>
      <c r="T7" s="172">
        <v>46387</v>
      </c>
      <c r="U7" s="199" t="s">
        <v>589</v>
      </c>
      <c r="V7" s="275" t="s">
        <v>28</v>
      </c>
      <c r="W7" s="267" t="s">
        <v>28</v>
      </c>
      <c r="X7" s="267" t="s">
        <v>28</v>
      </c>
      <c r="Y7" s="267" t="s">
        <v>28</v>
      </c>
      <c r="Z7" s="199" t="s">
        <v>590</v>
      </c>
      <c r="AA7" s="267" t="s">
        <v>28</v>
      </c>
      <c r="AB7" s="267" t="s">
        <v>28</v>
      </c>
      <c r="AC7" s="171" t="s">
        <v>3777</v>
      </c>
      <c r="AD7" s="409" t="s">
        <v>3778</v>
      </c>
    </row>
    <row r="8" spans="1:30" ht="30" customHeight="1" x14ac:dyDescent="0.3">
      <c r="A8" s="499">
        <v>43880</v>
      </c>
      <c r="B8" s="417" t="s">
        <v>75</v>
      </c>
      <c r="C8" s="497" t="s">
        <v>343</v>
      </c>
      <c r="D8" s="101"/>
      <c r="E8" s="157" t="s">
        <v>3856</v>
      </c>
      <c r="F8" s="104" t="s">
        <v>25</v>
      </c>
      <c r="G8" s="104" t="s">
        <v>591</v>
      </c>
      <c r="H8" s="104" t="s">
        <v>2515</v>
      </c>
      <c r="I8" s="104" t="s">
        <v>593</v>
      </c>
      <c r="J8" s="104" t="s">
        <v>594</v>
      </c>
      <c r="K8" s="104" t="s">
        <v>595</v>
      </c>
      <c r="L8" s="104" t="s">
        <v>520</v>
      </c>
      <c r="M8" s="104" t="s">
        <v>596</v>
      </c>
      <c r="N8" s="20">
        <v>1405134</v>
      </c>
      <c r="O8" s="105" t="s">
        <v>597</v>
      </c>
      <c r="P8" s="105" t="s">
        <v>598</v>
      </c>
      <c r="Q8" s="21" t="s">
        <v>28</v>
      </c>
      <c r="R8" s="30">
        <v>44804</v>
      </c>
      <c r="S8" s="31" t="s">
        <v>47</v>
      </c>
      <c r="T8" s="30">
        <v>45899</v>
      </c>
      <c r="U8" s="104" t="s">
        <v>599</v>
      </c>
      <c r="V8" s="23" t="s">
        <v>28</v>
      </c>
      <c r="W8" s="18" t="s">
        <v>28</v>
      </c>
      <c r="X8" s="18" t="s">
        <v>28</v>
      </c>
      <c r="Y8" s="18" t="s">
        <v>28</v>
      </c>
      <c r="Z8" s="18" t="s">
        <v>28</v>
      </c>
      <c r="AA8" s="18" t="s">
        <v>28</v>
      </c>
      <c r="AB8" s="18" t="s">
        <v>28</v>
      </c>
      <c r="AC8" s="270"/>
      <c r="AD8" s="409" t="s">
        <v>3693</v>
      </c>
    </row>
    <row r="9" spans="1:30" ht="30" customHeight="1" x14ac:dyDescent="0.3">
      <c r="A9" s="499">
        <v>43378</v>
      </c>
      <c r="B9" s="392" t="s">
        <v>22</v>
      </c>
      <c r="C9" s="392" t="s">
        <v>343</v>
      </c>
      <c r="D9" s="18"/>
      <c r="E9" s="19" t="s">
        <v>701</v>
      </c>
      <c r="F9" s="104" t="s">
        <v>245</v>
      </c>
      <c r="G9" s="104" t="s">
        <v>702</v>
      </c>
      <c r="H9" s="104" t="s">
        <v>703</v>
      </c>
      <c r="I9" s="104" t="s">
        <v>28</v>
      </c>
      <c r="J9" s="104" t="s">
        <v>704</v>
      </c>
      <c r="K9" s="104" t="s">
        <v>705</v>
      </c>
      <c r="L9" s="104" t="s">
        <v>579</v>
      </c>
      <c r="M9" s="104" t="s">
        <v>28</v>
      </c>
      <c r="N9" s="20">
        <v>150000</v>
      </c>
      <c r="O9" s="105" t="s">
        <v>45</v>
      </c>
      <c r="P9" s="105" t="s">
        <v>28</v>
      </c>
      <c r="Q9" s="29" t="s">
        <v>28</v>
      </c>
      <c r="R9" s="26">
        <v>43313</v>
      </c>
      <c r="S9" s="27" t="s">
        <v>2600</v>
      </c>
      <c r="T9" s="26">
        <v>45291</v>
      </c>
      <c r="U9" s="104" t="s">
        <v>28</v>
      </c>
      <c r="V9" s="23" t="s">
        <v>28</v>
      </c>
      <c r="W9" s="18" t="s">
        <v>28</v>
      </c>
      <c r="X9" s="18" t="s">
        <v>28</v>
      </c>
      <c r="Y9" s="18" t="s">
        <v>28</v>
      </c>
      <c r="Z9" s="18" t="s">
        <v>28</v>
      </c>
      <c r="AA9" s="18" t="s">
        <v>28</v>
      </c>
      <c r="AB9" s="18" t="s">
        <v>28</v>
      </c>
      <c r="AC9" s="31" t="s">
        <v>5028</v>
      </c>
      <c r="AD9" s="409" t="s">
        <v>5029</v>
      </c>
    </row>
    <row r="10" spans="1:30" ht="30" customHeight="1" x14ac:dyDescent="0.3">
      <c r="A10" s="36">
        <v>43669</v>
      </c>
      <c r="B10" s="18" t="s">
        <v>22</v>
      </c>
      <c r="C10" s="18" t="s">
        <v>343</v>
      </c>
      <c r="D10" s="18"/>
      <c r="E10" s="19" t="s">
        <v>745</v>
      </c>
      <c r="F10" s="104" t="s">
        <v>3688</v>
      </c>
      <c r="G10" s="104" t="s">
        <v>746</v>
      </c>
      <c r="H10" s="104" t="s">
        <v>747</v>
      </c>
      <c r="I10" s="104" t="s">
        <v>28</v>
      </c>
      <c r="J10" s="104" t="s">
        <v>748</v>
      </c>
      <c r="K10" s="104" t="s">
        <v>749</v>
      </c>
      <c r="L10" s="104" t="s">
        <v>579</v>
      </c>
      <c r="M10" s="104" t="s">
        <v>28</v>
      </c>
      <c r="N10" s="20" t="s">
        <v>3484</v>
      </c>
      <c r="O10" s="105" t="s">
        <v>45</v>
      </c>
      <c r="P10" s="105" t="s">
        <v>28</v>
      </c>
      <c r="Q10" s="29" t="s">
        <v>28</v>
      </c>
      <c r="R10" s="26">
        <v>43518</v>
      </c>
      <c r="S10" s="27" t="s">
        <v>2607</v>
      </c>
      <c r="T10" s="26">
        <v>46752</v>
      </c>
      <c r="U10" s="104" t="s">
        <v>28</v>
      </c>
      <c r="V10" s="23" t="s">
        <v>28</v>
      </c>
      <c r="W10" s="18" t="s">
        <v>28</v>
      </c>
      <c r="X10" s="18" t="s">
        <v>28</v>
      </c>
      <c r="Y10" s="18" t="s">
        <v>28</v>
      </c>
      <c r="Z10" s="18" t="s">
        <v>28</v>
      </c>
      <c r="AA10" s="18" t="s">
        <v>28</v>
      </c>
      <c r="AB10" s="18" t="s">
        <v>28</v>
      </c>
      <c r="AC10" s="27" t="s">
        <v>3736</v>
      </c>
      <c r="AD10" s="409"/>
    </row>
    <row r="11" spans="1:30" ht="30" customHeight="1" x14ac:dyDescent="0.3">
      <c r="A11" s="36">
        <v>43669</v>
      </c>
      <c r="B11" s="18" t="s">
        <v>22</v>
      </c>
      <c r="C11" s="18" t="s">
        <v>343</v>
      </c>
      <c r="D11" s="18"/>
      <c r="E11" s="19" t="s">
        <v>754</v>
      </c>
      <c r="F11" s="104" t="s">
        <v>245</v>
      </c>
      <c r="G11" s="104" t="s">
        <v>755</v>
      </c>
      <c r="H11" s="104" t="s">
        <v>756</v>
      </c>
      <c r="I11" s="104" t="s">
        <v>28</v>
      </c>
      <c r="J11" s="104" t="s">
        <v>757</v>
      </c>
      <c r="K11" s="104" t="s">
        <v>758</v>
      </c>
      <c r="L11" s="104" t="s">
        <v>579</v>
      </c>
      <c r="M11" s="104" t="s">
        <v>28</v>
      </c>
      <c r="N11" s="20" t="s">
        <v>3484</v>
      </c>
      <c r="O11" s="105" t="s">
        <v>45</v>
      </c>
      <c r="P11" s="105" t="s">
        <v>28</v>
      </c>
      <c r="Q11" s="29" t="s">
        <v>28</v>
      </c>
      <c r="R11" s="26">
        <v>43678</v>
      </c>
      <c r="S11" s="27" t="s">
        <v>2608</v>
      </c>
      <c r="T11" s="26">
        <v>46752</v>
      </c>
      <c r="U11" s="104" t="s">
        <v>28</v>
      </c>
      <c r="V11" s="23" t="s">
        <v>28</v>
      </c>
      <c r="W11" s="18" t="s">
        <v>28</v>
      </c>
      <c r="X11" s="18" t="s">
        <v>28</v>
      </c>
      <c r="Y11" s="18" t="s">
        <v>28</v>
      </c>
      <c r="Z11" s="18" t="s">
        <v>28</v>
      </c>
      <c r="AA11" s="18" t="s">
        <v>28</v>
      </c>
      <c r="AB11" s="18" t="s">
        <v>28</v>
      </c>
      <c r="AC11" s="27" t="s">
        <v>3736</v>
      </c>
      <c r="AD11" s="409"/>
    </row>
    <row r="12" spans="1:30" s="183" customFormat="1" ht="30" customHeight="1" x14ac:dyDescent="0.3">
      <c r="A12" s="33">
        <v>44706</v>
      </c>
      <c r="B12" s="27" t="s">
        <v>22</v>
      </c>
      <c r="C12" s="27" t="s">
        <v>343</v>
      </c>
      <c r="D12" s="27"/>
      <c r="E12" s="174" t="s">
        <v>789</v>
      </c>
      <c r="F12" s="31" t="s">
        <v>25</v>
      </c>
      <c r="G12" s="31" t="s">
        <v>790</v>
      </c>
      <c r="H12" s="27" t="s">
        <v>3062</v>
      </c>
      <c r="I12" s="27" t="s">
        <v>28</v>
      </c>
      <c r="J12" s="27" t="s">
        <v>3063</v>
      </c>
      <c r="K12" s="31" t="s">
        <v>3064</v>
      </c>
      <c r="L12" s="27" t="s">
        <v>520</v>
      </c>
      <c r="M12" s="27" t="s">
        <v>409</v>
      </c>
      <c r="N12" s="450">
        <v>874499.45</v>
      </c>
      <c r="O12" s="27" t="s">
        <v>28</v>
      </c>
      <c r="P12" s="27" t="s">
        <v>28</v>
      </c>
      <c r="Q12" s="27" t="s">
        <v>28</v>
      </c>
      <c r="R12" s="26">
        <v>44698</v>
      </c>
      <c r="S12" s="27" t="s">
        <v>65</v>
      </c>
      <c r="T12" s="26">
        <v>46158</v>
      </c>
      <c r="U12" s="27" t="s">
        <v>28</v>
      </c>
      <c r="V12" s="27" t="s">
        <v>28</v>
      </c>
      <c r="W12" s="27" t="s">
        <v>28</v>
      </c>
      <c r="X12" s="27" t="s">
        <v>28</v>
      </c>
      <c r="Y12" s="27" t="s">
        <v>28</v>
      </c>
      <c r="Z12" s="27" t="s">
        <v>28</v>
      </c>
      <c r="AA12" s="27" t="s">
        <v>28</v>
      </c>
      <c r="AB12" s="27" t="s">
        <v>28</v>
      </c>
      <c r="AC12" s="31" t="s">
        <v>3686</v>
      </c>
      <c r="AD12" s="409" t="s">
        <v>5605</v>
      </c>
    </row>
    <row r="13" spans="1:30" ht="36" customHeight="1" x14ac:dyDescent="0.3">
      <c r="A13" s="36">
        <v>44049</v>
      </c>
      <c r="B13" s="18" t="s">
        <v>22</v>
      </c>
      <c r="C13" s="18" t="s">
        <v>343</v>
      </c>
      <c r="D13" s="18"/>
      <c r="E13" s="19" t="s">
        <v>1176</v>
      </c>
      <c r="F13" s="104" t="s">
        <v>57</v>
      </c>
      <c r="G13" s="104" t="s">
        <v>1177</v>
      </c>
      <c r="H13" s="104" t="s">
        <v>1178</v>
      </c>
      <c r="I13" s="104" t="s">
        <v>28</v>
      </c>
      <c r="J13" s="104" t="s">
        <v>1179</v>
      </c>
      <c r="K13" s="104" t="s">
        <v>1180</v>
      </c>
      <c r="L13" s="104" t="s">
        <v>962</v>
      </c>
      <c r="M13" s="104" t="s">
        <v>1181</v>
      </c>
      <c r="N13" s="20" t="s">
        <v>4303</v>
      </c>
      <c r="O13" s="105" t="s">
        <v>28</v>
      </c>
      <c r="P13" s="105" t="s">
        <v>28</v>
      </c>
      <c r="Q13" s="29" t="s">
        <v>28</v>
      </c>
      <c r="R13" s="37">
        <v>36516</v>
      </c>
      <c r="S13" s="104" t="s">
        <v>1182</v>
      </c>
      <c r="T13" s="37">
        <v>47474</v>
      </c>
      <c r="U13" s="104" t="s">
        <v>28</v>
      </c>
      <c r="V13" s="23" t="s">
        <v>28</v>
      </c>
      <c r="W13" s="18" t="s">
        <v>28</v>
      </c>
      <c r="X13" s="18" t="s">
        <v>28</v>
      </c>
      <c r="Y13" s="18" t="s">
        <v>28</v>
      </c>
      <c r="Z13" s="18" t="s">
        <v>28</v>
      </c>
      <c r="AA13" s="18" t="s">
        <v>28</v>
      </c>
      <c r="AB13" s="18" t="s">
        <v>28</v>
      </c>
      <c r="AC13" s="31" t="s">
        <v>3632</v>
      </c>
      <c r="AD13" s="409"/>
    </row>
    <row r="14" spans="1:30" ht="30" customHeight="1" x14ac:dyDescent="0.3">
      <c r="A14" s="36">
        <v>44049</v>
      </c>
      <c r="B14" s="18" t="s">
        <v>22</v>
      </c>
      <c r="C14" s="18" t="s">
        <v>343</v>
      </c>
      <c r="D14" s="18"/>
      <c r="E14" s="19" t="s">
        <v>1205</v>
      </c>
      <c r="F14" s="104" t="s">
        <v>57</v>
      </c>
      <c r="G14" s="104" t="s">
        <v>1206</v>
      </c>
      <c r="H14" s="104" t="s">
        <v>1207</v>
      </c>
      <c r="I14" s="104" t="s">
        <v>28</v>
      </c>
      <c r="J14" s="104" t="s">
        <v>1208</v>
      </c>
      <c r="K14" s="104" t="s">
        <v>1209</v>
      </c>
      <c r="L14" s="104" t="s">
        <v>962</v>
      </c>
      <c r="M14" s="104" t="s">
        <v>1090</v>
      </c>
      <c r="N14" s="20" t="s">
        <v>2612</v>
      </c>
      <c r="O14" s="105" t="s">
        <v>28</v>
      </c>
      <c r="P14" s="105" t="s">
        <v>28</v>
      </c>
      <c r="Q14" s="29" t="s">
        <v>28</v>
      </c>
      <c r="R14" s="37">
        <v>43282</v>
      </c>
      <c r="S14" s="104" t="s">
        <v>1210</v>
      </c>
      <c r="T14" s="37">
        <v>46934</v>
      </c>
      <c r="U14" s="104" t="s">
        <v>1211</v>
      </c>
      <c r="V14" s="23" t="s">
        <v>28</v>
      </c>
      <c r="W14" s="18" t="s">
        <v>28</v>
      </c>
      <c r="X14" s="18" t="s">
        <v>28</v>
      </c>
      <c r="Y14" s="18" t="s">
        <v>28</v>
      </c>
      <c r="Z14" s="18" t="s">
        <v>28</v>
      </c>
      <c r="AA14" s="18" t="s">
        <v>28</v>
      </c>
      <c r="AB14" s="18" t="s">
        <v>28</v>
      </c>
      <c r="AC14" s="31" t="s">
        <v>3632</v>
      </c>
      <c r="AD14" s="409"/>
    </row>
    <row r="15" spans="1:30" ht="30" customHeight="1" x14ac:dyDescent="0.3">
      <c r="A15" s="36">
        <v>44124</v>
      </c>
      <c r="B15" s="18" t="s">
        <v>22</v>
      </c>
      <c r="C15" s="18" t="s">
        <v>343</v>
      </c>
      <c r="D15" s="18"/>
      <c r="E15" s="19" t="s">
        <v>2155</v>
      </c>
      <c r="F15" s="104" t="s">
        <v>25</v>
      </c>
      <c r="G15" s="104" t="s">
        <v>2156</v>
      </c>
      <c r="H15" s="104" t="s">
        <v>2157</v>
      </c>
      <c r="I15" s="104" t="s">
        <v>28</v>
      </c>
      <c r="J15" s="104" t="s">
        <v>2158</v>
      </c>
      <c r="K15" s="104" t="s">
        <v>28</v>
      </c>
      <c r="L15" s="104" t="s">
        <v>520</v>
      </c>
      <c r="M15" s="104" t="s">
        <v>2159</v>
      </c>
      <c r="N15" s="20">
        <v>4290000</v>
      </c>
      <c r="O15" s="105" t="s">
        <v>28</v>
      </c>
      <c r="P15" s="105" t="s">
        <v>28</v>
      </c>
      <c r="Q15" s="21" t="s">
        <v>28</v>
      </c>
      <c r="R15" s="37">
        <v>44104</v>
      </c>
      <c r="S15" s="104" t="s">
        <v>1155</v>
      </c>
      <c r="T15" s="37">
        <v>46295</v>
      </c>
      <c r="U15" s="23" t="s">
        <v>28</v>
      </c>
      <c r="V15" s="23" t="s">
        <v>28</v>
      </c>
      <c r="W15" s="18" t="s">
        <v>28</v>
      </c>
      <c r="X15" s="18" t="s">
        <v>28</v>
      </c>
      <c r="Y15" s="18" t="s">
        <v>28</v>
      </c>
      <c r="Z15" s="18" t="s">
        <v>28</v>
      </c>
      <c r="AA15" s="18" t="s">
        <v>28</v>
      </c>
      <c r="AB15" s="18" t="s">
        <v>28</v>
      </c>
      <c r="AC15" s="31" t="s">
        <v>3992</v>
      </c>
      <c r="AD15" s="409" t="s">
        <v>5032</v>
      </c>
    </row>
    <row r="16" spans="1:30" s="183" customFormat="1" ht="30" customHeight="1" x14ac:dyDescent="0.3">
      <c r="A16" s="500">
        <v>44545</v>
      </c>
      <c r="B16" s="392" t="s">
        <v>22</v>
      </c>
      <c r="C16" s="392" t="s">
        <v>343</v>
      </c>
      <c r="D16" s="18"/>
      <c r="E16" s="174" t="s">
        <v>799</v>
      </c>
      <c r="F16" s="31" t="s">
        <v>25</v>
      </c>
      <c r="G16" s="31" t="s">
        <v>78</v>
      </c>
      <c r="H16" s="27" t="s">
        <v>79</v>
      </c>
      <c r="I16" s="27" t="s">
        <v>28</v>
      </c>
      <c r="J16" s="27" t="s">
        <v>800</v>
      </c>
      <c r="K16" s="31" t="s">
        <v>2913</v>
      </c>
      <c r="L16" s="27" t="s">
        <v>520</v>
      </c>
      <c r="M16" s="27" t="s">
        <v>2914</v>
      </c>
      <c r="N16" s="189">
        <v>751043.51</v>
      </c>
      <c r="O16" s="27" t="s">
        <v>28</v>
      </c>
      <c r="P16" s="27" t="s">
        <v>34</v>
      </c>
      <c r="Q16" s="27" t="s">
        <v>28</v>
      </c>
      <c r="R16" s="26">
        <v>44507</v>
      </c>
      <c r="S16" s="27" t="s">
        <v>65</v>
      </c>
      <c r="T16" s="26">
        <v>45968</v>
      </c>
      <c r="U16" s="27" t="s">
        <v>28</v>
      </c>
      <c r="V16" s="27" t="s">
        <v>28</v>
      </c>
      <c r="W16" s="27" t="s">
        <v>28</v>
      </c>
      <c r="X16" s="27" t="s">
        <v>28</v>
      </c>
      <c r="Y16" s="27" t="s">
        <v>28</v>
      </c>
      <c r="Z16" s="27" t="s">
        <v>28</v>
      </c>
      <c r="AA16" s="27" t="s">
        <v>28</v>
      </c>
      <c r="AB16" s="27" t="s">
        <v>28</v>
      </c>
      <c r="AC16" s="31" t="s">
        <v>5610</v>
      </c>
      <c r="AD16" s="409" t="s">
        <v>5605</v>
      </c>
    </row>
    <row r="17" spans="1:30" ht="30" customHeight="1" x14ac:dyDescent="0.3">
      <c r="A17" s="499">
        <v>44263</v>
      </c>
      <c r="B17" s="392" t="s">
        <v>22</v>
      </c>
      <c r="C17" s="392" t="s">
        <v>343</v>
      </c>
      <c r="D17" s="18"/>
      <c r="E17" s="19" t="s">
        <v>2523</v>
      </c>
      <c r="F17" s="104" t="s">
        <v>245</v>
      </c>
      <c r="G17" s="104" t="s">
        <v>2524</v>
      </c>
      <c r="H17" s="104" t="s">
        <v>2525</v>
      </c>
      <c r="I17" s="104" t="s">
        <v>28</v>
      </c>
      <c r="J17" s="104" t="s">
        <v>2526</v>
      </c>
      <c r="K17" s="104" t="s">
        <v>2527</v>
      </c>
      <c r="L17" s="104" t="s">
        <v>520</v>
      </c>
      <c r="M17" s="104" t="s">
        <v>2528</v>
      </c>
      <c r="N17" s="20">
        <v>513843</v>
      </c>
      <c r="O17" s="105" t="s">
        <v>28</v>
      </c>
      <c r="P17" s="105" t="s">
        <v>2059</v>
      </c>
      <c r="Q17" s="29" t="s">
        <v>2529</v>
      </c>
      <c r="R17" s="37">
        <v>43948</v>
      </c>
      <c r="S17" s="104" t="s">
        <v>47</v>
      </c>
      <c r="T17" s="37">
        <v>45042</v>
      </c>
      <c r="U17" s="104" t="s">
        <v>28</v>
      </c>
      <c r="V17" s="23" t="s">
        <v>28</v>
      </c>
      <c r="W17" s="18" t="s">
        <v>28</v>
      </c>
      <c r="X17" s="18" t="s">
        <v>28</v>
      </c>
      <c r="Y17" s="104" t="s">
        <v>28</v>
      </c>
      <c r="Z17" s="104" t="s">
        <v>28</v>
      </c>
      <c r="AA17" s="18" t="s">
        <v>28</v>
      </c>
      <c r="AB17" s="32" t="s">
        <v>28</v>
      </c>
      <c r="AC17" s="31" t="s">
        <v>2530</v>
      </c>
      <c r="AD17" s="409"/>
    </row>
    <row r="18" spans="1:30" ht="30" customHeight="1" x14ac:dyDescent="0.3">
      <c r="A18" s="499">
        <v>44312</v>
      </c>
      <c r="B18" s="392" t="s">
        <v>22</v>
      </c>
      <c r="C18" s="392" t="s">
        <v>343</v>
      </c>
      <c r="D18" s="18"/>
      <c r="E18" s="19" t="s">
        <v>2621</v>
      </c>
      <c r="F18" s="104" t="s">
        <v>38</v>
      </c>
      <c r="G18" s="104" t="s">
        <v>2620</v>
      </c>
      <c r="H18" s="104" t="s">
        <v>2622</v>
      </c>
      <c r="I18" s="104" t="s">
        <v>28</v>
      </c>
      <c r="J18" s="104" t="s">
        <v>2623</v>
      </c>
      <c r="K18" s="104" t="s">
        <v>2624</v>
      </c>
      <c r="L18" s="104" t="s">
        <v>520</v>
      </c>
      <c r="M18" s="104" t="s">
        <v>2625</v>
      </c>
      <c r="N18" s="20">
        <v>333770</v>
      </c>
      <c r="O18" s="105" t="s">
        <v>2626</v>
      </c>
      <c r="P18" s="105" t="s">
        <v>2627</v>
      </c>
      <c r="Q18" s="29" t="s">
        <v>2628</v>
      </c>
      <c r="R18" s="37">
        <v>44176</v>
      </c>
      <c r="S18" s="104" t="s">
        <v>171</v>
      </c>
      <c r="T18" s="37">
        <v>46011</v>
      </c>
      <c r="U18" s="104" t="s">
        <v>28</v>
      </c>
      <c r="V18" s="23" t="s">
        <v>28</v>
      </c>
      <c r="W18" s="18" t="s">
        <v>28</v>
      </c>
      <c r="X18" s="18" t="s">
        <v>28</v>
      </c>
      <c r="Y18" s="104" t="s">
        <v>28</v>
      </c>
      <c r="Z18" s="104" t="s">
        <v>28</v>
      </c>
      <c r="AA18" s="18" t="s">
        <v>28</v>
      </c>
      <c r="AB18" s="32" t="s">
        <v>28</v>
      </c>
      <c r="AC18" s="31" t="s">
        <v>5008</v>
      </c>
      <c r="AD18" s="409" t="s">
        <v>5009</v>
      </c>
    </row>
    <row r="19" spans="1:30" s="138" customFormat="1" ht="30" customHeight="1" x14ac:dyDescent="0.3">
      <c r="A19" s="102">
        <v>44370</v>
      </c>
      <c r="B19" s="104" t="s">
        <v>22</v>
      </c>
      <c r="C19" s="104" t="s">
        <v>343</v>
      </c>
      <c r="D19" s="104"/>
      <c r="E19" s="19" t="s">
        <v>2696</v>
      </c>
      <c r="F19" s="104" t="s">
        <v>57</v>
      </c>
      <c r="G19" s="104" t="s">
        <v>2697</v>
      </c>
      <c r="H19" s="104" t="s">
        <v>2698</v>
      </c>
      <c r="I19" s="104" t="s">
        <v>28</v>
      </c>
      <c r="J19" s="104" t="s">
        <v>2699</v>
      </c>
      <c r="K19" s="104" t="s">
        <v>2700</v>
      </c>
      <c r="L19" s="104" t="s">
        <v>962</v>
      </c>
      <c r="M19" s="104" t="s">
        <v>28</v>
      </c>
      <c r="N19" s="175">
        <v>985173</v>
      </c>
      <c r="O19" s="104" t="s">
        <v>28</v>
      </c>
      <c r="P19" s="104" t="s">
        <v>28</v>
      </c>
      <c r="Q19" s="104" t="s">
        <v>28</v>
      </c>
      <c r="R19" s="37">
        <v>44317</v>
      </c>
      <c r="S19" s="104" t="s">
        <v>1155</v>
      </c>
      <c r="T19" s="37">
        <v>46507</v>
      </c>
      <c r="U19" s="103" t="s">
        <v>2701</v>
      </c>
      <c r="V19" s="104" t="s">
        <v>28</v>
      </c>
      <c r="W19" s="104" t="s">
        <v>28</v>
      </c>
      <c r="X19" s="104" t="s">
        <v>28</v>
      </c>
      <c r="Y19" s="104" t="s">
        <v>28</v>
      </c>
      <c r="Z19" s="104" t="s">
        <v>28</v>
      </c>
      <c r="AA19" s="104" t="s">
        <v>28</v>
      </c>
      <c r="AB19" s="104" t="s">
        <v>28</v>
      </c>
      <c r="AC19" s="104" t="s">
        <v>3632</v>
      </c>
      <c r="AD19" s="409"/>
    </row>
    <row r="20" spans="1:30" s="24" customFormat="1" ht="30" customHeight="1" x14ac:dyDescent="0.25">
      <c r="A20" s="501">
        <v>44480</v>
      </c>
      <c r="B20" s="418" t="s">
        <v>5038</v>
      </c>
      <c r="C20" s="418" t="s">
        <v>343</v>
      </c>
      <c r="D20" s="27"/>
      <c r="E20" s="174" t="s">
        <v>2636</v>
      </c>
      <c r="F20" s="31" t="s">
        <v>25</v>
      </c>
      <c r="G20" s="31" t="s">
        <v>718</v>
      </c>
      <c r="H20" s="27" t="s">
        <v>719</v>
      </c>
      <c r="I20" s="27" t="s">
        <v>28</v>
      </c>
      <c r="J20" s="27" t="s">
        <v>2827</v>
      </c>
      <c r="K20" s="31" t="s">
        <v>2828</v>
      </c>
      <c r="L20" s="31" t="s">
        <v>520</v>
      </c>
      <c r="M20" s="27" t="s">
        <v>722</v>
      </c>
      <c r="N20" s="176">
        <v>2867362.14</v>
      </c>
      <c r="O20" s="27" t="s">
        <v>28</v>
      </c>
      <c r="P20" s="27" t="s">
        <v>723</v>
      </c>
      <c r="Q20" s="27" t="s">
        <v>28</v>
      </c>
      <c r="R20" s="26">
        <v>44467</v>
      </c>
      <c r="S20" s="27" t="s">
        <v>47</v>
      </c>
      <c r="T20" s="26">
        <v>45927</v>
      </c>
      <c r="U20" s="27" t="s">
        <v>28</v>
      </c>
      <c r="V20" s="27" t="s">
        <v>28</v>
      </c>
      <c r="W20" s="27" t="s">
        <v>28</v>
      </c>
      <c r="X20" s="27" t="s">
        <v>28</v>
      </c>
      <c r="Y20" s="27" t="s">
        <v>28</v>
      </c>
      <c r="Z20" s="27" t="s">
        <v>28</v>
      </c>
      <c r="AA20" s="27" t="s">
        <v>28</v>
      </c>
      <c r="AB20" s="27" t="s">
        <v>28</v>
      </c>
      <c r="AC20" s="27" t="s">
        <v>3667</v>
      </c>
      <c r="AD20" s="409" t="s">
        <v>5605</v>
      </c>
    </row>
    <row r="21" spans="1:30" ht="30" customHeight="1" x14ac:dyDescent="0.3">
      <c r="A21" s="316">
        <v>44592</v>
      </c>
      <c r="B21" s="27" t="s">
        <v>75</v>
      </c>
      <c r="C21" s="27" t="s">
        <v>343</v>
      </c>
      <c r="D21" s="27" t="s">
        <v>6797</v>
      </c>
      <c r="E21" s="174" t="s">
        <v>2955</v>
      </c>
      <c r="F21" s="31" t="s">
        <v>25</v>
      </c>
      <c r="G21" s="31" t="s">
        <v>2956</v>
      </c>
      <c r="H21" s="27" t="s">
        <v>2957</v>
      </c>
      <c r="I21" s="27" t="s">
        <v>28</v>
      </c>
      <c r="J21" s="27" t="s">
        <v>2958</v>
      </c>
      <c r="K21" s="31" t="s">
        <v>2959</v>
      </c>
      <c r="L21" s="27" t="s">
        <v>520</v>
      </c>
      <c r="M21" s="27" t="s">
        <v>28</v>
      </c>
      <c r="N21" s="189">
        <v>738089.4</v>
      </c>
      <c r="O21" s="27" t="s">
        <v>28</v>
      </c>
      <c r="P21" s="27" t="s">
        <v>598</v>
      </c>
      <c r="Q21" s="27" t="s">
        <v>28</v>
      </c>
      <c r="R21" s="26">
        <v>44531</v>
      </c>
      <c r="S21" s="27" t="s">
        <v>171</v>
      </c>
      <c r="T21" s="26">
        <v>46356</v>
      </c>
      <c r="U21" s="27" t="s">
        <v>28</v>
      </c>
      <c r="V21" s="27" t="s">
        <v>28</v>
      </c>
      <c r="W21" s="27" t="s">
        <v>28</v>
      </c>
      <c r="X21" s="27" t="s">
        <v>28</v>
      </c>
      <c r="Y21" s="27" t="s">
        <v>28</v>
      </c>
      <c r="Z21" s="27" t="s">
        <v>28</v>
      </c>
      <c r="AA21" s="27" t="s">
        <v>28</v>
      </c>
      <c r="AB21" s="27" t="s">
        <v>28</v>
      </c>
      <c r="AC21" s="27" t="s">
        <v>6662</v>
      </c>
      <c r="AD21" s="409"/>
    </row>
    <row r="22" spans="1:30" ht="30" customHeight="1" x14ac:dyDescent="0.3">
      <c r="A22" s="33">
        <v>45106</v>
      </c>
      <c r="B22" s="102" t="s">
        <v>75</v>
      </c>
      <c r="C22" s="18" t="s">
        <v>343</v>
      </c>
      <c r="D22" s="18"/>
      <c r="E22" s="19" t="s">
        <v>3489</v>
      </c>
      <c r="F22" s="104" t="s">
        <v>38</v>
      </c>
      <c r="G22" s="104" t="s">
        <v>3490</v>
      </c>
      <c r="H22" s="104" t="s">
        <v>3491</v>
      </c>
      <c r="I22" s="104" t="s">
        <v>28</v>
      </c>
      <c r="J22" s="104" t="s">
        <v>3492</v>
      </c>
      <c r="K22" s="104" t="s">
        <v>3493</v>
      </c>
      <c r="L22" s="104" t="s">
        <v>520</v>
      </c>
      <c r="M22" s="104" t="s">
        <v>3494</v>
      </c>
      <c r="N22" s="20">
        <v>1100000</v>
      </c>
      <c r="O22" s="105" t="s">
        <v>3495</v>
      </c>
      <c r="P22" s="105" t="s">
        <v>28</v>
      </c>
      <c r="Q22" s="29" t="s">
        <v>3496</v>
      </c>
      <c r="R22" s="37">
        <v>44813</v>
      </c>
      <c r="S22" s="104" t="s">
        <v>3416</v>
      </c>
      <c r="T22" s="37">
        <v>46295</v>
      </c>
      <c r="U22" s="104" t="s">
        <v>28</v>
      </c>
      <c r="V22" s="23" t="s">
        <v>28</v>
      </c>
      <c r="W22" s="18" t="s">
        <v>28</v>
      </c>
      <c r="X22" s="18" t="s">
        <v>28</v>
      </c>
      <c r="Y22" s="104" t="s">
        <v>28</v>
      </c>
      <c r="Z22" s="104" t="s">
        <v>28</v>
      </c>
      <c r="AA22" s="18" t="s">
        <v>28</v>
      </c>
      <c r="AB22" s="32" t="s">
        <v>28</v>
      </c>
      <c r="AC22" s="31" t="s">
        <v>3741</v>
      </c>
      <c r="AD22" s="409" t="s">
        <v>4663</v>
      </c>
    </row>
    <row r="23" spans="1:30" s="183" customFormat="1" ht="30" customHeight="1" x14ac:dyDescent="0.3">
      <c r="A23" s="391">
        <v>44789</v>
      </c>
      <c r="B23" s="251" t="s">
        <v>75</v>
      </c>
      <c r="C23" s="251" t="s">
        <v>343</v>
      </c>
      <c r="D23" s="31" t="s">
        <v>5530</v>
      </c>
      <c r="E23" s="99" t="s">
        <v>1082</v>
      </c>
      <c r="F23" s="31" t="s">
        <v>25</v>
      </c>
      <c r="G23" s="31" t="s">
        <v>2757</v>
      </c>
      <c r="H23" s="31" t="s">
        <v>5531</v>
      </c>
      <c r="I23" s="31" t="s">
        <v>28</v>
      </c>
      <c r="J23" s="31" t="s">
        <v>2759</v>
      </c>
      <c r="K23" s="31" t="s">
        <v>28</v>
      </c>
      <c r="L23" s="31" t="s">
        <v>520</v>
      </c>
      <c r="M23" s="31" t="s">
        <v>28</v>
      </c>
      <c r="N23" s="20">
        <v>2928308.06</v>
      </c>
      <c r="O23" s="31" t="s">
        <v>28</v>
      </c>
      <c r="P23" s="105" t="s">
        <v>28</v>
      </c>
      <c r="Q23" s="31" t="s">
        <v>4762</v>
      </c>
      <c r="R23" s="30">
        <v>45501</v>
      </c>
      <c r="S23" s="31" t="s">
        <v>5532</v>
      </c>
      <c r="T23" s="30">
        <v>45865</v>
      </c>
      <c r="U23" s="31" t="s">
        <v>28</v>
      </c>
      <c r="V23" s="31" t="s">
        <v>28</v>
      </c>
      <c r="W23" s="31" t="s">
        <v>28</v>
      </c>
      <c r="X23" s="31" t="s">
        <v>28</v>
      </c>
      <c r="Y23" s="31" t="s">
        <v>28</v>
      </c>
      <c r="Z23" s="31" t="s">
        <v>28</v>
      </c>
      <c r="AA23" s="31" t="s">
        <v>28</v>
      </c>
      <c r="AB23" s="31" t="s">
        <v>28</v>
      </c>
      <c r="AC23" s="31" t="s">
        <v>5611</v>
      </c>
      <c r="AD23" s="409" t="s">
        <v>6357</v>
      </c>
    </row>
    <row r="24" spans="1:30" s="183" customFormat="1" ht="30" customHeight="1" x14ac:dyDescent="0.3">
      <c r="A24" s="500">
        <v>45055</v>
      </c>
      <c r="B24" s="392" t="s">
        <v>5038</v>
      </c>
      <c r="C24" s="392" t="s">
        <v>343</v>
      </c>
      <c r="D24" s="18"/>
      <c r="E24" s="99" t="s">
        <v>279</v>
      </c>
      <c r="F24" s="104" t="s">
        <v>25</v>
      </c>
      <c r="G24" s="31" t="s">
        <v>923</v>
      </c>
      <c r="H24" s="31" t="s">
        <v>924</v>
      </c>
      <c r="I24" s="104" t="s">
        <v>28</v>
      </c>
      <c r="J24" s="31" t="s">
        <v>925</v>
      </c>
      <c r="K24" s="31" t="s">
        <v>3242</v>
      </c>
      <c r="L24" s="104" t="s">
        <v>520</v>
      </c>
      <c r="M24" s="31" t="s">
        <v>28</v>
      </c>
      <c r="N24" s="20">
        <v>1301599</v>
      </c>
      <c r="O24" s="31" t="s">
        <v>28</v>
      </c>
      <c r="P24" s="105" t="s">
        <v>3330</v>
      </c>
      <c r="Q24" s="31" t="s">
        <v>28</v>
      </c>
      <c r="R24" s="30">
        <v>44876</v>
      </c>
      <c r="S24" s="31" t="s">
        <v>74</v>
      </c>
      <c r="T24" s="30">
        <v>46022</v>
      </c>
      <c r="U24" s="104" t="s">
        <v>28</v>
      </c>
      <c r="V24" s="23" t="s">
        <v>28</v>
      </c>
      <c r="W24" s="104" t="s">
        <v>28</v>
      </c>
      <c r="X24" s="23" t="s">
        <v>28</v>
      </c>
      <c r="Y24" s="104" t="s">
        <v>28</v>
      </c>
      <c r="Z24" s="23" t="s">
        <v>28</v>
      </c>
      <c r="AA24" s="104" t="s">
        <v>28</v>
      </c>
      <c r="AB24" s="23" t="s">
        <v>28</v>
      </c>
      <c r="AC24" s="31" t="s">
        <v>3667</v>
      </c>
      <c r="AD24" s="409" t="s">
        <v>5605</v>
      </c>
    </row>
    <row r="25" spans="1:30" s="183" customFormat="1" ht="30" customHeight="1" x14ac:dyDescent="0.3">
      <c r="A25" s="32">
        <v>44803</v>
      </c>
      <c r="B25" s="18" t="s">
        <v>22</v>
      </c>
      <c r="C25" s="18" t="s">
        <v>343</v>
      </c>
      <c r="D25" s="18"/>
      <c r="E25" s="99" t="s">
        <v>3290</v>
      </c>
      <c r="F25" s="104" t="s">
        <v>57</v>
      </c>
      <c r="G25" s="31" t="s">
        <v>952</v>
      </c>
      <c r="H25" s="31" t="s">
        <v>3291</v>
      </c>
      <c r="I25" s="104" t="s">
        <v>28</v>
      </c>
      <c r="J25" s="31" t="s">
        <v>3292</v>
      </c>
      <c r="K25" s="31" t="s">
        <v>3293</v>
      </c>
      <c r="L25" s="104" t="s">
        <v>962</v>
      </c>
      <c r="M25" s="31" t="s">
        <v>3294</v>
      </c>
      <c r="N25" s="20">
        <v>330000</v>
      </c>
      <c r="O25" s="31" t="s">
        <v>28</v>
      </c>
      <c r="P25" s="31" t="s">
        <v>28</v>
      </c>
      <c r="Q25" s="31" t="s">
        <v>28</v>
      </c>
      <c r="R25" s="30">
        <v>44655</v>
      </c>
      <c r="S25" s="31" t="s">
        <v>3295</v>
      </c>
      <c r="T25" s="30">
        <v>46641</v>
      </c>
      <c r="U25" s="104" t="s">
        <v>28</v>
      </c>
      <c r="V25" s="23" t="s">
        <v>28</v>
      </c>
      <c r="W25" s="104" t="s">
        <v>28</v>
      </c>
      <c r="X25" s="23" t="s">
        <v>28</v>
      </c>
      <c r="Y25" s="104" t="s">
        <v>28</v>
      </c>
      <c r="Z25" s="104" t="s">
        <v>28</v>
      </c>
      <c r="AA25" s="104" t="s">
        <v>28</v>
      </c>
      <c r="AB25" s="23" t="s">
        <v>28</v>
      </c>
      <c r="AC25" s="31" t="s">
        <v>3632</v>
      </c>
      <c r="AD25" s="409"/>
    </row>
    <row r="26" spans="1:30" s="183" customFormat="1" ht="30" customHeight="1" x14ac:dyDescent="0.3">
      <c r="A26" s="32">
        <v>44811</v>
      </c>
      <c r="B26" s="18" t="s">
        <v>22</v>
      </c>
      <c r="C26" s="18" t="s">
        <v>343</v>
      </c>
      <c r="D26" s="18"/>
      <c r="E26" s="99" t="s">
        <v>3299</v>
      </c>
      <c r="F26" s="104" t="s">
        <v>57</v>
      </c>
      <c r="G26" s="31" t="s">
        <v>952</v>
      </c>
      <c r="H26" s="31" t="s">
        <v>3291</v>
      </c>
      <c r="I26" s="104" t="s">
        <v>28</v>
      </c>
      <c r="J26" s="31" t="s">
        <v>3300</v>
      </c>
      <c r="K26" s="31" t="s">
        <v>3301</v>
      </c>
      <c r="L26" s="104" t="s">
        <v>962</v>
      </c>
      <c r="M26" s="31" t="s">
        <v>1090</v>
      </c>
      <c r="N26" s="20">
        <v>5500000</v>
      </c>
      <c r="O26" s="31" t="s">
        <v>28</v>
      </c>
      <c r="P26" s="31" t="s">
        <v>28</v>
      </c>
      <c r="Q26" s="31" t="s">
        <v>28</v>
      </c>
      <c r="R26" s="30">
        <v>44593</v>
      </c>
      <c r="S26" s="31" t="s">
        <v>3302</v>
      </c>
      <c r="T26" s="30">
        <v>51897</v>
      </c>
      <c r="U26" s="104" t="s">
        <v>28</v>
      </c>
      <c r="V26" s="23" t="s">
        <v>28</v>
      </c>
      <c r="W26" s="104" t="s">
        <v>28</v>
      </c>
      <c r="X26" s="23" t="s">
        <v>28</v>
      </c>
      <c r="Y26" s="104" t="s">
        <v>28</v>
      </c>
      <c r="Z26" s="104" t="s">
        <v>28</v>
      </c>
      <c r="AA26" s="104" t="s">
        <v>28</v>
      </c>
      <c r="AB26" s="23" t="s">
        <v>28</v>
      </c>
      <c r="AC26" s="31" t="s">
        <v>3632</v>
      </c>
      <c r="AD26" s="409"/>
    </row>
    <row r="27" spans="1:30" s="183" customFormat="1" ht="30" customHeight="1" x14ac:dyDescent="0.3">
      <c r="A27" s="32">
        <v>44811</v>
      </c>
      <c r="B27" s="18" t="s">
        <v>22</v>
      </c>
      <c r="C27" s="18" t="s">
        <v>343</v>
      </c>
      <c r="D27" s="18"/>
      <c r="E27" s="99" t="s">
        <v>3304</v>
      </c>
      <c r="F27" s="104" t="s">
        <v>57</v>
      </c>
      <c r="G27" s="31" t="s">
        <v>3305</v>
      </c>
      <c r="H27" s="31" t="s">
        <v>3306</v>
      </c>
      <c r="I27" s="104" t="s">
        <v>28</v>
      </c>
      <c r="J27" s="31" t="s">
        <v>3307</v>
      </c>
      <c r="K27" s="31" t="s">
        <v>3308</v>
      </c>
      <c r="L27" s="104" t="s">
        <v>962</v>
      </c>
      <c r="M27" s="31" t="s">
        <v>1090</v>
      </c>
      <c r="N27" s="20">
        <v>169255</v>
      </c>
      <c r="O27" s="31" t="s">
        <v>28</v>
      </c>
      <c r="P27" s="31" t="s">
        <v>28</v>
      </c>
      <c r="Q27" s="31" t="s">
        <v>28</v>
      </c>
      <c r="R27" s="30">
        <v>45931</v>
      </c>
      <c r="S27" s="31" t="s">
        <v>272</v>
      </c>
      <c r="T27" s="30">
        <v>47756</v>
      </c>
      <c r="U27" s="104" t="s">
        <v>28</v>
      </c>
      <c r="V27" s="23" t="s">
        <v>28</v>
      </c>
      <c r="W27" s="104" t="s">
        <v>28</v>
      </c>
      <c r="X27" s="23" t="s">
        <v>28</v>
      </c>
      <c r="Y27" s="104" t="s">
        <v>28</v>
      </c>
      <c r="Z27" s="104" t="s">
        <v>28</v>
      </c>
      <c r="AA27" s="104" t="s">
        <v>28</v>
      </c>
      <c r="AB27" s="23" t="s">
        <v>28</v>
      </c>
      <c r="AC27" s="31" t="s">
        <v>3632</v>
      </c>
      <c r="AD27" s="409"/>
    </row>
    <row r="28" spans="1:30" s="183" customFormat="1" ht="30" customHeight="1" x14ac:dyDescent="0.3">
      <c r="A28" s="32">
        <v>44811</v>
      </c>
      <c r="B28" s="18" t="s">
        <v>22</v>
      </c>
      <c r="C28" s="18" t="s">
        <v>343</v>
      </c>
      <c r="D28" s="18"/>
      <c r="E28" s="99" t="s">
        <v>3309</v>
      </c>
      <c r="F28" s="104" t="s">
        <v>57</v>
      </c>
      <c r="G28" s="31" t="s">
        <v>3310</v>
      </c>
      <c r="H28" s="31" t="s">
        <v>3311</v>
      </c>
      <c r="I28" s="104" t="s">
        <v>28</v>
      </c>
      <c r="J28" s="31" t="s">
        <v>3312</v>
      </c>
      <c r="K28" s="31" t="s">
        <v>3312</v>
      </c>
      <c r="L28" s="104" t="s">
        <v>962</v>
      </c>
      <c r="M28" s="31" t="s">
        <v>1090</v>
      </c>
      <c r="N28" s="20">
        <v>171733</v>
      </c>
      <c r="O28" s="31" t="s">
        <v>28</v>
      </c>
      <c r="P28" s="31" t="s">
        <v>28</v>
      </c>
      <c r="Q28" s="31" t="s">
        <v>28</v>
      </c>
      <c r="R28" s="30">
        <v>44562</v>
      </c>
      <c r="S28" s="31" t="s">
        <v>272</v>
      </c>
      <c r="T28" s="30">
        <v>46387</v>
      </c>
      <c r="U28" s="104" t="s">
        <v>28</v>
      </c>
      <c r="V28" s="23" t="s">
        <v>28</v>
      </c>
      <c r="W28" s="104" t="s">
        <v>28</v>
      </c>
      <c r="X28" s="23" t="s">
        <v>28</v>
      </c>
      <c r="Y28" s="104" t="s">
        <v>28</v>
      </c>
      <c r="Z28" s="104" t="s">
        <v>28</v>
      </c>
      <c r="AA28" s="104" t="s">
        <v>28</v>
      </c>
      <c r="AB28" s="23" t="s">
        <v>28</v>
      </c>
      <c r="AC28" s="31" t="s">
        <v>3632</v>
      </c>
      <c r="AD28" s="409"/>
    </row>
    <row r="29" spans="1:30" ht="30" customHeight="1" x14ac:dyDescent="0.3">
      <c r="A29" s="391">
        <v>44840</v>
      </c>
      <c r="B29" s="251" t="s">
        <v>22</v>
      </c>
      <c r="C29" s="251" t="s">
        <v>343</v>
      </c>
      <c r="D29" s="31"/>
      <c r="E29" s="99" t="s">
        <v>3351</v>
      </c>
      <c r="F29" s="104" t="s">
        <v>25</v>
      </c>
      <c r="G29" s="31" t="s">
        <v>3352</v>
      </c>
      <c r="H29" s="31" t="s">
        <v>3353</v>
      </c>
      <c r="I29" s="104" t="s">
        <v>28</v>
      </c>
      <c r="J29" s="31" t="s">
        <v>3354</v>
      </c>
      <c r="K29" s="31" t="s">
        <v>3355</v>
      </c>
      <c r="L29" s="31" t="s">
        <v>520</v>
      </c>
      <c r="M29" s="31" t="s">
        <v>28</v>
      </c>
      <c r="N29" s="20">
        <v>533314.1</v>
      </c>
      <c r="O29" s="31" t="s">
        <v>28</v>
      </c>
      <c r="P29" s="105" t="s">
        <v>28</v>
      </c>
      <c r="Q29" s="105" t="s">
        <v>28</v>
      </c>
      <c r="R29" s="30">
        <v>44809</v>
      </c>
      <c r="S29" s="36" t="s">
        <v>74</v>
      </c>
      <c r="T29" s="30">
        <v>45905</v>
      </c>
      <c r="U29" s="104" t="s">
        <v>28</v>
      </c>
      <c r="V29" s="23" t="s">
        <v>28</v>
      </c>
      <c r="W29" s="104" t="s">
        <v>28</v>
      </c>
      <c r="X29" s="23" t="s">
        <v>28</v>
      </c>
      <c r="Y29" s="104" t="s">
        <v>28</v>
      </c>
      <c r="Z29" s="23" t="s">
        <v>28</v>
      </c>
      <c r="AA29" s="104" t="s">
        <v>28</v>
      </c>
      <c r="AB29" s="23" t="s">
        <v>28</v>
      </c>
      <c r="AC29" s="31" t="s">
        <v>3356</v>
      </c>
      <c r="AD29" s="409"/>
    </row>
    <row r="30" spans="1:30" ht="30" customHeight="1" x14ac:dyDescent="0.3">
      <c r="A30" s="499">
        <v>45028</v>
      </c>
      <c r="B30" s="417" t="s">
        <v>75</v>
      </c>
      <c r="C30" s="392" t="s">
        <v>343</v>
      </c>
      <c r="D30" s="18"/>
      <c r="E30" s="19">
        <v>6435248</v>
      </c>
      <c r="F30" s="104" t="s">
        <v>25</v>
      </c>
      <c r="G30" s="104" t="s">
        <v>616</v>
      </c>
      <c r="H30" s="104" t="s">
        <v>617</v>
      </c>
      <c r="I30" s="104" t="s">
        <v>28</v>
      </c>
      <c r="J30" s="104" t="s">
        <v>620</v>
      </c>
      <c r="K30" s="104" t="s">
        <v>621</v>
      </c>
      <c r="L30" s="104" t="s">
        <v>520</v>
      </c>
      <c r="M30" s="104" t="s">
        <v>596</v>
      </c>
      <c r="N30" s="20">
        <v>1361001.81</v>
      </c>
      <c r="O30" s="105" t="s">
        <v>597</v>
      </c>
      <c r="P30" s="105" t="s">
        <v>598</v>
      </c>
      <c r="Q30" s="21" t="s">
        <v>28</v>
      </c>
      <c r="R30" s="30">
        <v>44927</v>
      </c>
      <c r="S30" s="104" t="s">
        <v>74</v>
      </c>
      <c r="T30" s="30">
        <v>46023</v>
      </c>
      <c r="U30" s="104" t="s">
        <v>605</v>
      </c>
      <c r="V30" s="23" t="s">
        <v>28</v>
      </c>
      <c r="W30" s="18" t="s">
        <v>28</v>
      </c>
      <c r="X30" s="18" t="s">
        <v>28</v>
      </c>
      <c r="Y30" s="18" t="s">
        <v>28</v>
      </c>
      <c r="Z30" s="18" t="s">
        <v>28</v>
      </c>
      <c r="AA30" s="18" t="s">
        <v>28</v>
      </c>
      <c r="AB30" s="18" t="s">
        <v>28</v>
      </c>
      <c r="AC30" s="270"/>
      <c r="AD30" s="409"/>
    </row>
    <row r="31" spans="1:30" ht="30" customHeight="1" x14ac:dyDescent="0.3">
      <c r="A31" s="36">
        <v>45063</v>
      </c>
      <c r="B31" s="18" t="s">
        <v>22</v>
      </c>
      <c r="C31" s="18" t="s">
        <v>343</v>
      </c>
      <c r="D31" s="18"/>
      <c r="E31" s="19" t="s">
        <v>3714</v>
      </c>
      <c r="F31" s="104" t="s">
        <v>57</v>
      </c>
      <c r="G31" s="104" t="s">
        <v>3715</v>
      </c>
      <c r="H31" s="104" t="s">
        <v>3716</v>
      </c>
      <c r="I31" s="104" t="s">
        <v>28</v>
      </c>
      <c r="J31" s="104" t="s">
        <v>3717</v>
      </c>
      <c r="K31" s="104" t="s">
        <v>3717</v>
      </c>
      <c r="L31" s="104" t="s">
        <v>962</v>
      </c>
      <c r="M31" s="104" t="s">
        <v>1253</v>
      </c>
      <c r="N31" s="20">
        <v>353340</v>
      </c>
      <c r="O31" s="105" t="s">
        <v>28</v>
      </c>
      <c r="P31" s="105" t="s">
        <v>28</v>
      </c>
      <c r="Q31" s="105" t="s">
        <v>28</v>
      </c>
      <c r="R31" s="37">
        <v>44986</v>
      </c>
      <c r="S31" s="104" t="s">
        <v>5275</v>
      </c>
      <c r="T31" s="37">
        <v>46375</v>
      </c>
      <c r="U31" s="104" t="s">
        <v>28</v>
      </c>
      <c r="V31" s="23" t="s">
        <v>28</v>
      </c>
      <c r="W31" s="18" t="s">
        <v>28</v>
      </c>
      <c r="X31" s="18" t="s">
        <v>28</v>
      </c>
      <c r="Y31" s="18" t="s">
        <v>28</v>
      </c>
      <c r="Z31" s="18" t="s">
        <v>28</v>
      </c>
      <c r="AA31" s="18" t="s">
        <v>28</v>
      </c>
      <c r="AB31" s="18" t="s">
        <v>28</v>
      </c>
      <c r="AC31" s="31" t="s">
        <v>3632</v>
      </c>
      <c r="AD31" s="409" t="s">
        <v>3719</v>
      </c>
    </row>
    <row r="32" spans="1:30" ht="30" customHeight="1" x14ac:dyDescent="0.3">
      <c r="A32" s="32">
        <v>45106</v>
      </c>
      <c r="B32" s="18" t="s">
        <v>22</v>
      </c>
      <c r="C32" s="18" t="s">
        <v>343</v>
      </c>
      <c r="D32" s="18"/>
      <c r="E32" s="19" t="s">
        <v>994</v>
      </c>
      <c r="F32" s="104" t="s">
        <v>25</v>
      </c>
      <c r="G32" s="104" t="s">
        <v>995</v>
      </c>
      <c r="H32" s="104" t="s">
        <v>3738</v>
      </c>
      <c r="I32" s="104" t="s">
        <v>28</v>
      </c>
      <c r="J32" s="104" t="s">
        <v>3739</v>
      </c>
      <c r="K32" s="104" t="s">
        <v>28</v>
      </c>
      <c r="L32" s="104" t="s">
        <v>520</v>
      </c>
      <c r="M32" s="104" t="s">
        <v>28</v>
      </c>
      <c r="N32" s="20">
        <v>355465</v>
      </c>
      <c r="O32" s="105" t="s">
        <v>3740</v>
      </c>
      <c r="P32" s="105" t="s">
        <v>28</v>
      </c>
      <c r="Q32" s="105" t="s">
        <v>28</v>
      </c>
      <c r="R32" s="37">
        <v>45108</v>
      </c>
      <c r="S32" s="104" t="s">
        <v>74</v>
      </c>
      <c r="T32" s="37">
        <v>46203</v>
      </c>
      <c r="U32" s="104" t="s">
        <v>28</v>
      </c>
      <c r="V32" s="23" t="s">
        <v>28</v>
      </c>
      <c r="W32" s="18" t="s">
        <v>28</v>
      </c>
      <c r="X32" s="18" t="s">
        <v>28</v>
      </c>
      <c r="Y32" s="18" t="s">
        <v>28</v>
      </c>
      <c r="Z32" s="18" t="s">
        <v>28</v>
      </c>
      <c r="AA32" s="18" t="s">
        <v>28</v>
      </c>
      <c r="AB32" s="18" t="s">
        <v>28</v>
      </c>
      <c r="AC32" s="31" t="s">
        <v>3667</v>
      </c>
      <c r="AD32" s="409"/>
    </row>
    <row r="33" spans="1:30" ht="30" customHeight="1" x14ac:dyDescent="0.3">
      <c r="A33" s="391">
        <v>45153</v>
      </c>
      <c r="B33" s="392" t="s">
        <v>22</v>
      </c>
      <c r="C33" s="392" t="s">
        <v>343</v>
      </c>
      <c r="D33" s="18"/>
      <c r="E33" s="19" t="s">
        <v>3822</v>
      </c>
      <c r="F33" s="104" t="s">
        <v>25</v>
      </c>
      <c r="G33" s="104" t="s">
        <v>118</v>
      </c>
      <c r="H33" s="104" t="s">
        <v>1919</v>
      </c>
      <c r="I33" s="104" t="s">
        <v>648</v>
      </c>
      <c r="J33" s="104" t="s">
        <v>3823</v>
      </c>
      <c r="K33" s="104" t="s">
        <v>3824</v>
      </c>
      <c r="L33" s="104" t="s">
        <v>520</v>
      </c>
      <c r="M33" s="104" t="s">
        <v>3825</v>
      </c>
      <c r="N33" s="20">
        <v>429556.27</v>
      </c>
      <c r="O33" s="105" t="s">
        <v>640</v>
      </c>
      <c r="P33" s="105" t="s">
        <v>651</v>
      </c>
      <c r="Q33" s="105" t="s">
        <v>28</v>
      </c>
      <c r="R33" s="37">
        <v>44871</v>
      </c>
      <c r="S33" s="104" t="s">
        <v>74</v>
      </c>
      <c r="T33" s="37">
        <v>45966</v>
      </c>
      <c r="U33" s="104" t="s">
        <v>28</v>
      </c>
      <c r="V33" s="23" t="s">
        <v>28</v>
      </c>
      <c r="W33" s="18" t="s">
        <v>28</v>
      </c>
      <c r="X33" s="18" t="s">
        <v>28</v>
      </c>
      <c r="Y33" s="18" t="s">
        <v>28</v>
      </c>
      <c r="Z33" s="18" t="s">
        <v>28</v>
      </c>
      <c r="AA33" s="18" t="s">
        <v>28</v>
      </c>
      <c r="AB33" s="18" t="s">
        <v>28</v>
      </c>
      <c r="AC33" s="31" t="s">
        <v>3667</v>
      </c>
      <c r="AD33" s="409"/>
    </row>
    <row r="34" spans="1:30" ht="30" customHeight="1" x14ac:dyDescent="0.3">
      <c r="A34" s="32">
        <v>45190</v>
      </c>
      <c r="B34" s="18" t="s">
        <v>22</v>
      </c>
      <c r="C34" s="18" t="s">
        <v>343</v>
      </c>
      <c r="D34" s="18"/>
      <c r="E34" s="99" t="s">
        <v>3922</v>
      </c>
      <c r="F34" s="104" t="s">
        <v>245</v>
      </c>
      <c r="G34" s="31" t="s">
        <v>3923</v>
      </c>
      <c r="H34" s="31" t="s">
        <v>3924</v>
      </c>
      <c r="I34" s="104" t="s">
        <v>28</v>
      </c>
      <c r="J34" s="104" t="s">
        <v>868</v>
      </c>
      <c r="K34" s="104" t="s">
        <v>882</v>
      </c>
      <c r="L34" s="104" t="s">
        <v>520</v>
      </c>
      <c r="M34" s="104" t="s">
        <v>28</v>
      </c>
      <c r="N34" s="20" t="s">
        <v>3909</v>
      </c>
      <c r="O34" s="105" t="s">
        <v>28</v>
      </c>
      <c r="P34" s="105" t="s">
        <v>28</v>
      </c>
      <c r="Q34" s="105" t="s">
        <v>28</v>
      </c>
      <c r="R34" s="37">
        <v>44927</v>
      </c>
      <c r="S34" s="36" t="s">
        <v>3416</v>
      </c>
      <c r="T34" s="30">
        <v>46387</v>
      </c>
      <c r="U34" s="104" t="s">
        <v>28</v>
      </c>
      <c r="V34" s="23" t="s">
        <v>28</v>
      </c>
      <c r="W34" s="18" t="s">
        <v>28</v>
      </c>
      <c r="X34" s="18" t="s">
        <v>28</v>
      </c>
      <c r="Y34" s="18" t="s">
        <v>28</v>
      </c>
      <c r="Z34" s="18" t="s">
        <v>28</v>
      </c>
      <c r="AA34" s="18" t="s">
        <v>28</v>
      </c>
      <c r="AB34" s="18" t="s">
        <v>28</v>
      </c>
      <c r="AC34" s="31" t="s">
        <v>3910</v>
      </c>
      <c r="AD34" s="409"/>
    </row>
    <row r="35" spans="1:30" ht="30" customHeight="1" x14ac:dyDescent="0.3">
      <c r="A35" s="391">
        <v>45198</v>
      </c>
      <c r="B35" s="392" t="s">
        <v>22</v>
      </c>
      <c r="C35" s="392" t="s">
        <v>343</v>
      </c>
      <c r="D35" s="18"/>
      <c r="E35" s="19" t="s">
        <v>3928</v>
      </c>
      <c r="F35" s="104" t="s">
        <v>25</v>
      </c>
      <c r="G35" s="104" t="s">
        <v>3929</v>
      </c>
      <c r="H35" s="342" t="s">
        <v>3930</v>
      </c>
      <c r="I35" s="104" t="s">
        <v>28</v>
      </c>
      <c r="J35" s="104" t="s">
        <v>3931</v>
      </c>
      <c r="K35" s="104" t="s">
        <v>3932</v>
      </c>
      <c r="L35" s="104" t="s">
        <v>520</v>
      </c>
      <c r="M35" s="104" t="s">
        <v>3933</v>
      </c>
      <c r="N35" s="20">
        <v>864135</v>
      </c>
      <c r="O35" s="105" t="s">
        <v>28</v>
      </c>
      <c r="P35" s="105" t="s">
        <v>28</v>
      </c>
      <c r="Q35" s="137" t="s">
        <v>3934</v>
      </c>
      <c r="R35" s="37">
        <v>44713</v>
      </c>
      <c r="S35" s="104" t="s">
        <v>3329</v>
      </c>
      <c r="T35" s="37">
        <v>46022</v>
      </c>
      <c r="U35" s="104" t="s">
        <v>28</v>
      </c>
      <c r="V35" s="23" t="s">
        <v>28</v>
      </c>
      <c r="W35" s="104" t="s">
        <v>28</v>
      </c>
      <c r="X35" s="23" t="s">
        <v>28</v>
      </c>
      <c r="Y35" s="18" t="s">
        <v>28</v>
      </c>
      <c r="Z35" s="18" t="s">
        <v>28</v>
      </c>
      <c r="AA35" s="18" t="s">
        <v>28</v>
      </c>
      <c r="AB35" s="104" t="s">
        <v>3935</v>
      </c>
      <c r="AC35" s="31" t="s">
        <v>3936</v>
      </c>
      <c r="AD35" s="409"/>
    </row>
    <row r="36" spans="1:30" ht="30" customHeight="1" x14ac:dyDescent="0.3">
      <c r="A36" s="391">
        <v>45198</v>
      </c>
      <c r="B36" s="392" t="s">
        <v>22</v>
      </c>
      <c r="C36" s="392" t="s">
        <v>343</v>
      </c>
      <c r="D36" s="18"/>
      <c r="E36" s="19" t="s">
        <v>1074</v>
      </c>
      <c r="F36" s="104" t="s">
        <v>25</v>
      </c>
      <c r="G36" s="104" t="s">
        <v>3937</v>
      </c>
      <c r="H36" s="342" t="s">
        <v>3938</v>
      </c>
      <c r="I36" s="104" t="s">
        <v>28</v>
      </c>
      <c r="J36" s="104" t="s">
        <v>1077</v>
      </c>
      <c r="K36" s="104" t="s">
        <v>3939</v>
      </c>
      <c r="L36" s="104" t="s">
        <v>520</v>
      </c>
      <c r="M36" s="104" t="s">
        <v>28</v>
      </c>
      <c r="N36" s="20">
        <v>754950.09699999995</v>
      </c>
      <c r="O36" s="105" t="s">
        <v>28</v>
      </c>
      <c r="P36" s="105" t="s">
        <v>28</v>
      </c>
      <c r="Q36" s="105" t="s">
        <v>28</v>
      </c>
      <c r="R36" s="37">
        <v>45026</v>
      </c>
      <c r="S36" s="104" t="s">
        <v>74</v>
      </c>
      <c r="T36" s="37">
        <v>46121</v>
      </c>
      <c r="U36" s="104" t="s">
        <v>3940</v>
      </c>
      <c r="V36" s="23" t="s">
        <v>28</v>
      </c>
      <c r="W36" s="104" t="s">
        <v>28</v>
      </c>
      <c r="X36" s="23" t="s">
        <v>28</v>
      </c>
      <c r="Y36" s="18" t="s">
        <v>28</v>
      </c>
      <c r="Z36" s="18" t="s">
        <v>28</v>
      </c>
      <c r="AA36" s="18" t="s">
        <v>28</v>
      </c>
      <c r="AB36" s="18" t="s">
        <v>3941</v>
      </c>
      <c r="AC36" s="31" t="s">
        <v>3936</v>
      </c>
      <c r="AD36" s="409"/>
    </row>
    <row r="37" spans="1:30" ht="30" customHeight="1" x14ac:dyDescent="0.3">
      <c r="A37" s="391">
        <v>45198</v>
      </c>
      <c r="B37" s="392" t="s">
        <v>22</v>
      </c>
      <c r="C37" s="392" t="s">
        <v>343</v>
      </c>
      <c r="D37" s="18"/>
      <c r="E37" s="19" t="s">
        <v>3942</v>
      </c>
      <c r="F37" s="104" t="s">
        <v>25</v>
      </c>
      <c r="G37" s="104" t="s">
        <v>3943</v>
      </c>
      <c r="H37" s="342" t="s">
        <v>3944</v>
      </c>
      <c r="I37" s="104" t="s">
        <v>28</v>
      </c>
      <c r="J37" s="104" t="s">
        <v>3945</v>
      </c>
      <c r="K37" s="104" t="s">
        <v>28</v>
      </c>
      <c r="L37" s="104" t="s">
        <v>520</v>
      </c>
      <c r="M37" s="104" t="s">
        <v>3946</v>
      </c>
      <c r="N37" s="20">
        <v>506000</v>
      </c>
      <c r="O37" s="105" t="s">
        <v>28</v>
      </c>
      <c r="P37" s="105" t="s">
        <v>28</v>
      </c>
      <c r="Q37" s="105" t="s">
        <v>28</v>
      </c>
      <c r="R37" s="37">
        <v>45026</v>
      </c>
      <c r="S37" s="104" t="s">
        <v>74</v>
      </c>
      <c r="T37" s="37">
        <v>46121</v>
      </c>
      <c r="U37" s="104" t="s">
        <v>28</v>
      </c>
      <c r="V37" s="23" t="s">
        <v>28</v>
      </c>
      <c r="W37" s="104" t="s">
        <v>28</v>
      </c>
      <c r="X37" s="23" t="s">
        <v>28</v>
      </c>
      <c r="Y37" s="18" t="s">
        <v>28</v>
      </c>
      <c r="Z37" s="18" t="s">
        <v>28</v>
      </c>
      <c r="AA37" s="18" t="s">
        <v>28</v>
      </c>
      <c r="AB37" s="104" t="s">
        <v>3947</v>
      </c>
      <c r="AC37" s="31" t="s">
        <v>3936</v>
      </c>
      <c r="AD37" s="409"/>
    </row>
    <row r="38" spans="1:30" ht="30" customHeight="1" x14ac:dyDescent="0.3">
      <c r="A38" s="32">
        <v>45897</v>
      </c>
      <c r="B38" s="18" t="s">
        <v>75</v>
      </c>
      <c r="C38" s="18" t="s">
        <v>343</v>
      </c>
      <c r="D38" s="18" t="s">
        <v>6257</v>
      </c>
      <c r="E38" s="19" t="s">
        <v>1033</v>
      </c>
      <c r="F38" s="104" t="s">
        <v>25</v>
      </c>
      <c r="G38" s="104" t="s">
        <v>3949</v>
      </c>
      <c r="H38" s="342" t="s">
        <v>3950</v>
      </c>
      <c r="I38" s="104" t="s">
        <v>28</v>
      </c>
      <c r="J38" s="104" t="s">
        <v>3951</v>
      </c>
      <c r="K38" s="104" t="s">
        <v>28</v>
      </c>
      <c r="L38" s="104" t="s">
        <v>520</v>
      </c>
      <c r="M38" s="104" t="s">
        <v>28</v>
      </c>
      <c r="N38" s="20">
        <v>1187562</v>
      </c>
      <c r="O38" s="105" t="s">
        <v>828</v>
      </c>
      <c r="P38" s="105" t="s">
        <v>28</v>
      </c>
      <c r="Q38" s="105" t="s">
        <v>28</v>
      </c>
      <c r="R38" s="37">
        <v>44743</v>
      </c>
      <c r="S38" s="104" t="s">
        <v>5488</v>
      </c>
      <c r="T38" s="37">
        <v>46934</v>
      </c>
      <c r="U38" s="104" t="s">
        <v>28</v>
      </c>
      <c r="V38" s="23" t="s">
        <v>28</v>
      </c>
      <c r="W38" s="104" t="s">
        <v>28</v>
      </c>
      <c r="X38" s="23" t="s">
        <v>28</v>
      </c>
      <c r="Y38" s="18" t="s">
        <v>28</v>
      </c>
      <c r="Z38" s="18" t="s">
        <v>28</v>
      </c>
      <c r="AA38" s="18" t="s">
        <v>28</v>
      </c>
      <c r="AB38" s="104" t="s">
        <v>3952</v>
      </c>
      <c r="AC38" s="31" t="s">
        <v>5413</v>
      </c>
      <c r="AD38" s="409" t="s">
        <v>5605</v>
      </c>
    </row>
    <row r="39" spans="1:30" ht="30" customHeight="1" x14ac:dyDescent="0.3">
      <c r="A39" s="391">
        <v>45205</v>
      </c>
      <c r="B39" s="392" t="s">
        <v>22</v>
      </c>
      <c r="C39" s="392" t="s">
        <v>343</v>
      </c>
      <c r="D39" s="18"/>
      <c r="E39" s="19" t="s">
        <v>3954</v>
      </c>
      <c r="F39" s="104" t="s">
        <v>25</v>
      </c>
      <c r="G39" s="104" t="s">
        <v>3955</v>
      </c>
      <c r="H39" s="342" t="s">
        <v>3956</v>
      </c>
      <c r="I39" s="104" t="s">
        <v>28</v>
      </c>
      <c r="J39" s="104" t="s">
        <v>3957</v>
      </c>
      <c r="K39" s="104" t="s">
        <v>28</v>
      </c>
      <c r="L39" s="104" t="s">
        <v>520</v>
      </c>
      <c r="M39" s="104" t="s">
        <v>28</v>
      </c>
      <c r="N39" s="20">
        <v>709666.1</v>
      </c>
      <c r="O39" s="105" t="s">
        <v>3958</v>
      </c>
      <c r="P39" s="105" t="s">
        <v>28</v>
      </c>
      <c r="Q39" s="105" t="s">
        <v>28</v>
      </c>
      <c r="R39" s="37">
        <v>44835</v>
      </c>
      <c r="S39" s="104" t="s">
        <v>3206</v>
      </c>
      <c r="T39" s="37">
        <v>45899</v>
      </c>
      <c r="U39" s="104" t="s">
        <v>28</v>
      </c>
      <c r="V39" s="23" t="s">
        <v>28</v>
      </c>
      <c r="W39" s="104" t="s">
        <v>28</v>
      </c>
      <c r="X39" s="23" t="s">
        <v>28</v>
      </c>
      <c r="Y39" s="18" t="s">
        <v>28</v>
      </c>
      <c r="Z39" s="18" t="s">
        <v>28</v>
      </c>
      <c r="AA39" s="18" t="s">
        <v>28</v>
      </c>
      <c r="AB39" s="104" t="s">
        <v>3959</v>
      </c>
      <c r="AC39" s="31" t="s">
        <v>3936</v>
      </c>
      <c r="AD39" s="409"/>
    </row>
    <row r="40" spans="1:30" ht="30" customHeight="1" x14ac:dyDescent="0.3">
      <c r="A40" s="391">
        <v>45205</v>
      </c>
      <c r="B40" s="392" t="s">
        <v>22</v>
      </c>
      <c r="C40" s="392" t="s">
        <v>343</v>
      </c>
      <c r="D40" s="18"/>
      <c r="E40" s="19" t="s">
        <v>3960</v>
      </c>
      <c r="F40" s="104" t="s">
        <v>25</v>
      </c>
      <c r="G40" s="104" t="s">
        <v>616</v>
      </c>
      <c r="H40" s="342" t="s">
        <v>3961</v>
      </c>
      <c r="I40" s="104" t="s">
        <v>28</v>
      </c>
      <c r="J40" s="104" t="s">
        <v>3962</v>
      </c>
      <c r="K40" s="104" t="s">
        <v>28</v>
      </c>
      <c r="L40" s="104" t="s">
        <v>520</v>
      </c>
      <c r="M40" s="104" t="s">
        <v>28</v>
      </c>
      <c r="N40" s="20">
        <v>1497101.99</v>
      </c>
      <c r="O40" s="105" t="s">
        <v>3958</v>
      </c>
      <c r="P40" s="105" t="s">
        <v>28</v>
      </c>
      <c r="Q40" s="105" t="s">
        <v>28</v>
      </c>
      <c r="R40" s="37">
        <v>44928</v>
      </c>
      <c r="S40" s="104" t="s">
        <v>74</v>
      </c>
      <c r="T40" s="37">
        <v>46023</v>
      </c>
      <c r="U40" s="104" t="s">
        <v>28</v>
      </c>
      <c r="V40" s="23" t="s">
        <v>28</v>
      </c>
      <c r="W40" s="104" t="s">
        <v>28</v>
      </c>
      <c r="X40" s="23" t="s">
        <v>28</v>
      </c>
      <c r="Y40" s="18" t="s">
        <v>28</v>
      </c>
      <c r="Z40" s="18" t="s">
        <v>28</v>
      </c>
      <c r="AA40" s="18" t="s">
        <v>28</v>
      </c>
      <c r="AB40" s="104" t="s">
        <v>3963</v>
      </c>
      <c r="AC40" s="31" t="s">
        <v>3936</v>
      </c>
      <c r="AD40" s="409"/>
    </row>
    <row r="41" spans="1:30" ht="30" customHeight="1" x14ac:dyDescent="0.3">
      <c r="A41" s="102">
        <v>45205</v>
      </c>
      <c r="B41" s="95" t="s">
        <v>5038</v>
      </c>
      <c r="C41" s="18" t="s">
        <v>343</v>
      </c>
      <c r="D41" s="18"/>
      <c r="E41" s="104" t="s">
        <v>3977</v>
      </c>
      <c r="F41" s="104" t="s">
        <v>25</v>
      </c>
      <c r="G41" s="104" t="s">
        <v>3978</v>
      </c>
      <c r="H41" s="342" t="s">
        <v>3979</v>
      </c>
      <c r="I41" s="104" t="s">
        <v>28</v>
      </c>
      <c r="J41" s="104" t="s">
        <v>3980</v>
      </c>
      <c r="K41" s="104" t="s">
        <v>28</v>
      </c>
      <c r="L41" s="104" t="s">
        <v>520</v>
      </c>
      <c r="M41" s="104" t="s">
        <v>3981</v>
      </c>
      <c r="N41" s="20">
        <v>377811.34</v>
      </c>
      <c r="O41" s="105" t="s">
        <v>3982</v>
      </c>
      <c r="P41" s="105" t="s">
        <v>28</v>
      </c>
      <c r="Q41" s="105" t="s">
        <v>28</v>
      </c>
      <c r="R41" s="37">
        <v>44642</v>
      </c>
      <c r="S41" s="104" t="s">
        <v>5488</v>
      </c>
      <c r="T41" s="37">
        <v>46834</v>
      </c>
      <c r="U41" s="104" t="s">
        <v>28</v>
      </c>
      <c r="V41" s="23" t="s">
        <v>28</v>
      </c>
      <c r="W41" s="104" t="s">
        <v>28</v>
      </c>
      <c r="X41" s="23" t="s">
        <v>28</v>
      </c>
      <c r="Y41" s="18" t="s">
        <v>28</v>
      </c>
      <c r="Z41" s="18" t="s">
        <v>28</v>
      </c>
      <c r="AA41" s="18" t="s">
        <v>28</v>
      </c>
      <c r="AB41" s="104" t="s">
        <v>28</v>
      </c>
      <c r="AC41" s="31" t="s">
        <v>3936</v>
      </c>
      <c r="AD41" s="409" t="s">
        <v>5605</v>
      </c>
    </row>
    <row r="42" spans="1:30" ht="30" customHeight="1" x14ac:dyDescent="0.3">
      <c r="A42" s="102">
        <v>45205</v>
      </c>
      <c r="B42" s="95" t="s">
        <v>22</v>
      </c>
      <c r="C42" s="18" t="s">
        <v>343</v>
      </c>
      <c r="D42" s="18"/>
      <c r="E42" s="104" t="s">
        <v>3983</v>
      </c>
      <c r="F42" s="104" t="s">
        <v>25</v>
      </c>
      <c r="G42" s="104" t="s">
        <v>3984</v>
      </c>
      <c r="H42" s="342" t="s">
        <v>3985</v>
      </c>
      <c r="I42" s="104" t="s">
        <v>28</v>
      </c>
      <c r="J42" s="104" t="s">
        <v>3986</v>
      </c>
      <c r="K42" s="104" t="s">
        <v>28</v>
      </c>
      <c r="L42" s="104" t="s">
        <v>520</v>
      </c>
      <c r="M42" s="104" t="s">
        <v>3987</v>
      </c>
      <c r="N42" s="20">
        <v>350652.5</v>
      </c>
      <c r="O42" s="105" t="s">
        <v>28</v>
      </c>
      <c r="P42" s="105" t="s">
        <v>28</v>
      </c>
      <c r="Q42" s="105" t="s">
        <v>3988</v>
      </c>
      <c r="R42" s="37">
        <v>45188</v>
      </c>
      <c r="S42" s="104" t="s">
        <v>74</v>
      </c>
      <c r="T42" s="37">
        <v>46283</v>
      </c>
      <c r="U42" s="104" t="s">
        <v>28</v>
      </c>
      <c r="V42" s="23" t="s">
        <v>28</v>
      </c>
      <c r="W42" s="104" t="s">
        <v>28</v>
      </c>
      <c r="X42" s="23" t="s">
        <v>28</v>
      </c>
      <c r="Y42" s="18" t="s">
        <v>28</v>
      </c>
      <c r="Z42" s="18" t="s">
        <v>28</v>
      </c>
      <c r="AA42" s="18" t="s">
        <v>28</v>
      </c>
      <c r="AB42" s="104" t="s">
        <v>28</v>
      </c>
      <c r="AC42" s="31" t="s">
        <v>3936</v>
      </c>
      <c r="AD42" s="409"/>
    </row>
    <row r="43" spans="1:30" ht="30" customHeight="1" x14ac:dyDescent="0.3">
      <c r="A43" s="102">
        <v>45219</v>
      </c>
      <c r="B43" s="95" t="s">
        <v>22</v>
      </c>
      <c r="C43" s="18" t="s">
        <v>343</v>
      </c>
      <c r="D43" s="18"/>
      <c r="E43" s="104" t="s">
        <v>4008</v>
      </c>
      <c r="F43" s="104" t="s">
        <v>25</v>
      </c>
      <c r="G43" s="104" t="s">
        <v>4009</v>
      </c>
      <c r="H43" s="342" t="s">
        <v>4010</v>
      </c>
      <c r="I43" s="104" t="s">
        <v>28</v>
      </c>
      <c r="J43" s="104" t="s">
        <v>4011</v>
      </c>
      <c r="K43" s="104" t="s">
        <v>28</v>
      </c>
      <c r="L43" s="104" t="s">
        <v>520</v>
      </c>
      <c r="M43" s="104" t="s">
        <v>409</v>
      </c>
      <c r="N43" s="20">
        <v>333300</v>
      </c>
      <c r="O43" s="105" t="s">
        <v>4012</v>
      </c>
      <c r="P43" s="105" t="s">
        <v>28</v>
      </c>
      <c r="Q43" s="361" t="s">
        <v>4013</v>
      </c>
      <c r="R43" s="37">
        <v>45173</v>
      </c>
      <c r="S43" s="104" t="s">
        <v>74</v>
      </c>
      <c r="T43" s="37">
        <v>46268</v>
      </c>
      <c r="U43" s="104" t="s">
        <v>28</v>
      </c>
      <c r="V43" s="23" t="s">
        <v>28</v>
      </c>
      <c r="W43" s="104" t="s">
        <v>28</v>
      </c>
      <c r="X43" s="23" t="s">
        <v>28</v>
      </c>
      <c r="Y43" s="18" t="s">
        <v>28</v>
      </c>
      <c r="Z43" s="18" t="s">
        <v>28</v>
      </c>
      <c r="AA43" s="18" t="s">
        <v>28</v>
      </c>
      <c r="AB43" s="104" t="s">
        <v>28</v>
      </c>
      <c r="AC43" s="31" t="s">
        <v>3936</v>
      </c>
      <c r="AD43" s="409"/>
    </row>
    <row r="44" spans="1:30" ht="30" customHeight="1" x14ac:dyDescent="0.3">
      <c r="A44" s="102">
        <v>45223</v>
      </c>
      <c r="B44" s="95" t="s">
        <v>22</v>
      </c>
      <c r="C44" s="18" t="s">
        <v>343</v>
      </c>
      <c r="D44" s="18"/>
      <c r="E44" s="104" t="s">
        <v>4027</v>
      </c>
      <c r="F44" s="104" t="s">
        <v>57</v>
      </c>
      <c r="G44" s="104" t="s">
        <v>4028</v>
      </c>
      <c r="H44" s="342" t="s">
        <v>4029</v>
      </c>
      <c r="I44" s="104" t="s">
        <v>28</v>
      </c>
      <c r="J44" s="104" t="s">
        <v>4030</v>
      </c>
      <c r="K44" s="104" t="s">
        <v>4031</v>
      </c>
      <c r="L44" s="104" t="s">
        <v>520</v>
      </c>
      <c r="M44" s="104" t="s">
        <v>4032</v>
      </c>
      <c r="N44" s="20">
        <v>633329.43000000005</v>
      </c>
      <c r="O44" s="137" t="s">
        <v>4033</v>
      </c>
      <c r="P44" s="361" t="s">
        <v>4034</v>
      </c>
      <c r="Q44" s="137" t="s">
        <v>4035</v>
      </c>
      <c r="R44" s="37">
        <v>45076</v>
      </c>
      <c r="S44" s="104" t="s">
        <v>74</v>
      </c>
      <c r="T44" s="37">
        <v>46172</v>
      </c>
      <c r="U44" s="104" t="s">
        <v>28</v>
      </c>
      <c r="V44" s="23" t="s">
        <v>28</v>
      </c>
      <c r="W44" s="104" t="s">
        <v>28</v>
      </c>
      <c r="X44" s="23" t="s">
        <v>28</v>
      </c>
      <c r="Y44" s="18" t="s">
        <v>28</v>
      </c>
      <c r="Z44" s="104" t="s">
        <v>4036</v>
      </c>
      <c r="AA44" s="18" t="s">
        <v>28</v>
      </c>
      <c r="AB44" s="104" t="s">
        <v>28</v>
      </c>
      <c r="AC44" s="31" t="s">
        <v>4037</v>
      </c>
      <c r="AD44" s="409"/>
    </row>
    <row r="45" spans="1:30" s="183" customFormat="1" ht="30" customHeight="1" x14ac:dyDescent="0.3">
      <c r="A45" s="391">
        <v>45250</v>
      </c>
      <c r="B45" s="417" t="s">
        <v>75</v>
      </c>
      <c r="C45" s="251" t="s">
        <v>343</v>
      </c>
      <c r="D45" s="31"/>
      <c r="E45" s="99" t="s">
        <v>3232</v>
      </c>
      <c r="F45" s="104" t="s">
        <v>57</v>
      </c>
      <c r="G45" s="31" t="s">
        <v>3335</v>
      </c>
      <c r="H45" s="31" t="s">
        <v>3234</v>
      </c>
      <c r="I45" s="104" t="s">
        <v>28</v>
      </c>
      <c r="J45" s="31" t="s">
        <v>1126</v>
      </c>
      <c r="K45" s="31" t="s">
        <v>3235</v>
      </c>
      <c r="L45" s="31" t="s">
        <v>962</v>
      </c>
      <c r="M45" s="31" t="s">
        <v>3236</v>
      </c>
      <c r="N45" s="20">
        <v>685400</v>
      </c>
      <c r="O45" s="31" t="s">
        <v>3237</v>
      </c>
      <c r="P45" s="105" t="s">
        <v>28</v>
      </c>
      <c r="Q45" s="105" t="s">
        <v>28</v>
      </c>
      <c r="R45" s="30">
        <v>43466</v>
      </c>
      <c r="S45" s="36" t="s">
        <v>1091</v>
      </c>
      <c r="T45" s="30">
        <v>46022</v>
      </c>
      <c r="U45" s="104" t="s">
        <v>28</v>
      </c>
      <c r="V45" s="23" t="s">
        <v>28</v>
      </c>
      <c r="W45" s="104" t="s">
        <v>28</v>
      </c>
      <c r="X45" s="23" t="s">
        <v>28</v>
      </c>
      <c r="Y45" s="104" t="s">
        <v>28</v>
      </c>
      <c r="Z45" s="23" t="s">
        <v>28</v>
      </c>
      <c r="AA45" s="104" t="s">
        <v>28</v>
      </c>
      <c r="AB45" s="23" t="s">
        <v>28</v>
      </c>
      <c r="AC45" s="31" t="s">
        <v>3632</v>
      </c>
      <c r="AD45" s="409"/>
    </row>
    <row r="46" spans="1:30" s="183" customFormat="1" ht="30" customHeight="1" x14ac:dyDescent="0.3">
      <c r="A46" s="102">
        <v>45324</v>
      </c>
      <c r="B46" s="95" t="s">
        <v>22</v>
      </c>
      <c r="C46" s="31" t="s">
        <v>343</v>
      </c>
      <c r="D46" s="31"/>
      <c r="E46" s="104" t="s">
        <v>4100</v>
      </c>
      <c r="F46" s="104" t="s">
        <v>25</v>
      </c>
      <c r="G46" s="104" t="s">
        <v>4101</v>
      </c>
      <c r="H46" s="104" t="s">
        <v>4102</v>
      </c>
      <c r="I46" s="104" t="s">
        <v>28</v>
      </c>
      <c r="J46" s="104" t="s">
        <v>4103</v>
      </c>
      <c r="K46" s="104" t="s">
        <v>28</v>
      </c>
      <c r="L46" s="104" t="s">
        <v>520</v>
      </c>
      <c r="M46" s="104" t="s">
        <v>409</v>
      </c>
      <c r="N46" s="243">
        <v>972100.8</v>
      </c>
      <c r="O46" s="104" t="s">
        <v>4104</v>
      </c>
      <c r="P46" s="105" t="s">
        <v>28</v>
      </c>
      <c r="Q46" s="105" t="s">
        <v>28</v>
      </c>
      <c r="R46" s="30">
        <v>45078</v>
      </c>
      <c r="S46" s="104" t="s">
        <v>74</v>
      </c>
      <c r="T46" s="30">
        <v>46174</v>
      </c>
      <c r="U46" s="104" t="s">
        <v>4105</v>
      </c>
      <c r="V46" s="23" t="s">
        <v>28</v>
      </c>
      <c r="W46" s="104" t="s">
        <v>28</v>
      </c>
      <c r="X46" s="23" t="s">
        <v>28</v>
      </c>
      <c r="Y46" s="104" t="s">
        <v>28</v>
      </c>
      <c r="Z46" s="23" t="s">
        <v>28</v>
      </c>
      <c r="AA46" s="104" t="s">
        <v>28</v>
      </c>
      <c r="AB46" s="362" t="s">
        <v>4106</v>
      </c>
      <c r="AC46" s="31" t="s">
        <v>3936</v>
      </c>
      <c r="AD46" s="409"/>
    </row>
    <row r="47" spans="1:30" s="183" customFormat="1" ht="30" customHeight="1" x14ac:dyDescent="0.3">
      <c r="A47" s="32">
        <v>45324</v>
      </c>
      <c r="B47" s="95" t="s">
        <v>22</v>
      </c>
      <c r="C47" s="31" t="s">
        <v>343</v>
      </c>
      <c r="D47" s="31"/>
      <c r="E47" s="99" t="s">
        <v>4118</v>
      </c>
      <c r="F47" s="104" t="s">
        <v>245</v>
      </c>
      <c r="G47" s="31" t="s">
        <v>4119</v>
      </c>
      <c r="H47" s="31" t="s">
        <v>4120</v>
      </c>
      <c r="I47" s="104" t="s">
        <v>28</v>
      </c>
      <c r="J47" s="31" t="s">
        <v>4121</v>
      </c>
      <c r="K47" s="31" t="s">
        <v>4121</v>
      </c>
      <c r="L47" s="31" t="s">
        <v>962</v>
      </c>
      <c r="M47" s="31" t="s">
        <v>28</v>
      </c>
      <c r="N47" s="20" t="s">
        <v>4125</v>
      </c>
      <c r="O47" s="31" t="s">
        <v>4122</v>
      </c>
      <c r="P47" s="105" t="s">
        <v>28</v>
      </c>
      <c r="Q47" s="105" t="s">
        <v>28</v>
      </c>
      <c r="R47" s="30">
        <v>45231</v>
      </c>
      <c r="S47" s="36" t="s">
        <v>171</v>
      </c>
      <c r="T47" s="30">
        <v>47057</v>
      </c>
      <c r="U47" s="104" t="s">
        <v>4123</v>
      </c>
      <c r="V47" s="23" t="s">
        <v>28</v>
      </c>
      <c r="W47" s="104" t="s">
        <v>28</v>
      </c>
      <c r="X47" s="23" t="s">
        <v>28</v>
      </c>
      <c r="Y47" s="104" t="s">
        <v>28</v>
      </c>
      <c r="Z47" s="23" t="s">
        <v>28</v>
      </c>
      <c r="AA47" s="104" t="s">
        <v>28</v>
      </c>
      <c r="AB47" s="23" t="s">
        <v>4124</v>
      </c>
      <c r="AC47" s="31" t="s">
        <v>3632</v>
      </c>
      <c r="AD47" s="409" t="s">
        <v>4126</v>
      </c>
    </row>
    <row r="48" spans="1:30" ht="30" customHeight="1" x14ac:dyDescent="0.3">
      <c r="A48" s="33">
        <v>45355</v>
      </c>
      <c r="B48" s="102" t="s">
        <v>75</v>
      </c>
      <c r="C48" s="18" t="s">
        <v>343</v>
      </c>
      <c r="D48" s="18"/>
      <c r="E48" s="19" t="s">
        <v>4169</v>
      </c>
      <c r="F48" s="104" t="s">
        <v>38</v>
      </c>
      <c r="G48" s="104" t="s">
        <v>767</v>
      </c>
      <c r="H48" s="104" t="s">
        <v>768</v>
      </c>
      <c r="I48" s="104" t="s">
        <v>28</v>
      </c>
      <c r="J48" s="104" t="s">
        <v>769</v>
      </c>
      <c r="K48" s="104" t="s">
        <v>770</v>
      </c>
      <c r="L48" s="104" t="s">
        <v>520</v>
      </c>
      <c r="M48" s="104" t="s">
        <v>771</v>
      </c>
      <c r="N48" s="20">
        <v>1104000</v>
      </c>
      <c r="O48" s="105" t="s">
        <v>45</v>
      </c>
      <c r="P48" s="105" t="s">
        <v>772</v>
      </c>
      <c r="Q48" s="29" t="s">
        <v>28</v>
      </c>
      <c r="R48" s="30">
        <v>45017</v>
      </c>
      <c r="S48" s="31" t="s">
        <v>4170</v>
      </c>
      <c r="T48" s="30">
        <v>46568</v>
      </c>
      <c r="U48" s="104" t="s">
        <v>28</v>
      </c>
      <c r="V48" s="23" t="s">
        <v>28</v>
      </c>
      <c r="W48" s="18" t="s">
        <v>28</v>
      </c>
      <c r="X48" s="18" t="s">
        <v>28</v>
      </c>
      <c r="Y48" s="18" t="s">
        <v>28</v>
      </c>
      <c r="Z48" s="18" t="s">
        <v>28</v>
      </c>
      <c r="AA48" s="18" t="s">
        <v>28</v>
      </c>
      <c r="AB48" s="35" t="s">
        <v>773</v>
      </c>
      <c r="AC48" s="31" t="s">
        <v>4173</v>
      </c>
      <c r="AD48" s="409" t="s">
        <v>4174</v>
      </c>
    </row>
    <row r="49" spans="1:30" ht="30" customHeight="1" x14ac:dyDescent="0.3">
      <c r="A49" s="501">
        <v>45355</v>
      </c>
      <c r="B49" s="251" t="s">
        <v>22</v>
      </c>
      <c r="C49" s="392" t="s">
        <v>343</v>
      </c>
      <c r="D49" s="18"/>
      <c r="E49" s="99" t="s">
        <v>1743</v>
      </c>
      <c r="F49" s="104" t="s">
        <v>38</v>
      </c>
      <c r="G49" s="31" t="s">
        <v>4171</v>
      </c>
      <c r="H49" s="31" t="s">
        <v>4172</v>
      </c>
      <c r="I49" s="104" t="s">
        <v>28</v>
      </c>
      <c r="J49" s="31" t="s">
        <v>4171</v>
      </c>
      <c r="K49" s="31" t="s">
        <v>770</v>
      </c>
      <c r="L49" s="104" t="s">
        <v>520</v>
      </c>
      <c r="M49" s="31" t="s">
        <v>771</v>
      </c>
      <c r="N49" s="20">
        <v>300000</v>
      </c>
      <c r="O49" s="105" t="s">
        <v>772</v>
      </c>
      <c r="P49" s="105" t="s">
        <v>28</v>
      </c>
      <c r="Q49" s="29" t="s">
        <v>28</v>
      </c>
      <c r="R49" s="30">
        <v>45352</v>
      </c>
      <c r="S49" s="36" t="s">
        <v>124</v>
      </c>
      <c r="T49" s="30">
        <v>46082</v>
      </c>
      <c r="U49" s="104" t="s">
        <v>28</v>
      </c>
      <c r="V49" s="23" t="s">
        <v>28</v>
      </c>
      <c r="W49" s="18" t="s">
        <v>28</v>
      </c>
      <c r="X49" s="18" t="s">
        <v>28</v>
      </c>
      <c r="Y49" s="18" t="s">
        <v>28</v>
      </c>
      <c r="Z49" s="18" t="s">
        <v>28</v>
      </c>
      <c r="AA49" s="18" t="s">
        <v>28</v>
      </c>
      <c r="AB49" s="23" t="s">
        <v>28</v>
      </c>
      <c r="AC49" s="31" t="s">
        <v>4173</v>
      </c>
      <c r="AD49" s="409" t="s">
        <v>4174</v>
      </c>
    </row>
    <row r="50" spans="1:30" ht="30" customHeight="1" x14ac:dyDescent="0.3">
      <c r="A50" s="33">
        <v>45377</v>
      </c>
      <c r="B50" s="31" t="s">
        <v>22</v>
      </c>
      <c r="C50" s="18" t="s">
        <v>343</v>
      </c>
      <c r="D50" s="18"/>
      <c r="E50" s="99" t="s">
        <v>4230</v>
      </c>
      <c r="F50" s="104" t="s">
        <v>57</v>
      </c>
      <c r="G50" s="31" t="s">
        <v>1206</v>
      </c>
      <c r="H50" s="31" t="s">
        <v>4231</v>
      </c>
      <c r="I50" s="104" t="s">
        <v>28</v>
      </c>
      <c r="J50" s="31" t="s">
        <v>4232</v>
      </c>
      <c r="K50" s="31" t="s">
        <v>4232</v>
      </c>
      <c r="L50" s="104" t="s">
        <v>962</v>
      </c>
      <c r="M50" s="31" t="s">
        <v>1253</v>
      </c>
      <c r="N50" s="20">
        <v>270480</v>
      </c>
      <c r="O50" s="105" t="s">
        <v>28</v>
      </c>
      <c r="P50" s="105" t="s">
        <v>28</v>
      </c>
      <c r="Q50" s="105" t="s">
        <v>28</v>
      </c>
      <c r="R50" s="30">
        <v>45108</v>
      </c>
      <c r="S50" s="36" t="s">
        <v>171</v>
      </c>
      <c r="T50" s="30">
        <v>46934</v>
      </c>
      <c r="U50" s="104" t="s">
        <v>28</v>
      </c>
      <c r="V50" s="23" t="s">
        <v>28</v>
      </c>
      <c r="W50" s="18" t="s">
        <v>28</v>
      </c>
      <c r="X50" s="18" t="s">
        <v>28</v>
      </c>
      <c r="Y50" s="18" t="s">
        <v>28</v>
      </c>
      <c r="Z50" s="18" t="s">
        <v>28</v>
      </c>
      <c r="AA50" s="18" t="s">
        <v>28</v>
      </c>
      <c r="AB50" s="18" t="s">
        <v>28</v>
      </c>
      <c r="AC50" s="31" t="s">
        <v>3632</v>
      </c>
      <c r="AD50" s="409" t="s">
        <v>4041</v>
      </c>
    </row>
    <row r="51" spans="1:30" ht="30" customHeight="1" x14ac:dyDescent="0.3">
      <c r="A51" s="501">
        <v>45397</v>
      </c>
      <c r="B51" s="418" t="s">
        <v>3735</v>
      </c>
      <c r="C51" s="418" t="s">
        <v>343</v>
      </c>
      <c r="D51" s="27"/>
      <c r="E51" s="174" t="s">
        <v>1047</v>
      </c>
      <c r="F51" s="31" t="s">
        <v>25</v>
      </c>
      <c r="G51" s="31" t="s">
        <v>1048</v>
      </c>
      <c r="H51" s="31" t="s">
        <v>2960</v>
      </c>
      <c r="I51" s="27" t="s">
        <v>28</v>
      </c>
      <c r="J51" s="27" t="s">
        <v>3050</v>
      </c>
      <c r="K51" s="31" t="s">
        <v>28</v>
      </c>
      <c r="L51" s="27" t="s">
        <v>520</v>
      </c>
      <c r="M51" s="27" t="s">
        <v>28</v>
      </c>
      <c r="N51" s="189">
        <v>417673.89</v>
      </c>
      <c r="O51" s="27" t="s">
        <v>3049</v>
      </c>
      <c r="P51" s="27" t="s">
        <v>4240</v>
      </c>
      <c r="Q51" s="27" t="s">
        <v>28</v>
      </c>
      <c r="R51" s="26">
        <v>45006</v>
      </c>
      <c r="S51" s="27" t="s">
        <v>74</v>
      </c>
      <c r="T51" s="26">
        <v>46101</v>
      </c>
      <c r="U51" s="27" t="s">
        <v>28</v>
      </c>
      <c r="V51" s="27" t="s">
        <v>28</v>
      </c>
      <c r="W51" s="27" t="s">
        <v>28</v>
      </c>
      <c r="X51" s="27" t="s">
        <v>28</v>
      </c>
      <c r="Y51" s="27" t="s">
        <v>28</v>
      </c>
      <c r="Z51" s="27" t="s">
        <v>28</v>
      </c>
      <c r="AA51" s="27" t="s">
        <v>28</v>
      </c>
      <c r="AB51" s="27" t="s">
        <v>28</v>
      </c>
      <c r="AC51" s="31" t="s">
        <v>3936</v>
      </c>
      <c r="AD51" s="409" t="s">
        <v>5605</v>
      </c>
    </row>
    <row r="52" spans="1:30" ht="30" customHeight="1" x14ac:dyDescent="0.3">
      <c r="A52" s="501">
        <v>45397</v>
      </c>
      <c r="B52" s="418" t="s">
        <v>3735</v>
      </c>
      <c r="C52" s="392" t="s">
        <v>343</v>
      </c>
      <c r="D52" s="18"/>
      <c r="E52" s="19" t="s">
        <v>4241</v>
      </c>
      <c r="F52" s="104" t="s">
        <v>25</v>
      </c>
      <c r="G52" s="104" t="s">
        <v>624</v>
      </c>
      <c r="H52" s="104" t="s">
        <v>625</v>
      </c>
      <c r="I52" s="104" t="s">
        <v>28</v>
      </c>
      <c r="J52" s="104" t="s">
        <v>626</v>
      </c>
      <c r="K52" s="104" t="s">
        <v>4242</v>
      </c>
      <c r="L52" s="104" t="s">
        <v>520</v>
      </c>
      <c r="M52" s="104" t="s">
        <v>4243</v>
      </c>
      <c r="N52" s="20">
        <v>713290.7</v>
      </c>
      <c r="O52" s="105" t="s">
        <v>4244</v>
      </c>
      <c r="P52" s="105" t="s">
        <v>4244</v>
      </c>
      <c r="Q52" s="21" t="s">
        <v>4244</v>
      </c>
      <c r="R52" s="30">
        <v>45230</v>
      </c>
      <c r="S52" s="31" t="s">
        <v>124</v>
      </c>
      <c r="T52" s="30">
        <v>45960</v>
      </c>
      <c r="U52" s="104" t="s">
        <v>4244</v>
      </c>
      <c r="V52" s="23" t="s">
        <v>28</v>
      </c>
      <c r="W52" s="18" t="s">
        <v>28</v>
      </c>
      <c r="X52" s="18" t="s">
        <v>28</v>
      </c>
      <c r="Y52" s="18" t="s">
        <v>28</v>
      </c>
      <c r="Z52" s="18" t="s">
        <v>4245</v>
      </c>
      <c r="AA52" s="18" t="s">
        <v>28</v>
      </c>
      <c r="AB52" s="18" t="s">
        <v>28</v>
      </c>
      <c r="AC52" s="27" t="s">
        <v>4247</v>
      </c>
      <c r="AD52" s="409" t="s">
        <v>5605</v>
      </c>
    </row>
    <row r="53" spans="1:30" s="127" customFormat="1" ht="30" customHeight="1" x14ac:dyDescent="0.3">
      <c r="A53" s="501">
        <v>45397</v>
      </c>
      <c r="B53" s="418" t="s">
        <v>3735</v>
      </c>
      <c r="C53" s="502" t="s">
        <v>343</v>
      </c>
      <c r="D53" s="177"/>
      <c r="E53" s="178" t="s">
        <v>2338</v>
      </c>
      <c r="F53" s="162" t="s">
        <v>25</v>
      </c>
      <c r="G53" s="162" t="s">
        <v>616</v>
      </c>
      <c r="H53" s="177" t="s">
        <v>617</v>
      </c>
      <c r="I53" s="177" t="s">
        <v>28</v>
      </c>
      <c r="J53" s="177" t="s">
        <v>2339</v>
      </c>
      <c r="K53" s="162" t="s">
        <v>28</v>
      </c>
      <c r="L53" s="177" t="s">
        <v>520</v>
      </c>
      <c r="M53" s="177" t="s">
        <v>28</v>
      </c>
      <c r="N53" s="457">
        <v>1113085.93</v>
      </c>
      <c r="O53" s="177" t="s">
        <v>28</v>
      </c>
      <c r="P53" s="177" t="s">
        <v>598</v>
      </c>
      <c r="Q53" s="177" t="s">
        <v>28</v>
      </c>
      <c r="R53" s="180">
        <v>45292</v>
      </c>
      <c r="S53" s="177" t="s">
        <v>124</v>
      </c>
      <c r="T53" s="180">
        <v>46022</v>
      </c>
      <c r="U53" s="177" t="s">
        <v>28</v>
      </c>
      <c r="V53" s="177" t="s">
        <v>28</v>
      </c>
      <c r="W53" s="177" t="s">
        <v>28</v>
      </c>
      <c r="X53" s="177" t="s">
        <v>28</v>
      </c>
      <c r="Y53" s="177" t="s">
        <v>28</v>
      </c>
      <c r="Z53" s="177" t="s">
        <v>28</v>
      </c>
      <c r="AA53" s="177" t="s">
        <v>28</v>
      </c>
      <c r="AB53" s="177" t="s">
        <v>28</v>
      </c>
      <c r="AC53" s="31" t="s">
        <v>3936</v>
      </c>
      <c r="AD53" s="409" t="s">
        <v>5605</v>
      </c>
    </row>
    <row r="54" spans="1:30" ht="30" customHeight="1" x14ac:dyDescent="0.3">
      <c r="A54" s="33">
        <v>45397</v>
      </c>
      <c r="B54" s="18" t="s">
        <v>22</v>
      </c>
      <c r="C54" s="18" t="s">
        <v>343</v>
      </c>
      <c r="D54" s="18"/>
      <c r="E54" s="99" t="s">
        <v>3915</v>
      </c>
      <c r="F54" s="104" t="s">
        <v>245</v>
      </c>
      <c r="G54" s="31" t="s">
        <v>4259</v>
      </c>
      <c r="H54" s="31" t="s">
        <v>4260</v>
      </c>
      <c r="I54" s="104" t="s">
        <v>28</v>
      </c>
      <c r="J54" s="104" t="s">
        <v>868</v>
      </c>
      <c r="K54" s="104" t="s">
        <v>882</v>
      </c>
      <c r="L54" s="104" t="s">
        <v>520</v>
      </c>
      <c r="M54" s="177" t="s">
        <v>28</v>
      </c>
      <c r="N54" s="20" t="s">
        <v>871</v>
      </c>
      <c r="O54" s="105" t="s">
        <v>28</v>
      </c>
      <c r="P54" s="105" t="s">
        <v>28</v>
      </c>
      <c r="Q54" s="29" t="s">
        <v>28</v>
      </c>
      <c r="R54" s="30">
        <v>45292</v>
      </c>
      <c r="S54" s="36" t="s">
        <v>74</v>
      </c>
      <c r="T54" s="30">
        <v>46387</v>
      </c>
      <c r="U54" s="104" t="s">
        <v>28</v>
      </c>
      <c r="V54" s="23" t="s">
        <v>28</v>
      </c>
      <c r="W54" s="18" t="s">
        <v>28</v>
      </c>
      <c r="X54" s="18" t="s">
        <v>28</v>
      </c>
      <c r="Y54" s="18" t="s">
        <v>28</v>
      </c>
      <c r="Z54" s="18" t="s">
        <v>28</v>
      </c>
      <c r="AA54" s="18" t="s">
        <v>28</v>
      </c>
      <c r="AB54" s="18" t="s">
        <v>28</v>
      </c>
      <c r="AC54" s="31" t="s">
        <v>3910</v>
      </c>
      <c r="AD54" s="409" t="s">
        <v>4157</v>
      </c>
    </row>
    <row r="55" spans="1:30" ht="30" customHeight="1" x14ac:dyDescent="0.3">
      <c r="A55" s="33">
        <v>45397</v>
      </c>
      <c r="B55" s="18" t="s">
        <v>22</v>
      </c>
      <c r="C55" s="18" t="s">
        <v>343</v>
      </c>
      <c r="D55" s="18"/>
      <c r="E55" s="99" t="s">
        <v>4262</v>
      </c>
      <c r="F55" s="104" t="s">
        <v>245</v>
      </c>
      <c r="G55" s="31" t="s">
        <v>4261</v>
      </c>
      <c r="H55" s="31" t="s">
        <v>4263</v>
      </c>
      <c r="I55" s="104" t="s">
        <v>28</v>
      </c>
      <c r="J55" s="104" t="s">
        <v>868</v>
      </c>
      <c r="K55" s="104" t="s">
        <v>882</v>
      </c>
      <c r="L55" s="104" t="s">
        <v>520</v>
      </c>
      <c r="M55" s="177" t="s">
        <v>28</v>
      </c>
      <c r="N55" s="20" t="s">
        <v>871</v>
      </c>
      <c r="O55" s="105" t="s">
        <v>28</v>
      </c>
      <c r="P55" s="105" t="s">
        <v>28</v>
      </c>
      <c r="Q55" s="29" t="s">
        <v>28</v>
      </c>
      <c r="R55" s="30">
        <v>45292</v>
      </c>
      <c r="S55" s="36" t="s">
        <v>74</v>
      </c>
      <c r="T55" s="30">
        <v>46387</v>
      </c>
      <c r="U55" s="104" t="s">
        <v>28</v>
      </c>
      <c r="V55" s="23" t="s">
        <v>28</v>
      </c>
      <c r="W55" s="18" t="s">
        <v>28</v>
      </c>
      <c r="X55" s="18" t="s">
        <v>28</v>
      </c>
      <c r="Y55" s="18" t="s">
        <v>28</v>
      </c>
      <c r="Z55" s="18" t="s">
        <v>28</v>
      </c>
      <c r="AA55" s="18" t="s">
        <v>28</v>
      </c>
      <c r="AB55" s="18" t="s">
        <v>28</v>
      </c>
      <c r="AC55" s="31" t="s">
        <v>3910</v>
      </c>
      <c r="AD55" s="409" t="s">
        <v>4157</v>
      </c>
    </row>
    <row r="56" spans="1:30" ht="30" customHeight="1" x14ac:dyDescent="0.3">
      <c r="A56" s="33">
        <v>45397</v>
      </c>
      <c r="B56" s="18" t="s">
        <v>22</v>
      </c>
      <c r="C56" s="18" t="s">
        <v>343</v>
      </c>
      <c r="D56" s="18"/>
      <c r="E56" s="99" t="s">
        <v>4271</v>
      </c>
      <c r="F56" s="104" t="s">
        <v>245</v>
      </c>
      <c r="G56" s="31" t="s">
        <v>4270</v>
      </c>
      <c r="H56" s="31" t="s">
        <v>4269</v>
      </c>
      <c r="I56" s="104" t="s">
        <v>28</v>
      </c>
      <c r="J56" s="104" t="s">
        <v>868</v>
      </c>
      <c r="K56" s="104" t="s">
        <v>882</v>
      </c>
      <c r="L56" s="104" t="s">
        <v>520</v>
      </c>
      <c r="M56" s="177" t="s">
        <v>28</v>
      </c>
      <c r="N56" s="20" t="s">
        <v>871</v>
      </c>
      <c r="O56" s="105" t="s">
        <v>28</v>
      </c>
      <c r="P56" s="105" t="s">
        <v>28</v>
      </c>
      <c r="Q56" s="29" t="s">
        <v>28</v>
      </c>
      <c r="R56" s="30">
        <v>45292</v>
      </c>
      <c r="S56" s="36" t="s">
        <v>74</v>
      </c>
      <c r="T56" s="30">
        <v>46387</v>
      </c>
      <c r="U56" s="104" t="s">
        <v>28</v>
      </c>
      <c r="V56" s="23" t="s">
        <v>28</v>
      </c>
      <c r="W56" s="18" t="s">
        <v>28</v>
      </c>
      <c r="X56" s="18" t="s">
        <v>28</v>
      </c>
      <c r="Y56" s="18" t="s">
        <v>28</v>
      </c>
      <c r="Z56" s="18" t="s">
        <v>28</v>
      </c>
      <c r="AA56" s="18" t="s">
        <v>28</v>
      </c>
      <c r="AB56" s="18" t="s">
        <v>28</v>
      </c>
      <c r="AC56" s="31" t="s">
        <v>3910</v>
      </c>
      <c r="AD56" s="409" t="s">
        <v>4157</v>
      </c>
    </row>
    <row r="57" spans="1:30" ht="30" customHeight="1" x14ac:dyDescent="0.3">
      <c r="A57" s="33">
        <v>45397</v>
      </c>
      <c r="B57" s="18" t="s">
        <v>22</v>
      </c>
      <c r="C57" s="18" t="s">
        <v>343</v>
      </c>
      <c r="D57" s="18"/>
      <c r="E57" s="99" t="s">
        <v>3925</v>
      </c>
      <c r="F57" s="104" t="s">
        <v>245</v>
      </c>
      <c r="G57" s="31" t="s">
        <v>3926</v>
      </c>
      <c r="H57" s="31" t="s">
        <v>4275</v>
      </c>
      <c r="I57" s="104" t="s">
        <v>28</v>
      </c>
      <c r="J57" s="104" t="s">
        <v>868</v>
      </c>
      <c r="K57" s="104" t="s">
        <v>882</v>
      </c>
      <c r="L57" s="104" t="s">
        <v>520</v>
      </c>
      <c r="M57" s="177" t="s">
        <v>28</v>
      </c>
      <c r="N57" s="20" t="s">
        <v>871</v>
      </c>
      <c r="O57" s="105" t="s">
        <v>28</v>
      </c>
      <c r="P57" s="105" t="s">
        <v>28</v>
      </c>
      <c r="Q57" s="29" t="s">
        <v>28</v>
      </c>
      <c r="R57" s="30">
        <v>45292</v>
      </c>
      <c r="S57" s="36" t="s">
        <v>74</v>
      </c>
      <c r="T57" s="30">
        <v>46387</v>
      </c>
      <c r="U57" s="104" t="s">
        <v>28</v>
      </c>
      <c r="V57" s="23" t="s">
        <v>28</v>
      </c>
      <c r="W57" s="18" t="s">
        <v>28</v>
      </c>
      <c r="X57" s="18" t="s">
        <v>28</v>
      </c>
      <c r="Y57" s="18" t="s">
        <v>28</v>
      </c>
      <c r="Z57" s="18" t="s">
        <v>28</v>
      </c>
      <c r="AA57" s="18" t="s">
        <v>28</v>
      </c>
      <c r="AB57" s="18" t="s">
        <v>28</v>
      </c>
      <c r="AC57" s="31" t="s">
        <v>3910</v>
      </c>
      <c r="AD57" s="409" t="s">
        <v>4157</v>
      </c>
    </row>
    <row r="58" spans="1:30" ht="30" customHeight="1" x14ac:dyDescent="0.3">
      <c r="A58" s="33">
        <v>45397</v>
      </c>
      <c r="B58" s="18" t="s">
        <v>22</v>
      </c>
      <c r="C58" s="18" t="s">
        <v>343</v>
      </c>
      <c r="D58" s="18"/>
      <c r="E58" s="99" t="s">
        <v>4272</v>
      </c>
      <c r="F58" s="104" t="s">
        <v>245</v>
      </c>
      <c r="G58" s="31" t="s">
        <v>4273</v>
      </c>
      <c r="H58" s="31" t="s">
        <v>4274</v>
      </c>
      <c r="I58" s="104" t="s">
        <v>28</v>
      </c>
      <c r="J58" s="104" t="s">
        <v>868</v>
      </c>
      <c r="K58" s="104" t="s">
        <v>882</v>
      </c>
      <c r="L58" s="104" t="s">
        <v>520</v>
      </c>
      <c r="M58" s="177" t="s">
        <v>28</v>
      </c>
      <c r="N58" s="20" t="s">
        <v>871</v>
      </c>
      <c r="O58" s="105" t="s">
        <v>28</v>
      </c>
      <c r="P58" s="105" t="s">
        <v>28</v>
      </c>
      <c r="Q58" s="29" t="s">
        <v>28</v>
      </c>
      <c r="R58" s="30">
        <v>45292</v>
      </c>
      <c r="S58" s="36" t="s">
        <v>74</v>
      </c>
      <c r="T58" s="30">
        <v>46387</v>
      </c>
      <c r="U58" s="104" t="s">
        <v>28</v>
      </c>
      <c r="V58" s="23" t="s">
        <v>28</v>
      </c>
      <c r="W58" s="18" t="s">
        <v>28</v>
      </c>
      <c r="X58" s="18" t="s">
        <v>28</v>
      </c>
      <c r="Y58" s="18" t="s">
        <v>28</v>
      </c>
      <c r="Z58" s="18" t="s">
        <v>28</v>
      </c>
      <c r="AA58" s="18" t="s">
        <v>28</v>
      </c>
      <c r="AB58" s="18" t="s">
        <v>28</v>
      </c>
      <c r="AC58" s="31" t="s">
        <v>3910</v>
      </c>
      <c r="AD58" s="409" t="s">
        <v>4157</v>
      </c>
    </row>
    <row r="59" spans="1:30" ht="30" customHeight="1" x14ac:dyDescent="0.3">
      <c r="A59" s="33">
        <v>45397</v>
      </c>
      <c r="B59" s="18" t="s">
        <v>22</v>
      </c>
      <c r="C59" s="18" t="s">
        <v>343</v>
      </c>
      <c r="D59" s="18"/>
      <c r="E59" s="99" t="s">
        <v>3914</v>
      </c>
      <c r="F59" s="104" t="s">
        <v>245</v>
      </c>
      <c r="G59" s="31" t="s">
        <v>3913</v>
      </c>
      <c r="H59" s="31" t="s">
        <v>4276</v>
      </c>
      <c r="I59" s="104" t="s">
        <v>28</v>
      </c>
      <c r="J59" s="104" t="s">
        <v>868</v>
      </c>
      <c r="K59" s="104" t="s">
        <v>882</v>
      </c>
      <c r="L59" s="104" t="s">
        <v>520</v>
      </c>
      <c r="M59" s="177" t="s">
        <v>28</v>
      </c>
      <c r="N59" s="20" t="s">
        <v>871</v>
      </c>
      <c r="O59" s="105" t="s">
        <v>28</v>
      </c>
      <c r="P59" s="105" t="s">
        <v>28</v>
      </c>
      <c r="Q59" s="29" t="s">
        <v>28</v>
      </c>
      <c r="R59" s="30">
        <v>45292</v>
      </c>
      <c r="S59" s="36" t="s">
        <v>74</v>
      </c>
      <c r="T59" s="30">
        <v>46387</v>
      </c>
      <c r="U59" s="104" t="s">
        <v>28</v>
      </c>
      <c r="V59" s="23" t="s">
        <v>28</v>
      </c>
      <c r="W59" s="18" t="s">
        <v>28</v>
      </c>
      <c r="X59" s="18" t="s">
        <v>28</v>
      </c>
      <c r="Y59" s="18" t="s">
        <v>28</v>
      </c>
      <c r="Z59" s="18" t="s">
        <v>28</v>
      </c>
      <c r="AA59" s="18" t="s">
        <v>28</v>
      </c>
      <c r="AB59" s="18" t="s">
        <v>28</v>
      </c>
      <c r="AC59" s="31" t="s">
        <v>3910</v>
      </c>
      <c r="AD59" s="409" t="s">
        <v>4157</v>
      </c>
    </row>
    <row r="60" spans="1:30" s="24" customFormat="1" ht="30" customHeight="1" x14ac:dyDescent="0.25">
      <c r="A60" s="501">
        <v>45419</v>
      </c>
      <c r="B60" s="392" t="s">
        <v>22</v>
      </c>
      <c r="C60" s="392" t="s">
        <v>343</v>
      </c>
      <c r="D60" s="18"/>
      <c r="E60" s="19" t="s">
        <v>4305</v>
      </c>
      <c r="F60" s="104" t="s">
        <v>245</v>
      </c>
      <c r="G60" s="104" t="s">
        <v>4306</v>
      </c>
      <c r="H60" s="104" t="s">
        <v>856</v>
      </c>
      <c r="I60" s="104" t="s">
        <v>28</v>
      </c>
      <c r="J60" s="104" t="s">
        <v>4305</v>
      </c>
      <c r="K60" s="104" t="s">
        <v>1063</v>
      </c>
      <c r="L60" s="104" t="s">
        <v>4308</v>
      </c>
      <c r="M60" s="369" t="s">
        <v>4307</v>
      </c>
      <c r="N60" s="20">
        <v>1700000</v>
      </c>
      <c r="O60" s="361" t="s">
        <v>4309</v>
      </c>
      <c r="P60" s="278" t="s">
        <v>4310</v>
      </c>
      <c r="Q60" s="29" t="s">
        <v>28</v>
      </c>
      <c r="R60" s="30">
        <v>45292</v>
      </c>
      <c r="S60" s="36" t="s">
        <v>646</v>
      </c>
      <c r="T60" s="30">
        <v>45657</v>
      </c>
      <c r="U60" s="104" t="s">
        <v>4311</v>
      </c>
      <c r="V60" s="23" t="s">
        <v>28</v>
      </c>
      <c r="W60" s="18" t="s">
        <v>28</v>
      </c>
      <c r="X60" s="18" t="s">
        <v>28</v>
      </c>
      <c r="Y60" s="18" t="s">
        <v>4312</v>
      </c>
      <c r="Z60" s="18" t="s">
        <v>28</v>
      </c>
      <c r="AA60" s="18" t="s">
        <v>28</v>
      </c>
      <c r="AB60" s="18" t="s">
        <v>4313</v>
      </c>
      <c r="AC60" s="31"/>
      <c r="AD60" s="409"/>
    </row>
    <row r="61" spans="1:30" s="24" customFormat="1" ht="30" customHeight="1" x14ac:dyDescent="0.25">
      <c r="A61" s="33">
        <v>45419</v>
      </c>
      <c r="B61" s="18" t="s">
        <v>22</v>
      </c>
      <c r="C61" s="18" t="s">
        <v>343</v>
      </c>
      <c r="D61" s="18"/>
      <c r="E61" s="19" t="s">
        <v>4314</v>
      </c>
      <c r="F61" s="104" t="s">
        <v>245</v>
      </c>
      <c r="G61" s="104" t="s">
        <v>4306</v>
      </c>
      <c r="H61" s="104" t="s">
        <v>856</v>
      </c>
      <c r="I61" s="104" t="s">
        <v>28</v>
      </c>
      <c r="J61" s="104" t="s">
        <v>4314</v>
      </c>
      <c r="K61" s="104" t="s">
        <v>4315</v>
      </c>
      <c r="L61" s="104" t="s">
        <v>4308</v>
      </c>
      <c r="M61" s="369" t="s">
        <v>4316</v>
      </c>
      <c r="N61" s="370" t="s">
        <v>4317</v>
      </c>
      <c r="O61" s="370" t="s">
        <v>4309</v>
      </c>
      <c r="P61" s="278" t="s">
        <v>4310</v>
      </c>
      <c r="Q61" s="29" t="s">
        <v>28</v>
      </c>
      <c r="R61" s="30">
        <v>44927</v>
      </c>
      <c r="S61" s="36" t="s">
        <v>171</v>
      </c>
      <c r="T61" s="30">
        <v>46752</v>
      </c>
      <c r="U61" s="83" t="s">
        <v>4311</v>
      </c>
      <c r="V61" s="23" t="s">
        <v>28</v>
      </c>
      <c r="W61" s="18" t="s">
        <v>28</v>
      </c>
      <c r="X61" s="18" t="s">
        <v>28</v>
      </c>
      <c r="Y61" s="83" t="s">
        <v>4318</v>
      </c>
      <c r="Z61" s="83" t="s">
        <v>4319</v>
      </c>
      <c r="AA61" s="18" t="s">
        <v>28</v>
      </c>
      <c r="AB61" s="18" t="s">
        <v>28</v>
      </c>
      <c r="AC61" s="31" t="s">
        <v>3936</v>
      </c>
      <c r="AD61" s="409"/>
    </row>
    <row r="62" spans="1:30" ht="30" customHeight="1" x14ac:dyDescent="0.3">
      <c r="A62" s="36">
        <v>45869</v>
      </c>
      <c r="B62" s="18" t="s">
        <v>75</v>
      </c>
      <c r="C62" s="18" t="s">
        <v>343</v>
      </c>
      <c r="D62" s="18" t="s">
        <v>5640</v>
      </c>
      <c r="E62" s="19" t="s">
        <v>793</v>
      </c>
      <c r="F62" s="104" t="s">
        <v>25</v>
      </c>
      <c r="G62" s="104" t="s">
        <v>2055</v>
      </c>
      <c r="H62" s="104" t="s">
        <v>4339</v>
      </c>
      <c r="I62" s="104" t="s">
        <v>28</v>
      </c>
      <c r="J62" s="104" t="s">
        <v>4340</v>
      </c>
      <c r="K62" s="104" t="s">
        <v>28</v>
      </c>
      <c r="L62" s="104" t="s">
        <v>214</v>
      </c>
      <c r="M62" s="104" t="s">
        <v>4341</v>
      </c>
      <c r="N62" s="20">
        <v>1880711.58</v>
      </c>
      <c r="O62" s="105" t="s">
        <v>28</v>
      </c>
      <c r="P62" s="105" t="s">
        <v>28</v>
      </c>
      <c r="Q62" s="21" t="s">
        <v>4342</v>
      </c>
      <c r="R62" s="37">
        <v>45170</v>
      </c>
      <c r="S62" s="104" t="s">
        <v>74</v>
      </c>
      <c r="T62" s="37">
        <v>46265</v>
      </c>
      <c r="U62" s="23" t="s">
        <v>28</v>
      </c>
      <c r="V62" s="23" t="s">
        <v>28</v>
      </c>
      <c r="W62" s="18" t="s">
        <v>28</v>
      </c>
      <c r="X62" s="18" t="s">
        <v>28</v>
      </c>
      <c r="Y62" s="18" t="s">
        <v>28</v>
      </c>
      <c r="Z62" s="18" t="s">
        <v>28</v>
      </c>
      <c r="AA62" s="18" t="s">
        <v>28</v>
      </c>
      <c r="AB62" s="18" t="s">
        <v>28</v>
      </c>
      <c r="AC62" s="31" t="s">
        <v>5611</v>
      </c>
      <c r="AD62" s="409" t="s">
        <v>5605</v>
      </c>
    </row>
    <row r="63" spans="1:30" ht="30" customHeight="1" x14ac:dyDescent="0.3">
      <c r="A63" s="500">
        <v>45425</v>
      </c>
      <c r="B63" s="392" t="s">
        <v>4347</v>
      </c>
      <c r="C63" s="392" t="s">
        <v>343</v>
      </c>
      <c r="D63" s="18"/>
      <c r="E63" s="19" t="s">
        <v>1069</v>
      </c>
      <c r="F63" s="104" t="s">
        <v>25</v>
      </c>
      <c r="G63" s="104" t="s">
        <v>1070</v>
      </c>
      <c r="H63" s="104" t="s">
        <v>1071</v>
      </c>
      <c r="I63" s="104" t="s">
        <v>28</v>
      </c>
      <c r="J63" s="104" t="s">
        <v>4356</v>
      </c>
      <c r="K63" s="104" t="s">
        <v>28</v>
      </c>
      <c r="L63" s="104" t="s">
        <v>214</v>
      </c>
      <c r="M63" s="104" t="s">
        <v>28</v>
      </c>
      <c r="N63" s="20">
        <v>212815.65</v>
      </c>
      <c r="O63" s="105" t="s">
        <v>28</v>
      </c>
      <c r="P63" s="105" t="s">
        <v>28</v>
      </c>
      <c r="Q63" s="29" t="s">
        <v>4342</v>
      </c>
      <c r="R63" s="37">
        <v>45292</v>
      </c>
      <c r="S63" s="36" t="s">
        <v>124</v>
      </c>
      <c r="T63" s="37">
        <v>46022</v>
      </c>
      <c r="U63" s="104" t="s">
        <v>28</v>
      </c>
      <c r="V63" s="23" t="s">
        <v>28</v>
      </c>
      <c r="W63" s="18" t="s">
        <v>28</v>
      </c>
      <c r="X63" s="18" t="s">
        <v>28</v>
      </c>
      <c r="Y63" s="104" t="s">
        <v>28</v>
      </c>
      <c r="Z63" s="104" t="s">
        <v>28</v>
      </c>
      <c r="AA63" s="18" t="s">
        <v>28</v>
      </c>
      <c r="AB63" s="32" t="s">
        <v>28</v>
      </c>
      <c r="AC63" s="31" t="s">
        <v>4343</v>
      </c>
      <c r="AD63" s="409" t="s">
        <v>5605</v>
      </c>
    </row>
    <row r="64" spans="1:30" ht="30" customHeight="1" x14ac:dyDescent="0.3">
      <c r="A64" s="33">
        <v>45425</v>
      </c>
      <c r="B64" s="18" t="s">
        <v>75</v>
      </c>
      <c r="C64" s="18" t="s">
        <v>343</v>
      </c>
      <c r="D64" s="18" t="s">
        <v>5639</v>
      </c>
      <c r="E64" s="19" t="s">
        <v>2258</v>
      </c>
      <c r="F64" s="104" t="s">
        <v>25</v>
      </c>
      <c r="G64" s="104" t="s">
        <v>630</v>
      </c>
      <c r="H64" s="104" t="s">
        <v>4357</v>
      </c>
      <c r="I64" s="104" t="s">
        <v>28</v>
      </c>
      <c r="J64" s="104" t="s">
        <v>2260</v>
      </c>
      <c r="K64" s="104" t="s">
        <v>28</v>
      </c>
      <c r="L64" s="104" t="s">
        <v>214</v>
      </c>
      <c r="M64" s="104" t="s">
        <v>28</v>
      </c>
      <c r="N64" s="20" t="s">
        <v>5615</v>
      </c>
      <c r="O64" s="105" t="s">
        <v>28</v>
      </c>
      <c r="P64" s="105" t="s">
        <v>28</v>
      </c>
      <c r="Q64" s="29" t="s">
        <v>4342</v>
      </c>
      <c r="R64" s="37">
        <v>45275</v>
      </c>
      <c r="S64" s="104" t="s">
        <v>74</v>
      </c>
      <c r="T64" s="37">
        <v>46370</v>
      </c>
      <c r="U64" s="104" t="s">
        <v>28</v>
      </c>
      <c r="V64" s="23" t="s">
        <v>28</v>
      </c>
      <c r="W64" s="18" t="s">
        <v>28</v>
      </c>
      <c r="X64" s="18" t="s">
        <v>28</v>
      </c>
      <c r="Y64" s="104" t="s">
        <v>28</v>
      </c>
      <c r="Z64" s="104" t="s">
        <v>28</v>
      </c>
      <c r="AA64" s="18" t="s">
        <v>28</v>
      </c>
      <c r="AB64" s="32" t="s">
        <v>28</v>
      </c>
      <c r="AC64" s="31" t="s">
        <v>4343</v>
      </c>
      <c r="AD64" s="409" t="s">
        <v>5605</v>
      </c>
    </row>
    <row r="65" spans="1:30" ht="30" customHeight="1" x14ac:dyDescent="0.3">
      <c r="A65" s="501">
        <v>45443</v>
      </c>
      <c r="B65" s="392" t="s">
        <v>22</v>
      </c>
      <c r="C65" s="392" t="s">
        <v>343</v>
      </c>
      <c r="D65" s="18"/>
      <c r="E65" s="19" t="s">
        <v>4360</v>
      </c>
      <c r="F65" s="104" t="s">
        <v>245</v>
      </c>
      <c r="G65" s="104" t="s">
        <v>4361</v>
      </c>
      <c r="H65" s="104" t="s">
        <v>4362</v>
      </c>
      <c r="I65" s="104" t="s">
        <v>28</v>
      </c>
      <c r="J65" s="104" t="s">
        <v>4363</v>
      </c>
      <c r="K65" s="104" t="s">
        <v>4364</v>
      </c>
      <c r="L65" s="104" t="s">
        <v>520</v>
      </c>
      <c r="M65" s="104" t="s">
        <v>4365</v>
      </c>
      <c r="N65" s="20" t="s">
        <v>4366</v>
      </c>
      <c r="O65" s="105" t="s">
        <v>4367</v>
      </c>
      <c r="P65" s="105" t="s">
        <v>28</v>
      </c>
      <c r="Q65" s="105" t="s">
        <v>28</v>
      </c>
      <c r="R65" s="37">
        <v>44890</v>
      </c>
      <c r="S65" s="104" t="s">
        <v>4368</v>
      </c>
      <c r="T65" s="37">
        <v>45838</v>
      </c>
      <c r="U65" s="104" t="s">
        <v>4369</v>
      </c>
      <c r="V65" s="23" t="s">
        <v>28</v>
      </c>
      <c r="W65" s="18" t="s">
        <v>28</v>
      </c>
      <c r="X65" s="18" t="s">
        <v>28</v>
      </c>
      <c r="Y65" s="104" t="s">
        <v>28</v>
      </c>
      <c r="Z65" s="104" t="s">
        <v>4370</v>
      </c>
      <c r="AA65" s="18" t="s">
        <v>28</v>
      </c>
      <c r="AB65" s="32" t="s">
        <v>28</v>
      </c>
      <c r="AC65" s="31" t="s">
        <v>4371</v>
      </c>
      <c r="AD65" s="409" t="s">
        <v>4372</v>
      </c>
    </row>
    <row r="66" spans="1:30" ht="30" customHeight="1" x14ac:dyDescent="0.3">
      <c r="A66" s="33">
        <v>45470</v>
      </c>
      <c r="B66" s="18" t="s">
        <v>22</v>
      </c>
      <c r="C66" s="18" t="s">
        <v>343</v>
      </c>
      <c r="D66" s="18"/>
      <c r="E66" s="104" t="s">
        <v>4487</v>
      </c>
      <c r="F66" s="104" t="s">
        <v>245</v>
      </c>
      <c r="G66" s="104" t="s">
        <v>4418</v>
      </c>
      <c r="H66" s="104" t="s">
        <v>4419</v>
      </c>
      <c r="I66" s="31" t="s">
        <v>28</v>
      </c>
      <c r="J66" s="104" t="s">
        <v>4420</v>
      </c>
      <c r="K66" s="104" t="s">
        <v>4421</v>
      </c>
      <c r="L66" s="31" t="s">
        <v>520</v>
      </c>
      <c r="M66" s="104" t="s">
        <v>28</v>
      </c>
      <c r="N66" s="243" t="s">
        <v>658</v>
      </c>
      <c r="O66" s="104" t="s">
        <v>28</v>
      </c>
      <c r="P66" s="31" t="s">
        <v>28</v>
      </c>
      <c r="Q66" s="105" t="s">
        <v>28</v>
      </c>
      <c r="R66" s="37">
        <v>45444</v>
      </c>
      <c r="S66" s="104" t="s">
        <v>74</v>
      </c>
      <c r="T66" s="37">
        <v>46539</v>
      </c>
      <c r="U66" s="104" t="s">
        <v>28</v>
      </c>
      <c r="V66" s="23" t="s">
        <v>28</v>
      </c>
      <c r="W66" s="18" t="s">
        <v>28</v>
      </c>
      <c r="X66" s="18" t="s">
        <v>28</v>
      </c>
      <c r="Y66" s="104" t="s">
        <v>28</v>
      </c>
      <c r="Z66" s="104" t="s">
        <v>28</v>
      </c>
      <c r="AA66" s="104" t="s">
        <v>28</v>
      </c>
      <c r="AB66" s="104" t="s">
        <v>28</v>
      </c>
      <c r="AC66" s="31" t="s">
        <v>3910</v>
      </c>
      <c r="AD66" s="409" t="s">
        <v>4157</v>
      </c>
    </row>
    <row r="67" spans="1:30" ht="30" customHeight="1" x14ac:dyDescent="0.3">
      <c r="A67" s="33">
        <v>45470</v>
      </c>
      <c r="B67" s="18" t="s">
        <v>22</v>
      </c>
      <c r="C67" s="18" t="s">
        <v>343</v>
      </c>
      <c r="D67" s="18"/>
      <c r="E67" s="19" t="s">
        <v>4424</v>
      </c>
      <c r="F67" s="104" t="s">
        <v>245</v>
      </c>
      <c r="G67" s="104" t="s">
        <v>4425</v>
      </c>
      <c r="H67" s="104" t="s">
        <v>4426</v>
      </c>
      <c r="I67" s="31" t="s">
        <v>28</v>
      </c>
      <c r="J67" s="104" t="s">
        <v>4427</v>
      </c>
      <c r="K67" s="104" t="s">
        <v>4428</v>
      </c>
      <c r="L67" s="104" t="s">
        <v>520</v>
      </c>
      <c r="M67" s="104" t="s">
        <v>4429</v>
      </c>
      <c r="N67" s="20">
        <v>227975</v>
      </c>
      <c r="O67" s="104" t="s">
        <v>4430</v>
      </c>
      <c r="P67" s="31" t="s">
        <v>4431</v>
      </c>
      <c r="Q67" s="105" t="s">
        <v>4432</v>
      </c>
      <c r="R67" s="37">
        <v>45278</v>
      </c>
      <c r="S67" s="104" t="s">
        <v>3416</v>
      </c>
      <c r="T67" s="37">
        <v>46752</v>
      </c>
      <c r="U67" s="104" t="s">
        <v>4433</v>
      </c>
      <c r="V67" s="23" t="s">
        <v>28</v>
      </c>
      <c r="W67" s="18" t="s">
        <v>28</v>
      </c>
      <c r="X67" s="18" t="s">
        <v>28</v>
      </c>
      <c r="Y67" s="104" t="s">
        <v>28</v>
      </c>
      <c r="Z67" s="104" t="s">
        <v>4434</v>
      </c>
      <c r="AA67" s="104" t="s">
        <v>28</v>
      </c>
      <c r="AB67" s="104" t="s">
        <v>28</v>
      </c>
      <c r="AC67" s="31" t="s">
        <v>4435</v>
      </c>
      <c r="AD67" s="409" t="s">
        <v>4372</v>
      </c>
    </row>
    <row r="68" spans="1:30" ht="30" customHeight="1" x14ac:dyDescent="0.3">
      <c r="A68" s="501">
        <v>45474</v>
      </c>
      <c r="B68" s="392" t="s">
        <v>22</v>
      </c>
      <c r="C68" s="392" t="s">
        <v>343</v>
      </c>
      <c r="D68" s="18"/>
      <c r="E68" s="19" t="s">
        <v>4436</v>
      </c>
      <c r="F68" s="104" t="s">
        <v>245</v>
      </c>
      <c r="G68" s="19" t="s">
        <v>4436</v>
      </c>
      <c r="H68" s="104" t="s">
        <v>4437</v>
      </c>
      <c r="I68" s="31" t="s">
        <v>28</v>
      </c>
      <c r="J68" s="104" t="s">
        <v>4438</v>
      </c>
      <c r="K68" s="104" t="s">
        <v>4439</v>
      </c>
      <c r="L68" s="104" t="s">
        <v>520</v>
      </c>
      <c r="M68" s="104" t="s">
        <v>4440</v>
      </c>
      <c r="N68" s="20">
        <v>157500</v>
      </c>
      <c r="O68" s="104" t="s">
        <v>4441</v>
      </c>
      <c r="P68" s="31" t="s">
        <v>4442</v>
      </c>
      <c r="Q68" s="105" t="s">
        <v>4432</v>
      </c>
      <c r="R68" s="37">
        <v>44927</v>
      </c>
      <c r="S68" s="104" t="s">
        <v>74</v>
      </c>
      <c r="T68" s="37">
        <v>46022</v>
      </c>
      <c r="U68" s="104" t="s">
        <v>4443</v>
      </c>
      <c r="V68" s="23" t="s">
        <v>28</v>
      </c>
      <c r="W68" s="23" t="s">
        <v>28</v>
      </c>
      <c r="X68" s="23" t="s">
        <v>28</v>
      </c>
      <c r="Y68" s="23" t="s">
        <v>28</v>
      </c>
      <c r="Z68" s="104" t="s">
        <v>4444</v>
      </c>
      <c r="AA68" s="104" t="s">
        <v>28</v>
      </c>
      <c r="AB68" s="104" t="s">
        <v>28</v>
      </c>
      <c r="AC68" s="31" t="s">
        <v>4435</v>
      </c>
      <c r="AD68" s="409" t="s">
        <v>4372</v>
      </c>
    </row>
    <row r="69" spans="1:30" ht="30" customHeight="1" x14ac:dyDescent="0.3">
      <c r="A69" s="501">
        <v>45474</v>
      </c>
      <c r="B69" s="392" t="s">
        <v>22</v>
      </c>
      <c r="C69" s="392" t="s">
        <v>343</v>
      </c>
      <c r="D69" s="18"/>
      <c r="E69" s="19" t="s">
        <v>4445</v>
      </c>
      <c r="F69" s="104" t="s">
        <v>245</v>
      </c>
      <c r="G69" s="19" t="s">
        <v>4446</v>
      </c>
      <c r="H69" s="104" t="s">
        <v>4447</v>
      </c>
      <c r="I69" s="31" t="s">
        <v>28</v>
      </c>
      <c r="J69" s="104" t="s">
        <v>4448</v>
      </c>
      <c r="K69" s="104" t="s">
        <v>4449</v>
      </c>
      <c r="L69" s="104" t="s">
        <v>520</v>
      </c>
      <c r="M69" s="104" t="s">
        <v>4450</v>
      </c>
      <c r="N69" s="20">
        <v>297000</v>
      </c>
      <c r="O69" s="104" t="s">
        <v>4451</v>
      </c>
      <c r="P69" s="31" t="s">
        <v>4452</v>
      </c>
      <c r="Q69" s="105" t="s">
        <v>4453</v>
      </c>
      <c r="R69" s="37">
        <v>44945</v>
      </c>
      <c r="S69" s="104" t="s">
        <v>3343</v>
      </c>
      <c r="T69" s="37">
        <v>45961</v>
      </c>
      <c r="U69" s="104" t="s">
        <v>4454</v>
      </c>
      <c r="V69" s="23" t="s">
        <v>28</v>
      </c>
      <c r="W69" s="23" t="s">
        <v>28</v>
      </c>
      <c r="X69" s="23" t="s">
        <v>28</v>
      </c>
      <c r="Y69" s="23" t="s">
        <v>28</v>
      </c>
      <c r="Z69" s="104" t="s">
        <v>4455</v>
      </c>
      <c r="AA69" s="104" t="s">
        <v>28</v>
      </c>
      <c r="AB69" s="104" t="s">
        <v>28</v>
      </c>
      <c r="AC69" s="31" t="s">
        <v>4435</v>
      </c>
      <c r="AD69" s="409" t="s">
        <v>4372</v>
      </c>
    </row>
    <row r="70" spans="1:30" ht="30" customHeight="1" x14ac:dyDescent="0.3">
      <c r="A70" s="501">
        <v>45474</v>
      </c>
      <c r="B70" s="392" t="s">
        <v>22</v>
      </c>
      <c r="C70" s="392" t="s">
        <v>343</v>
      </c>
      <c r="D70" s="18"/>
      <c r="E70" s="19" t="s">
        <v>4456</v>
      </c>
      <c r="F70" s="104" t="s">
        <v>245</v>
      </c>
      <c r="G70" s="19" t="s">
        <v>4457</v>
      </c>
      <c r="H70" s="104" t="s">
        <v>4458</v>
      </c>
      <c r="I70" s="31" t="s">
        <v>28</v>
      </c>
      <c r="J70" s="104" t="s">
        <v>4460</v>
      </c>
      <c r="K70" s="104" t="s">
        <v>4459</v>
      </c>
      <c r="L70" s="104" t="s">
        <v>520</v>
      </c>
      <c r="M70" s="104" t="s">
        <v>4461</v>
      </c>
      <c r="N70" s="20">
        <v>250000</v>
      </c>
      <c r="O70" s="104" t="s">
        <v>4462</v>
      </c>
      <c r="P70" s="31" t="s">
        <v>4463</v>
      </c>
      <c r="Q70" s="105" t="s">
        <v>4464</v>
      </c>
      <c r="R70" s="37">
        <v>44895</v>
      </c>
      <c r="S70" s="104" t="s">
        <v>3728</v>
      </c>
      <c r="T70" s="37">
        <v>45915</v>
      </c>
      <c r="U70" s="104" t="s">
        <v>4465</v>
      </c>
      <c r="V70" s="23" t="s">
        <v>28</v>
      </c>
      <c r="W70" s="23" t="s">
        <v>28</v>
      </c>
      <c r="X70" s="23" t="s">
        <v>28</v>
      </c>
      <c r="Y70" s="23" t="s">
        <v>28</v>
      </c>
      <c r="Z70" s="104" t="s">
        <v>4466</v>
      </c>
      <c r="AA70" s="104" t="s">
        <v>28</v>
      </c>
      <c r="AB70" s="104" t="s">
        <v>28</v>
      </c>
      <c r="AC70" s="31" t="s">
        <v>4435</v>
      </c>
      <c r="AD70" s="409" t="s">
        <v>4372</v>
      </c>
    </row>
    <row r="71" spans="1:30" ht="30" customHeight="1" x14ac:dyDescent="0.3">
      <c r="A71" s="36">
        <v>45476</v>
      </c>
      <c r="B71" s="18" t="s">
        <v>22</v>
      </c>
      <c r="C71" s="18" t="s">
        <v>343</v>
      </c>
      <c r="D71" s="18"/>
      <c r="E71" s="19" t="s">
        <v>4467</v>
      </c>
      <c r="F71" s="104" t="s">
        <v>245</v>
      </c>
      <c r="G71" s="31" t="s">
        <v>890</v>
      </c>
      <c r="H71" s="31" t="s">
        <v>4468</v>
      </c>
      <c r="I71" s="104" t="s">
        <v>28</v>
      </c>
      <c r="J71" s="31" t="s">
        <v>2500</v>
      </c>
      <c r="K71" s="31" t="s">
        <v>882</v>
      </c>
      <c r="L71" s="31" t="s">
        <v>520</v>
      </c>
      <c r="M71" s="31" t="s">
        <v>870</v>
      </c>
      <c r="N71" s="184" t="s">
        <v>871</v>
      </c>
      <c r="O71" s="31" t="s">
        <v>4469</v>
      </c>
      <c r="P71" s="105" t="s">
        <v>137</v>
      </c>
      <c r="Q71" s="105" t="s">
        <v>3342</v>
      </c>
      <c r="R71" s="30">
        <v>45471</v>
      </c>
      <c r="S71" s="36" t="s">
        <v>74</v>
      </c>
      <c r="T71" s="30">
        <v>46566</v>
      </c>
      <c r="U71" s="104" t="s">
        <v>28</v>
      </c>
      <c r="V71" s="23" t="s">
        <v>28</v>
      </c>
      <c r="W71" s="104" t="s">
        <v>28</v>
      </c>
      <c r="X71" s="23" t="s">
        <v>28</v>
      </c>
      <c r="Y71" s="104" t="s">
        <v>28</v>
      </c>
      <c r="Z71" s="23" t="s">
        <v>28</v>
      </c>
      <c r="AA71" s="104" t="s">
        <v>28</v>
      </c>
      <c r="AB71" s="23" t="s">
        <v>28</v>
      </c>
      <c r="AC71" s="27" t="s">
        <v>3910</v>
      </c>
      <c r="AD71" s="409" t="s">
        <v>4157</v>
      </c>
    </row>
    <row r="72" spans="1:30" ht="30" customHeight="1" x14ac:dyDescent="0.3">
      <c r="A72" s="33">
        <v>45497</v>
      </c>
      <c r="B72" s="27" t="s">
        <v>5038</v>
      </c>
      <c r="C72" s="18" t="s">
        <v>343</v>
      </c>
      <c r="D72" s="18"/>
      <c r="E72" s="104" t="s">
        <v>4495</v>
      </c>
      <c r="F72" s="104" t="s">
        <v>245</v>
      </c>
      <c r="G72" s="104" t="s">
        <v>4496</v>
      </c>
      <c r="H72" s="104" t="s">
        <v>4497</v>
      </c>
      <c r="I72" s="31" t="s">
        <v>28</v>
      </c>
      <c r="J72" s="104" t="s">
        <v>4498</v>
      </c>
      <c r="K72" s="104" t="s">
        <v>4499</v>
      </c>
      <c r="L72" s="31" t="s">
        <v>520</v>
      </c>
      <c r="M72" s="104" t="s">
        <v>4500</v>
      </c>
      <c r="N72" s="20">
        <v>350054.38</v>
      </c>
      <c r="O72" s="104" t="s">
        <v>28</v>
      </c>
      <c r="P72" s="105" t="s">
        <v>4501</v>
      </c>
      <c r="Q72" s="29" t="s">
        <v>4502</v>
      </c>
      <c r="R72" s="37">
        <v>45474</v>
      </c>
      <c r="S72" s="104" t="s">
        <v>124</v>
      </c>
      <c r="T72" s="37">
        <v>46203</v>
      </c>
      <c r="U72" s="104" t="s">
        <v>28</v>
      </c>
      <c r="V72" s="23" t="s">
        <v>28</v>
      </c>
      <c r="W72" s="18" t="s">
        <v>28</v>
      </c>
      <c r="X72" s="18" t="s">
        <v>28</v>
      </c>
      <c r="Y72" s="104" t="s">
        <v>28</v>
      </c>
      <c r="Z72" s="104" t="s">
        <v>28</v>
      </c>
      <c r="AA72" s="104" t="s">
        <v>28</v>
      </c>
      <c r="AB72" s="104" t="s">
        <v>28</v>
      </c>
      <c r="AC72" s="31" t="s">
        <v>4503</v>
      </c>
      <c r="AD72" s="409" t="s">
        <v>5605</v>
      </c>
    </row>
    <row r="73" spans="1:30" ht="30" customHeight="1" x14ac:dyDescent="0.3">
      <c r="A73" s="501">
        <v>45498</v>
      </c>
      <c r="B73" s="418" t="s">
        <v>22</v>
      </c>
      <c r="C73" s="392" t="s">
        <v>343</v>
      </c>
      <c r="D73" s="18"/>
      <c r="E73" s="104" t="s">
        <v>4505</v>
      </c>
      <c r="F73" s="104" t="s">
        <v>25</v>
      </c>
      <c r="G73" s="104" t="s">
        <v>4506</v>
      </c>
      <c r="H73" s="104" t="s">
        <v>4507</v>
      </c>
      <c r="I73" s="31" t="s">
        <v>28</v>
      </c>
      <c r="J73" s="104" t="s">
        <v>4508</v>
      </c>
      <c r="K73" s="104" t="s">
        <v>4509</v>
      </c>
      <c r="L73" s="31" t="s">
        <v>520</v>
      </c>
      <c r="M73" s="104" t="s">
        <v>28</v>
      </c>
      <c r="N73" s="243">
        <v>633600</v>
      </c>
      <c r="O73" s="104" t="s">
        <v>4510</v>
      </c>
      <c r="P73" s="31" t="s">
        <v>4511</v>
      </c>
      <c r="Q73" s="105" t="s">
        <v>28</v>
      </c>
      <c r="R73" s="37">
        <v>45108</v>
      </c>
      <c r="S73" s="104" t="s">
        <v>4512</v>
      </c>
      <c r="T73" s="37">
        <v>45868</v>
      </c>
      <c r="U73" s="104" t="s">
        <v>28</v>
      </c>
      <c r="V73" s="23" t="s">
        <v>28</v>
      </c>
      <c r="W73" s="18" t="s">
        <v>28</v>
      </c>
      <c r="X73" s="18" t="s">
        <v>28</v>
      </c>
      <c r="Y73" s="104" t="s">
        <v>28</v>
      </c>
      <c r="Z73" s="104" t="s">
        <v>28</v>
      </c>
      <c r="AA73" s="104" t="s">
        <v>28</v>
      </c>
      <c r="AB73" s="104" t="s">
        <v>28</v>
      </c>
      <c r="AC73" s="31" t="s">
        <v>4513</v>
      </c>
      <c r="AD73" s="409" t="s">
        <v>4514</v>
      </c>
    </row>
    <row r="74" spans="1:30" ht="30" customHeight="1" x14ac:dyDescent="0.3">
      <c r="A74" s="33">
        <v>45502</v>
      </c>
      <c r="B74" s="27" t="s">
        <v>22</v>
      </c>
      <c r="C74" s="18" t="s">
        <v>343</v>
      </c>
      <c r="D74" s="18"/>
      <c r="E74" s="104" t="s">
        <v>4541</v>
      </c>
      <c r="F74" s="104" t="s">
        <v>245</v>
      </c>
      <c r="G74" s="104" t="s">
        <v>4542</v>
      </c>
      <c r="H74" s="104" t="s">
        <v>4543</v>
      </c>
      <c r="I74" s="31" t="s">
        <v>28</v>
      </c>
      <c r="J74" s="104" t="s">
        <v>868</v>
      </c>
      <c r="K74" s="104" t="s">
        <v>4544</v>
      </c>
      <c r="L74" s="31" t="s">
        <v>520</v>
      </c>
      <c r="M74" s="104" t="s">
        <v>28</v>
      </c>
      <c r="N74" s="243" t="s">
        <v>1365</v>
      </c>
      <c r="O74" s="104" t="s">
        <v>28</v>
      </c>
      <c r="P74" s="31" t="s">
        <v>28</v>
      </c>
      <c r="Q74" s="105" t="s">
        <v>28</v>
      </c>
      <c r="R74" s="37">
        <v>45292</v>
      </c>
      <c r="S74" s="102" t="s">
        <v>74</v>
      </c>
      <c r="T74" s="102">
        <v>46387</v>
      </c>
      <c r="U74" s="104" t="s">
        <v>28</v>
      </c>
      <c r="V74" s="23" t="s">
        <v>28</v>
      </c>
      <c r="W74" s="18" t="s">
        <v>28</v>
      </c>
      <c r="X74" s="18" t="s">
        <v>28</v>
      </c>
      <c r="Y74" s="104" t="s">
        <v>28</v>
      </c>
      <c r="Z74" s="104" t="s">
        <v>28</v>
      </c>
      <c r="AA74" s="104" t="s">
        <v>28</v>
      </c>
      <c r="AB74" s="104" t="s">
        <v>28</v>
      </c>
      <c r="AC74" s="27" t="s">
        <v>3910</v>
      </c>
      <c r="AD74" s="409" t="s">
        <v>4157</v>
      </c>
    </row>
    <row r="75" spans="1:30" ht="30" customHeight="1" x14ac:dyDescent="0.3">
      <c r="A75" s="32">
        <v>45503</v>
      </c>
      <c r="B75" s="31" t="s">
        <v>22</v>
      </c>
      <c r="C75" s="31" t="s">
        <v>343</v>
      </c>
      <c r="D75" s="31"/>
      <c r="E75" s="99" t="s">
        <v>4546</v>
      </c>
      <c r="F75" s="104" t="s">
        <v>245</v>
      </c>
      <c r="G75" s="31" t="s">
        <v>4547</v>
      </c>
      <c r="H75" s="31" t="s">
        <v>4548</v>
      </c>
      <c r="I75" s="31" t="s">
        <v>28</v>
      </c>
      <c r="J75" s="104" t="s">
        <v>868</v>
      </c>
      <c r="K75" s="31" t="s">
        <v>882</v>
      </c>
      <c r="L75" s="31" t="s">
        <v>520</v>
      </c>
      <c r="M75" s="31" t="s">
        <v>28</v>
      </c>
      <c r="N75" s="243" t="s">
        <v>1365</v>
      </c>
      <c r="O75" s="104" t="s">
        <v>28</v>
      </c>
      <c r="P75" s="31" t="s">
        <v>28</v>
      </c>
      <c r="Q75" s="105" t="s">
        <v>28</v>
      </c>
      <c r="R75" s="30">
        <v>45444</v>
      </c>
      <c r="S75" s="36" t="s">
        <v>4368</v>
      </c>
      <c r="T75" s="30">
        <v>46387</v>
      </c>
      <c r="U75" s="104" t="s">
        <v>28</v>
      </c>
      <c r="V75" s="23" t="s">
        <v>28</v>
      </c>
      <c r="W75" s="18" t="s">
        <v>28</v>
      </c>
      <c r="X75" s="18" t="s">
        <v>28</v>
      </c>
      <c r="Y75" s="104" t="s">
        <v>28</v>
      </c>
      <c r="Z75" s="104" t="s">
        <v>28</v>
      </c>
      <c r="AA75" s="104" t="s">
        <v>28</v>
      </c>
      <c r="AB75" s="104" t="s">
        <v>28</v>
      </c>
      <c r="AC75" s="27" t="s">
        <v>3910</v>
      </c>
      <c r="AD75" s="409" t="s">
        <v>4157</v>
      </c>
    </row>
    <row r="76" spans="1:30" ht="30" customHeight="1" x14ac:dyDescent="0.3">
      <c r="A76" s="32">
        <v>45503</v>
      </c>
      <c r="B76" s="31" t="s">
        <v>22</v>
      </c>
      <c r="C76" s="31" t="s">
        <v>343</v>
      </c>
      <c r="D76" s="31"/>
      <c r="E76" s="99" t="s">
        <v>4549</v>
      </c>
      <c r="F76" s="104" t="s">
        <v>245</v>
      </c>
      <c r="G76" s="31" t="s">
        <v>4550</v>
      </c>
      <c r="H76" s="31" t="s">
        <v>4551</v>
      </c>
      <c r="I76" s="31" t="s">
        <v>28</v>
      </c>
      <c r="J76" s="104" t="s">
        <v>868</v>
      </c>
      <c r="K76" s="31" t="s">
        <v>882</v>
      </c>
      <c r="L76" s="31" t="s">
        <v>520</v>
      </c>
      <c r="M76" s="31" t="s">
        <v>28</v>
      </c>
      <c r="N76" s="243" t="s">
        <v>1365</v>
      </c>
      <c r="O76" s="104" t="s">
        <v>28</v>
      </c>
      <c r="P76" s="31" t="s">
        <v>28</v>
      </c>
      <c r="Q76" s="105" t="s">
        <v>28</v>
      </c>
      <c r="R76" s="30">
        <v>45444</v>
      </c>
      <c r="S76" s="36" t="s">
        <v>4368</v>
      </c>
      <c r="T76" s="30">
        <v>46387</v>
      </c>
      <c r="U76" s="104" t="s">
        <v>28</v>
      </c>
      <c r="V76" s="23" t="s">
        <v>28</v>
      </c>
      <c r="W76" s="18" t="s">
        <v>28</v>
      </c>
      <c r="X76" s="18" t="s">
        <v>28</v>
      </c>
      <c r="Y76" s="104" t="s">
        <v>28</v>
      </c>
      <c r="Z76" s="104" t="s">
        <v>28</v>
      </c>
      <c r="AA76" s="104" t="s">
        <v>28</v>
      </c>
      <c r="AB76" s="104" t="s">
        <v>28</v>
      </c>
      <c r="AC76" s="27" t="s">
        <v>3910</v>
      </c>
      <c r="AD76" s="409" t="s">
        <v>4157</v>
      </c>
    </row>
    <row r="77" spans="1:30" ht="30" customHeight="1" x14ac:dyDescent="0.3">
      <c r="A77" s="32">
        <v>45503</v>
      </c>
      <c r="B77" s="31" t="s">
        <v>22</v>
      </c>
      <c r="C77" s="31" t="s">
        <v>343</v>
      </c>
      <c r="D77" s="31"/>
      <c r="E77" s="104" t="s">
        <v>4552</v>
      </c>
      <c r="F77" s="104" t="s">
        <v>245</v>
      </c>
      <c r="G77" s="104" t="s">
        <v>3920</v>
      </c>
      <c r="H77" s="104" t="s">
        <v>4553</v>
      </c>
      <c r="I77" s="31" t="s">
        <v>28</v>
      </c>
      <c r="J77" s="104" t="s">
        <v>868</v>
      </c>
      <c r="K77" s="31" t="s">
        <v>882</v>
      </c>
      <c r="L77" s="31" t="s">
        <v>520</v>
      </c>
      <c r="M77" s="31" t="s">
        <v>28</v>
      </c>
      <c r="N77" s="243" t="s">
        <v>1365</v>
      </c>
      <c r="O77" s="104" t="s">
        <v>28</v>
      </c>
      <c r="P77" s="31" t="s">
        <v>28</v>
      </c>
      <c r="Q77" s="105" t="s">
        <v>28</v>
      </c>
      <c r="R77" s="30">
        <v>45444</v>
      </c>
      <c r="S77" s="36" t="s">
        <v>4368</v>
      </c>
      <c r="T77" s="30">
        <v>46387</v>
      </c>
      <c r="U77" s="104" t="s">
        <v>28</v>
      </c>
      <c r="V77" s="23" t="s">
        <v>28</v>
      </c>
      <c r="W77" s="18" t="s">
        <v>28</v>
      </c>
      <c r="X77" s="18" t="s">
        <v>28</v>
      </c>
      <c r="Y77" s="104" t="s">
        <v>28</v>
      </c>
      <c r="Z77" s="104" t="s">
        <v>28</v>
      </c>
      <c r="AA77" s="104" t="s">
        <v>28</v>
      </c>
      <c r="AB77" s="104" t="s">
        <v>28</v>
      </c>
      <c r="AC77" s="27" t="s">
        <v>3910</v>
      </c>
      <c r="AD77" s="409" t="s">
        <v>4157</v>
      </c>
    </row>
    <row r="78" spans="1:30" ht="30" customHeight="1" x14ac:dyDescent="0.3">
      <c r="A78" s="32">
        <v>45503</v>
      </c>
      <c r="B78" s="31" t="s">
        <v>22</v>
      </c>
      <c r="C78" s="31" t="s">
        <v>343</v>
      </c>
      <c r="D78" s="31"/>
      <c r="E78" s="104" t="s">
        <v>3906</v>
      </c>
      <c r="F78" s="104" t="s">
        <v>245</v>
      </c>
      <c r="G78" s="104" t="s">
        <v>3907</v>
      </c>
      <c r="H78" s="104" t="s">
        <v>4557</v>
      </c>
      <c r="I78" s="31" t="s">
        <v>28</v>
      </c>
      <c r="J78" s="104" t="s">
        <v>868</v>
      </c>
      <c r="K78" s="31" t="s">
        <v>882</v>
      </c>
      <c r="L78" s="31" t="s">
        <v>520</v>
      </c>
      <c r="M78" s="31" t="s">
        <v>28</v>
      </c>
      <c r="N78" s="243" t="s">
        <v>1365</v>
      </c>
      <c r="O78" s="31" t="s">
        <v>28</v>
      </c>
      <c r="P78" s="31" t="s">
        <v>28</v>
      </c>
      <c r="Q78" s="31" t="s">
        <v>28</v>
      </c>
      <c r="R78" s="30">
        <v>45444</v>
      </c>
      <c r="S78" s="36" t="s">
        <v>4368</v>
      </c>
      <c r="T78" s="30">
        <v>46387</v>
      </c>
      <c r="U78" s="104" t="s">
        <v>28</v>
      </c>
      <c r="V78" s="23" t="s">
        <v>28</v>
      </c>
      <c r="W78" s="18" t="s">
        <v>28</v>
      </c>
      <c r="X78" s="18" t="s">
        <v>28</v>
      </c>
      <c r="Y78" s="104" t="s">
        <v>28</v>
      </c>
      <c r="Z78" s="104" t="s">
        <v>28</v>
      </c>
      <c r="AA78" s="104" t="s">
        <v>28</v>
      </c>
      <c r="AB78" s="104" t="s">
        <v>28</v>
      </c>
      <c r="AC78" s="27" t="s">
        <v>3910</v>
      </c>
      <c r="AD78" s="409" t="s">
        <v>4157</v>
      </c>
    </row>
    <row r="79" spans="1:30" ht="30" customHeight="1" x14ac:dyDescent="0.3">
      <c r="A79" s="32">
        <v>45503</v>
      </c>
      <c r="B79" s="31" t="s">
        <v>22</v>
      </c>
      <c r="C79" s="31" t="s">
        <v>343</v>
      </c>
      <c r="D79" s="31"/>
      <c r="E79" s="104" t="s">
        <v>4559</v>
      </c>
      <c r="F79" s="104" t="s">
        <v>245</v>
      </c>
      <c r="G79" s="104" t="s">
        <v>4560</v>
      </c>
      <c r="H79" s="104" t="s">
        <v>4561</v>
      </c>
      <c r="I79" s="31" t="s">
        <v>28</v>
      </c>
      <c r="J79" s="104" t="s">
        <v>868</v>
      </c>
      <c r="K79" s="31" t="s">
        <v>882</v>
      </c>
      <c r="L79" s="31" t="s">
        <v>520</v>
      </c>
      <c r="M79" s="31" t="s">
        <v>28</v>
      </c>
      <c r="N79" s="243" t="s">
        <v>1365</v>
      </c>
      <c r="O79" s="31" t="s">
        <v>28</v>
      </c>
      <c r="P79" s="31" t="s">
        <v>28</v>
      </c>
      <c r="Q79" s="31" t="s">
        <v>28</v>
      </c>
      <c r="R79" s="30">
        <v>45444</v>
      </c>
      <c r="S79" s="36" t="s">
        <v>4368</v>
      </c>
      <c r="T79" s="30">
        <v>46387</v>
      </c>
      <c r="U79" s="104" t="s">
        <v>28</v>
      </c>
      <c r="V79" s="23" t="s">
        <v>28</v>
      </c>
      <c r="W79" s="18" t="s">
        <v>28</v>
      </c>
      <c r="X79" s="18" t="s">
        <v>28</v>
      </c>
      <c r="Y79" s="104" t="s">
        <v>28</v>
      </c>
      <c r="Z79" s="104" t="s">
        <v>28</v>
      </c>
      <c r="AA79" s="104" t="s">
        <v>28</v>
      </c>
      <c r="AB79" s="104" t="s">
        <v>28</v>
      </c>
      <c r="AC79" s="27" t="s">
        <v>3910</v>
      </c>
      <c r="AD79" s="409" t="s">
        <v>4157</v>
      </c>
    </row>
    <row r="80" spans="1:30" ht="30" customHeight="1" x14ac:dyDescent="0.3">
      <c r="A80" s="32">
        <v>45503</v>
      </c>
      <c r="B80" s="31" t="s">
        <v>22</v>
      </c>
      <c r="C80" s="31" t="s">
        <v>343</v>
      </c>
      <c r="D80" s="31"/>
      <c r="E80" s="104" t="s">
        <v>4565</v>
      </c>
      <c r="F80" s="104" t="s">
        <v>25</v>
      </c>
      <c r="G80" s="104" t="s">
        <v>4566</v>
      </c>
      <c r="H80" s="104" t="s">
        <v>4567</v>
      </c>
      <c r="I80" s="31" t="s">
        <v>4568</v>
      </c>
      <c r="J80" s="104" t="s">
        <v>4569</v>
      </c>
      <c r="K80" s="104" t="s">
        <v>4570</v>
      </c>
      <c r="L80" s="31" t="s">
        <v>520</v>
      </c>
      <c r="M80" s="104" t="s">
        <v>4571</v>
      </c>
      <c r="N80" s="243">
        <v>266616.55</v>
      </c>
      <c r="O80" s="104" t="s">
        <v>4572</v>
      </c>
      <c r="P80" s="31" t="s">
        <v>28</v>
      </c>
      <c r="Q80" s="105" t="s">
        <v>4573</v>
      </c>
      <c r="R80" s="37">
        <v>45506</v>
      </c>
      <c r="S80" s="102" t="s">
        <v>74</v>
      </c>
      <c r="T80" s="22">
        <v>46623</v>
      </c>
      <c r="U80" s="104" t="s">
        <v>4574</v>
      </c>
      <c r="V80" s="23" t="s">
        <v>4612</v>
      </c>
      <c r="W80" s="18" t="s">
        <v>28</v>
      </c>
      <c r="X80" s="18" t="s">
        <v>28</v>
      </c>
      <c r="Y80" s="104" t="s">
        <v>28</v>
      </c>
      <c r="Z80" s="104" t="s">
        <v>28</v>
      </c>
      <c r="AA80" s="104" t="s">
        <v>28</v>
      </c>
      <c r="AB80" s="104" t="s">
        <v>28</v>
      </c>
      <c r="AC80" s="31" t="s">
        <v>3374</v>
      </c>
      <c r="AD80" s="409" t="s">
        <v>4575</v>
      </c>
    </row>
    <row r="81" spans="1:30" ht="30" customHeight="1" x14ac:dyDescent="0.3">
      <c r="A81" s="33">
        <v>45531</v>
      </c>
      <c r="B81" s="18" t="s">
        <v>75</v>
      </c>
      <c r="C81" s="31" t="s">
        <v>343</v>
      </c>
      <c r="D81" s="31"/>
      <c r="E81" s="104" t="s">
        <v>4604</v>
      </c>
      <c r="F81" s="104" t="s">
        <v>25</v>
      </c>
      <c r="G81" s="104" t="s">
        <v>4605</v>
      </c>
      <c r="H81" s="104" t="s">
        <v>4606</v>
      </c>
      <c r="I81" s="31" t="s">
        <v>28</v>
      </c>
      <c r="J81" s="104" t="s">
        <v>4607</v>
      </c>
      <c r="K81" s="83" t="s">
        <v>4608</v>
      </c>
      <c r="L81" s="31" t="s">
        <v>520</v>
      </c>
      <c r="M81" s="104" t="s">
        <v>28</v>
      </c>
      <c r="N81" s="243">
        <v>1991995</v>
      </c>
      <c r="O81" s="104" t="s">
        <v>28</v>
      </c>
      <c r="P81" s="31" t="s">
        <v>28</v>
      </c>
      <c r="Q81" s="105" t="s">
        <v>4609</v>
      </c>
      <c r="R81" s="37">
        <v>45505</v>
      </c>
      <c r="S81" s="102" t="s">
        <v>74</v>
      </c>
      <c r="T81" s="22">
        <v>46599</v>
      </c>
      <c r="U81" s="104" t="s">
        <v>28</v>
      </c>
      <c r="V81" s="23" t="s">
        <v>4244</v>
      </c>
      <c r="W81" s="18" t="s">
        <v>4244</v>
      </c>
      <c r="X81" s="18" t="s">
        <v>28</v>
      </c>
      <c r="Y81" s="18" t="s">
        <v>28</v>
      </c>
      <c r="Z81" s="18" t="s">
        <v>28</v>
      </c>
      <c r="AA81" s="18" t="s">
        <v>28</v>
      </c>
      <c r="AB81" s="18" t="s">
        <v>28</v>
      </c>
      <c r="AC81" s="31" t="s">
        <v>3374</v>
      </c>
      <c r="AD81" s="409" t="s">
        <v>4575</v>
      </c>
    </row>
    <row r="82" spans="1:30" ht="30" customHeight="1" x14ac:dyDescent="0.3">
      <c r="A82" s="33">
        <v>45531</v>
      </c>
      <c r="B82" s="31" t="s">
        <v>22</v>
      </c>
      <c r="C82" s="31" t="s">
        <v>343</v>
      </c>
      <c r="D82" s="31"/>
      <c r="E82" s="104" t="s">
        <v>4621</v>
      </c>
      <c r="F82" s="104" t="s">
        <v>57</v>
      </c>
      <c r="G82" s="104" t="s">
        <v>4620</v>
      </c>
      <c r="H82" s="104" t="s">
        <v>4622</v>
      </c>
      <c r="I82" s="31" t="s">
        <v>28</v>
      </c>
      <c r="J82" s="104" t="s">
        <v>4623</v>
      </c>
      <c r="K82" s="104" t="s">
        <v>4624</v>
      </c>
      <c r="L82" s="31" t="s">
        <v>962</v>
      </c>
      <c r="M82" s="104" t="s">
        <v>28</v>
      </c>
      <c r="N82" s="243">
        <v>318324.19</v>
      </c>
      <c r="O82" s="104" t="s">
        <v>4625</v>
      </c>
      <c r="P82" s="105" t="s">
        <v>28</v>
      </c>
      <c r="Q82" s="105" t="s">
        <v>28</v>
      </c>
      <c r="R82" s="37">
        <v>40973</v>
      </c>
      <c r="S82" s="102" t="s">
        <v>4626</v>
      </c>
      <c r="T82" s="22">
        <v>46450</v>
      </c>
      <c r="U82" s="23" t="s">
        <v>28</v>
      </c>
      <c r="V82" s="23" t="s">
        <v>28</v>
      </c>
      <c r="W82" s="23" t="s">
        <v>28</v>
      </c>
      <c r="X82" s="23" t="s">
        <v>28</v>
      </c>
      <c r="Y82" s="23" t="s">
        <v>28</v>
      </c>
      <c r="Z82" s="23" t="s">
        <v>28</v>
      </c>
      <c r="AA82" s="23" t="s">
        <v>28</v>
      </c>
      <c r="AB82" s="23" t="s">
        <v>28</v>
      </c>
      <c r="AC82" s="31" t="s">
        <v>4627</v>
      </c>
      <c r="AD82" s="409" t="s">
        <v>4628</v>
      </c>
    </row>
    <row r="83" spans="1:30" ht="30" customHeight="1" x14ac:dyDescent="0.3">
      <c r="A83" s="33">
        <v>45546</v>
      </c>
      <c r="B83" s="31" t="s">
        <v>22</v>
      </c>
      <c r="C83" s="31" t="s">
        <v>343</v>
      </c>
      <c r="D83" s="31"/>
      <c r="E83" s="104" t="s">
        <v>4649</v>
      </c>
      <c r="F83" s="104" t="s">
        <v>57</v>
      </c>
      <c r="G83" s="104" t="s">
        <v>4650</v>
      </c>
      <c r="H83" s="104" t="s">
        <v>4651</v>
      </c>
      <c r="I83" s="31" t="s">
        <v>28</v>
      </c>
      <c r="J83" s="104" t="s">
        <v>4652</v>
      </c>
      <c r="K83" s="104" t="s">
        <v>4652</v>
      </c>
      <c r="L83" s="31" t="s">
        <v>962</v>
      </c>
      <c r="M83" s="104" t="s">
        <v>4653</v>
      </c>
      <c r="N83" s="243">
        <v>215271</v>
      </c>
      <c r="O83" s="104" t="s">
        <v>4654</v>
      </c>
      <c r="P83" s="105" t="s">
        <v>28</v>
      </c>
      <c r="Q83" s="105" t="s">
        <v>28</v>
      </c>
      <c r="R83" s="37">
        <v>45689</v>
      </c>
      <c r="S83" s="102" t="s">
        <v>171</v>
      </c>
      <c r="T83" s="22">
        <v>47514</v>
      </c>
      <c r="U83" s="23" t="s">
        <v>28</v>
      </c>
      <c r="V83" s="23" t="s">
        <v>28</v>
      </c>
      <c r="W83" s="23" t="s">
        <v>28</v>
      </c>
      <c r="X83" s="23" t="s">
        <v>28</v>
      </c>
      <c r="Y83" s="23" t="s">
        <v>28</v>
      </c>
      <c r="Z83" s="23" t="s">
        <v>28</v>
      </c>
      <c r="AA83" s="104" t="s">
        <v>28</v>
      </c>
      <c r="AB83" s="18" t="s">
        <v>28</v>
      </c>
      <c r="AC83" s="31" t="s">
        <v>3632</v>
      </c>
      <c r="AD83" s="409" t="s">
        <v>4041</v>
      </c>
    </row>
    <row r="84" spans="1:30" ht="30" customHeight="1" x14ac:dyDescent="0.3">
      <c r="A84" s="501">
        <v>45559</v>
      </c>
      <c r="B84" s="392" t="s">
        <v>75</v>
      </c>
      <c r="C84" s="392" t="s">
        <v>343</v>
      </c>
      <c r="D84" s="101"/>
      <c r="E84" s="85" t="s">
        <v>862</v>
      </c>
      <c r="F84" s="104" t="s">
        <v>245</v>
      </c>
      <c r="G84" s="104" t="s">
        <v>858</v>
      </c>
      <c r="H84" s="104" t="s">
        <v>859</v>
      </c>
      <c r="I84" s="31" t="s">
        <v>28</v>
      </c>
      <c r="J84" s="104" t="s">
        <v>4666</v>
      </c>
      <c r="K84" s="104" t="s">
        <v>4667</v>
      </c>
      <c r="L84" s="104" t="s">
        <v>586</v>
      </c>
      <c r="M84" s="104" t="s">
        <v>28</v>
      </c>
      <c r="N84" s="20" t="s">
        <v>4673</v>
      </c>
      <c r="O84" s="105" t="s">
        <v>4668</v>
      </c>
      <c r="P84" s="105" t="s">
        <v>4669</v>
      </c>
      <c r="Q84" s="29" t="s">
        <v>28</v>
      </c>
      <c r="R84" s="22">
        <v>45323</v>
      </c>
      <c r="S84" s="104" t="s">
        <v>646</v>
      </c>
      <c r="T84" s="22">
        <v>45688</v>
      </c>
      <c r="U84" s="23" t="s">
        <v>28</v>
      </c>
      <c r="V84" s="23" t="s">
        <v>28</v>
      </c>
      <c r="W84" s="18" t="s">
        <v>28</v>
      </c>
      <c r="X84" s="18" t="s">
        <v>28</v>
      </c>
      <c r="Y84" s="18" t="s">
        <v>28</v>
      </c>
      <c r="Z84" s="18" t="s">
        <v>28</v>
      </c>
      <c r="AA84" s="18" t="s">
        <v>28</v>
      </c>
      <c r="AB84" s="18" t="s">
        <v>28</v>
      </c>
      <c r="AC84" s="171" t="s">
        <v>4670</v>
      </c>
      <c r="AD84" s="409" t="s">
        <v>5612</v>
      </c>
    </row>
    <row r="85" spans="1:30" ht="30" customHeight="1" x14ac:dyDescent="0.3">
      <c r="A85" s="33">
        <v>45560</v>
      </c>
      <c r="B85" s="18" t="s">
        <v>5038</v>
      </c>
      <c r="C85" s="27" t="s">
        <v>343</v>
      </c>
      <c r="D85" s="27"/>
      <c r="E85" s="174" t="s">
        <v>2962</v>
      </c>
      <c r="F85" s="31" t="s">
        <v>25</v>
      </c>
      <c r="G85" s="31" t="s">
        <v>2963</v>
      </c>
      <c r="H85" s="31" t="s">
        <v>2964</v>
      </c>
      <c r="I85" s="27" t="s">
        <v>28</v>
      </c>
      <c r="J85" s="27" t="s">
        <v>2965</v>
      </c>
      <c r="K85" s="31" t="s">
        <v>28</v>
      </c>
      <c r="L85" s="27" t="s">
        <v>520</v>
      </c>
      <c r="M85" s="27" t="s">
        <v>28</v>
      </c>
      <c r="N85" s="189">
        <v>1215904.1000000001</v>
      </c>
      <c r="O85" s="27" t="s">
        <v>28</v>
      </c>
      <c r="P85" s="27" t="s">
        <v>28</v>
      </c>
      <c r="Q85" s="27" t="s">
        <v>28</v>
      </c>
      <c r="R85" s="26">
        <v>45292</v>
      </c>
      <c r="S85" s="27" t="s">
        <v>124</v>
      </c>
      <c r="T85" s="26">
        <v>46387</v>
      </c>
      <c r="U85" s="31" t="s">
        <v>4686</v>
      </c>
      <c r="V85" s="27" t="s">
        <v>28</v>
      </c>
      <c r="W85" s="27" t="s">
        <v>28</v>
      </c>
      <c r="X85" s="27" t="s">
        <v>28</v>
      </c>
      <c r="Y85" s="27" t="s">
        <v>28</v>
      </c>
      <c r="Z85" s="27" t="s">
        <v>28</v>
      </c>
      <c r="AA85" s="27" t="s">
        <v>28</v>
      </c>
      <c r="AB85" s="18" t="s">
        <v>28</v>
      </c>
      <c r="AC85" s="31" t="s">
        <v>4503</v>
      </c>
      <c r="AD85" s="409" t="s">
        <v>5605</v>
      </c>
    </row>
    <row r="86" spans="1:30" ht="30" customHeight="1" x14ac:dyDescent="0.3">
      <c r="A86" s="501">
        <v>45926</v>
      </c>
      <c r="B86" s="251" t="s">
        <v>3735</v>
      </c>
      <c r="C86" s="251" t="s">
        <v>343</v>
      </c>
      <c r="D86" s="31"/>
      <c r="E86" s="174" t="s">
        <v>3047</v>
      </c>
      <c r="F86" s="31" t="s">
        <v>25</v>
      </c>
      <c r="G86" s="31" t="s">
        <v>616</v>
      </c>
      <c r="H86" s="31" t="s">
        <v>4687</v>
      </c>
      <c r="I86" s="27" t="s">
        <v>28</v>
      </c>
      <c r="J86" s="27" t="s">
        <v>623</v>
      </c>
      <c r="K86" s="31" t="s">
        <v>28</v>
      </c>
      <c r="L86" s="27" t="s">
        <v>520</v>
      </c>
      <c r="M86" s="27" t="s">
        <v>4688</v>
      </c>
      <c r="N86" s="189">
        <v>990537.97</v>
      </c>
      <c r="O86" s="27" t="s">
        <v>28</v>
      </c>
      <c r="P86" s="27" t="s">
        <v>28</v>
      </c>
      <c r="Q86" s="27" t="s">
        <v>28</v>
      </c>
      <c r="R86" s="26">
        <v>45346</v>
      </c>
      <c r="S86" s="27" t="s">
        <v>124</v>
      </c>
      <c r="T86" s="26">
        <v>46076</v>
      </c>
      <c r="U86" s="31" t="s">
        <v>4689</v>
      </c>
      <c r="V86" s="27" t="s">
        <v>28</v>
      </c>
      <c r="W86" s="27" t="s">
        <v>28</v>
      </c>
      <c r="X86" s="27" t="s">
        <v>28</v>
      </c>
      <c r="Y86" s="27" t="s">
        <v>28</v>
      </c>
      <c r="Z86" s="27" t="s">
        <v>28</v>
      </c>
      <c r="AA86" s="27" t="s">
        <v>28</v>
      </c>
      <c r="AB86" s="18" t="s">
        <v>28</v>
      </c>
      <c r="AC86" s="31" t="s">
        <v>4503</v>
      </c>
      <c r="AD86" s="409" t="s">
        <v>5605</v>
      </c>
    </row>
    <row r="87" spans="1:30" ht="30" customHeight="1" x14ac:dyDescent="0.3">
      <c r="A87" s="33">
        <v>45926</v>
      </c>
      <c r="B87" s="31" t="s">
        <v>3735</v>
      </c>
      <c r="C87" s="31" t="s">
        <v>343</v>
      </c>
      <c r="D87" s="31"/>
      <c r="E87" s="174" t="s">
        <v>1079</v>
      </c>
      <c r="F87" s="31" t="s">
        <v>245</v>
      </c>
      <c r="G87" s="31" t="s">
        <v>4690</v>
      </c>
      <c r="H87" s="31" t="s">
        <v>4687</v>
      </c>
      <c r="I87" s="27" t="s">
        <v>28</v>
      </c>
      <c r="J87" s="27" t="s">
        <v>1080</v>
      </c>
      <c r="K87" s="31" t="s">
        <v>28</v>
      </c>
      <c r="L87" s="27" t="s">
        <v>520</v>
      </c>
      <c r="M87" s="27" t="s">
        <v>4691</v>
      </c>
      <c r="N87" s="189">
        <v>833740.2</v>
      </c>
      <c r="O87" s="27" t="s">
        <v>28</v>
      </c>
      <c r="P87" s="27" t="s">
        <v>28</v>
      </c>
      <c r="Q87" s="31" t="s">
        <v>4692</v>
      </c>
      <c r="R87" s="26">
        <v>45400</v>
      </c>
      <c r="S87" s="27" t="s">
        <v>74</v>
      </c>
      <c r="T87" s="26">
        <v>46494</v>
      </c>
      <c r="U87" s="31" t="s">
        <v>4693</v>
      </c>
      <c r="V87" s="27" t="s">
        <v>28</v>
      </c>
      <c r="W87" s="27" t="s">
        <v>28</v>
      </c>
      <c r="X87" s="27" t="s">
        <v>28</v>
      </c>
      <c r="Y87" s="27" t="s">
        <v>28</v>
      </c>
      <c r="Z87" s="27" t="s">
        <v>28</v>
      </c>
      <c r="AA87" s="27" t="s">
        <v>28</v>
      </c>
      <c r="AB87" s="18" t="s">
        <v>28</v>
      </c>
      <c r="AC87" s="31" t="s">
        <v>4503</v>
      </c>
      <c r="AD87" s="409" t="s">
        <v>5605</v>
      </c>
    </row>
    <row r="88" spans="1:30" ht="30" customHeight="1" x14ac:dyDescent="0.3">
      <c r="A88" s="33">
        <v>45927</v>
      </c>
      <c r="B88" s="31" t="s">
        <v>3735</v>
      </c>
      <c r="C88" s="31" t="s">
        <v>343</v>
      </c>
      <c r="D88" s="31"/>
      <c r="E88" s="174" t="s">
        <v>4694</v>
      </c>
      <c r="F88" s="31" t="s">
        <v>25</v>
      </c>
      <c r="G88" s="31" t="s">
        <v>4695</v>
      </c>
      <c r="H88" s="31" t="s">
        <v>4696</v>
      </c>
      <c r="I88" s="27" t="s">
        <v>28</v>
      </c>
      <c r="J88" s="27" t="s">
        <v>4697</v>
      </c>
      <c r="K88" s="31" t="s">
        <v>28</v>
      </c>
      <c r="L88" s="27" t="s">
        <v>520</v>
      </c>
      <c r="M88" s="27" t="s">
        <v>4698</v>
      </c>
      <c r="N88" s="189">
        <v>390644.65</v>
      </c>
      <c r="O88" s="27" t="s">
        <v>28</v>
      </c>
      <c r="P88" s="27" t="s">
        <v>28</v>
      </c>
      <c r="Q88" s="27" t="s">
        <v>28</v>
      </c>
      <c r="R88" s="26">
        <v>45261</v>
      </c>
      <c r="S88" s="27" t="s">
        <v>646</v>
      </c>
      <c r="T88" s="26">
        <v>45991</v>
      </c>
      <c r="U88" s="31" t="s">
        <v>28</v>
      </c>
      <c r="V88" s="27" t="s">
        <v>28</v>
      </c>
      <c r="W88" s="27" t="s">
        <v>28</v>
      </c>
      <c r="X88" s="27" t="s">
        <v>28</v>
      </c>
      <c r="Y88" s="27" t="s">
        <v>28</v>
      </c>
      <c r="Z88" s="27" t="s">
        <v>28</v>
      </c>
      <c r="AA88" s="27" t="s">
        <v>28</v>
      </c>
      <c r="AB88" s="18" t="s">
        <v>28</v>
      </c>
      <c r="AC88" s="31" t="s">
        <v>4336</v>
      </c>
      <c r="AD88" s="409" t="s">
        <v>5605</v>
      </c>
    </row>
    <row r="89" spans="1:30" ht="30" customHeight="1" x14ac:dyDescent="0.3">
      <c r="A89" s="501">
        <v>45596</v>
      </c>
      <c r="B89" s="251" t="s">
        <v>22</v>
      </c>
      <c r="C89" s="251" t="s">
        <v>343</v>
      </c>
      <c r="D89" s="31"/>
      <c r="E89" s="174" t="s">
        <v>4745</v>
      </c>
      <c r="F89" s="31" t="s">
        <v>25</v>
      </c>
      <c r="G89" s="31" t="s">
        <v>4746</v>
      </c>
      <c r="H89" s="31" t="s">
        <v>4747</v>
      </c>
      <c r="I89" s="27" t="s">
        <v>28</v>
      </c>
      <c r="J89" s="27" t="s">
        <v>4748</v>
      </c>
      <c r="K89" s="409" t="s">
        <v>4749</v>
      </c>
      <c r="L89" s="27" t="s">
        <v>520</v>
      </c>
      <c r="M89" s="27" t="s">
        <v>4750</v>
      </c>
      <c r="N89" s="189">
        <v>232122</v>
      </c>
      <c r="O89" s="27" t="s">
        <v>28</v>
      </c>
      <c r="P89" s="27" t="s">
        <v>28</v>
      </c>
      <c r="Q89" s="27" t="s">
        <v>28</v>
      </c>
      <c r="R89" s="26">
        <v>45658</v>
      </c>
      <c r="S89" s="27" t="s">
        <v>646</v>
      </c>
      <c r="T89" s="26">
        <v>46022</v>
      </c>
      <c r="U89" s="31" t="s">
        <v>417</v>
      </c>
      <c r="V89" s="27" t="s">
        <v>28</v>
      </c>
      <c r="W89" s="27" t="s">
        <v>28</v>
      </c>
      <c r="X89" s="27" t="s">
        <v>28</v>
      </c>
      <c r="Y89" s="27" t="s">
        <v>28</v>
      </c>
      <c r="Z89" s="27" t="s">
        <v>28</v>
      </c>
      <c r="AA89" s="27" t="s">
        <v>28</v>
      </c>
      <c r="AB89" s="18" t="s">
        <v>4244</v>
      </c>
      <c r="AC89" s="31" t="s">
        <v>3374</v>
      </c>
      <c r="AD89" s="409" t="s">
        <v>4575</v>
      </c>
    </row>
    <row r="90" spans="1:30" ht="30" customHeight="1" x14ac:dyDescent="0.3">
      <c r="A90" s="33">
        <v>45596</v>
      </c>
      <c r="B90" s="31" t="s">
        <v>5038</v>
      </c>
      <c r="C90" s="31" t="s">
        <v>343</v>
      </c>
      <c r="D90" s="31"/>
      <c r="E90" s="174" t="s">
        <v>6350</v>
      </c>
      <c r="F90" s="31" t="s">
        <v>245</v>
      </c>
      <c r="G90" s="31" t="s">
        <v>4760</v>
      </c>
      <c r="H90" s="31" t="s">
        <v>4761</v>
      </c>
      <c r="I90" s="27" t="s">
        <v>28</v>
      </c>
      <c r="J90" s="27" t="s">
        <v>6351</v>
      </c>
      <c r="K90" s="31" t="s">
        <v>28</v>
      </c>
      <c r="L90" s="27" t="s">
        <v>520</v>
      </c>
      <c r="M90" s="31" t="s">
        <v>4762</v>
      </c>
      <c r="N90" s="189">
        <v>1751714.63</v>
      </c>
      <c r="O90" s="27" t="s">
        <v>28</v>
      </c>
      <c r="P90" s="27" t="s">
        <v>28</v>
      </c>
      <c r="Q90" s="27" t="s">
        <v>28</v>
      </c>
      <c r="R90" s="26">
        <v>45501</v>
      </c>
      <c r="S90" s="27" t="s">
        <v>124</v>
      </c>
      <c r="T90" s="26">
        <v>46230</v>
      </c>
      <c r="U90" s="31" t="s">
        <v>28</v>
      </c>
      <c r="V90" s="27" t="s">
        <v>28</v>
      </c>
      <c r="W90" s="27" t="s">
        <v>28</v>
      </c>
      <c r="X90" s="27" t="s">
        <v>28</v>
      </c>
      <c r="Y90" s="27" t="s">
        <v>28</v>
      </c>
      <c r="Z90" s="27" t="s">
        <v>28</v>
      </c>
      <c r="AA90" s="27" t="s">
        <v>28</v>
      </c>
      <c r="AB90" s="18" t="s">
        <v>28</v>
      </c>
      <c r="AC90" s="31" t="s">
        <v>4503</v>
      </c>
      <c r="AD90" s="409" t="s">
        <v>6352</v>
      </c>
    </row>
    <row r="91" spans="1:30" ht="30" customHeight="1" x14ac:dyDescent="0.3">
      <c r="A91" s="33">
        <v>45596</v>
      </c>
      <c r="B91" s="31" t="s">
        <v>22</v>
      </c>
      <c r="C91" s="31" t="s">
        <v>343</v>
      </c>
      <c r="D91" s="31"/>
      <c r="E91" s="174" t="s">
        <v>4565</v>
      </c>
      <c r="F91" s="31" t="s">
        <v>245</v>
      </c>
      <c r="G91" s="31" t="s">
        <v>4763</v>
      </c>
      <c r="H91" s="31" t="s">
        <v>4764</v>
      </c>
      <c r="I91" s="31" t="s">
        <v>4765</v>
      </c>
      <c r="J91" s="27" t="s">
        <v>4766</v>
      </c>
      <c r="K91" s="31" t="s">
        <v>28</v>
      </c>
      <c r="L91" s="27" t="s">
        <v>520</v>
      </c>
      <c r="M91" s="31" t="s">
        <v>28</v>
      </c>
      <c r="N91" s="189">
        <v>242378.68</v>
      </c>
      <c r="O91" s="27" t="s">
        <v>28</v>
      </c>
      <c r="P91" s="27" t="s">
        <v>28</v>
      </c>
      <c r="Q91" s="27" t="s">
        <v>28</v>
      </c>
      <c r="R91" s="26">
        <v>45529</v>
      </c>
      <c r="S91" s="27" t="s">
        <v>74</v>
      </c>
      <c r="T91" s="26">
        <v>46626</v>
      </c>
      <c r="U91" s="31" t="s">
        <v>28</v>
      </c>
      <c r="V91" s="27" t="s">
        <v>28</v>
      </c>
      <c r="W91" s="27" t="s">
        <v>28</v>
      </c>
      <c r="X91" s="27" t="s">
        <v>28</v>
      </c>
      <c r="Y91" s="27" t="s">
        <v>28</v>
      </c>
      <c r="Z91" s="27" t="s">
        <v>28</v>
      </c>
      <c r="AA91" s="27" t="s">
        <v>28</v>
      </c>
      <c r="AB91" s="18" t="s">
        <v>28</v>
      </c>
      <c r="AC91" s="31" t="s">
        <v>4503</v>
      </c>
      <c r="AD91" s="409" t="s">
        <v>4504</v>
      </c>
    </row>
    <row r="92" spans="1:30" ht="30" customHeight="1" x14ac:dyDescent="0.3">
      <c r="A92" s="33">
        <v>45596</v>
      </c>
      <c r="B92" s="31" t="s">
        <v>22</v>
      </c>
      <c r="C92" s="31" t="s">
        <v>343</v>
      </c>
      <c r="D92" s="31"/>
      <c r="E92" s="99" t="s">
        <v>4789</v>
      </c>
      <c r="F92" s="31" t="s">
        <v>25</v>
      </c>
      <c r="G92" s="31" t="s">
        <v>4790</v>
      </c>
      <c r="H92" s="31" t="s">
        <v>4791</v>
      </c>
      <c r="I92" s="27" t="s">
        <v>417</v>
      </c>
      <c r="J92" s="27" t="s">
        <v>4792</v>
      </c>
      <c r="K92" s="31" t="s">
        <v>4793</v>
      </c>
      <c r="L92" s="27" t="s">
        <v>520</v>
      </c>
      <c r="M92" s="31" t="s">
        <v>4794</v>
      </c>
      <c r="N92" s="189">
        <v>374100</v>
      </c>
      <c r="O92" s="31" t="s">
        <v>4795</v>
      </c>
      <c r="P92" s="31" t="s">
        <v>4796</v>
      </c>
      <c r="Q92" s="31" t="s">
        <v>4797</v>
      </c>
      <c r="R92" s="26">
        <v>45537</v>
      </c>
      <c r="S92" s="27" t="s">
        <v>171</v>
      </c>
      <c r="T92" s="26">
        <v>47363</v>
      </c>
      <c r="U92" s="31" t="s">
        <v>4798</v>
      </c>
      <c r="V92" s="27" t="s">
        <v>4799</v>
      </c>
      <c r="W92" s="27" t="s">
        <v>4800</v>
      </c>
      <c r="X92" s="31" t="s">
        <v>4801</v>
      </c>
      <c r="Y92" s="31" t="s">
        <v>4802</v>
      </c>
      <c r="Z92" s="31" t="s">
        <v>4803</v>
      </c>
      <c r="AA92" s="31" t="s">
        <v>4804</v>
      </c>
      <c r="AB92" s="18" t="s">
        <v>417</v>
      </c>
      <c r="AC92" s="31" t="s">
        <v>4805</v>
      </c>
      <c r="AD92" s="409" t="s">
        <v>4861</v>
      </c>
    </row>
    <row r="93" spans="1:30" ht="30" customHeight="1" x14ac:dyDescent="0.3">
      <c r="A93" s="501">
        <v>45596</v>
      </c>
      <c r="B93" s="251" t="s">
        <v>22</v>
      </c>
      <c r="C93" s="251" t="s">
        <v>343</v>
      </c>
      <c r="D93" s="31"/>
      <c r="E93" s="174" t="s">
        <v>4815</v>
      </c>
      <c r="F93" s="31" t="s">
        <v>38</v>
      </c>
      <c r="G93" s="31" t="s">
        <v>4816</v>
      </c>
      <c r="H93" s="31" t="s">
        <v>4817</v>
      </c>
      <c r="I93" s="31" t="s">
        <v>4818</v>
      </c>
      <c r="J93" s="27" t="s">
        <v>4819</v>
      </c>
      <c r="K93" s="31" t="s">
        <v>4820</v>
      </c>
      <c r="L93" s="31" t="s">
        <v>106</v>
      </c>
      <c r="M93" s="31" t="s">
        <v>4821</v>
      </c>
      <c r="N93" s="189">
        <v>394900</v>
      </c>
      <c r="O93" s="31" t="s">
        <v>4822</v>
      </c>
      <c r="P93" s="31" t="s">
        <v>4823</v>
      </c>
      <c r="Q93" s="27" t="s">
        <v>28</v>
      </c>
      <c r="R93" s="26">
        <v>45505</v>
      </c>
      <c r="S93" s="27" t="s">
        <v>1731</v>
      </c>
      <c r="T93" s="26">
        <v>45777</v>
      </c>
      <c r="U93" s="31" t="s">
        <v>28</v>
      </c>
      <c r="V93" s="31" t="s">
        <v>28</v>
      </c>
      <c r="W93" s="31" t="s">
        <v>28</v>
      </c>
      <c r="X93" s="31" t="s">
        <v>28</v>
      </c>
      <c r="Y93" s="31" t="s">
        <v>28</v>
      </c>
      <c r="Z93" s="31" t="s">
        <v>28</v>
      </c>
      <c r="AA93" s="31" t="s">
        <v>28</v>
      </c>
      <c r="AB93" s="31" t="s">
        <v>28</v>
      </c>
      <c r="AC93" s="31" t="s">
        <v>4824</v>
      </c>
      <c r="AD93" s="409" t="s">
        <v>4825</v>
      </c>
    </row>
    <row r="94" spans="1:30" ht="30" customHeight="1" x14ac:dyDescent="0.3">
      <c r="A94" s="33">
        <v>45622</v>
      </c>
      <c r="B94" s="31" t="s">
        <v>5038</v>
      </c>
      <c r="C94" s="31" t="s">
        <v>343</v>
      </c>
      <c r="D94" s="31"/>
      <c r="E94" s="174" t="s">
        <v>4869</v>
      </c>
      <c r="F94" s="31" t="s">
        <v>245</v>
      </c>
      <c r="G94" s="31" t="s">
        <v>4870</v>
      </c>
      <c r="H94" s="31" t="s">
        <v>4871</v>
      </c>
      <c r="I94" s="27" t="s">
        <v>28</v>
      </c>
      <c r="J94" s="27" t="s">
        <v>4872</v>
      </c>
      <c r="K94" s="31" t="s">
        <v>4873</v>
      </c>
      <c r="L94" s="31" t="s">
        <v>214</v>
      </c>
      <c r="M94" s="31" t="s">
        <v>4874</v>
      </c>
      <c r="N94" s="189">
        <v>223950</v>
      </c>
      <c r="O94" s="31" t="s">
        <v>4875</v>
      </c>
      <c r="P94" s="27" t="s">
        <v>28</v>
      </c>
      <c r="Q94" s="27" t="s">
        <v>28</v>
      </c>
      <c r="R94" s="26">
        <v>45504</v>
      </c>
      <c r="S94" s="27" t="s">
        <v>124</v>
      </c>
      <c r="T94" s="26">
        <v>46234</v>
      </c>
      <c r="U94" s="31" t="s">
        <v>417</v>
      </c>
      <c r="V94" s="27" t="s">
        <v>4799</v>
      </c>
      <c r="W94" s="27" t="s">
        <v>4800</v>
      </c>
      <c r="X94" s="31" t="s">
        <v>28</v>
      </c>
      <c r="Y94" s="31" t="s">
        <v>28</v>
      </c>
      <c r="Z94" s="31" t="s">
        <v>28</v>
      </c>
      <c r="AA94" s="31" t="s">
        <v>28</v>
      </c>
      <c r="AB94" s="104" t="s">
        <v>4876</v>
      </c>
      <c r="AC94" s="31" t="s">
        <v>4877</v>
      </c>
      <c r="AD94" s="409" t="s">
        <v>4878</v>
      </c>
    </row>
    <row r="95" spans="1:30" ht="30" customHeight="1" x14ac:dyDescent="0.3">
      <c r="A95" s="501">
        <v>45622</v>
      </c>
      <c r="B95" s="251" t="s">
        <v>22</v>
      </c>
      <c r="C95" s="251" t="s">
        <v>343</v>
      </c>
      <c r="D95" s="31"/>
      <c r="E95" s="174" t="s">
        <v>4898</v>
      </c>
      <c r="F95" s="31" t="s">
        <v>245</v>
      </c>
      <c r="G95" s="31" t="s">
        <v>3929</v>
      </c>
      <c r="H95" s="31" t="s">
        <v>4899</v>
      </c>
      <c r="I95" s="27" t="s">
        <v>28</v>
      </c>
      <c r="J95" s="27" t="s">
        <v>4900</v>
      </c>
      <c r="K95" s="31" t="s">
        <v>4901</v>
      </c>
      <c r="L95" s="27" t="s">
        <v>520</v>
      </c>
      <c r="M95" s="31" t="s">
        <v>28</v>
      </c>
      <c r="N95" s="189">
        <v>234900</v>
      </c>
      <c r="O95" s="27" t="s">
        <v>28</v>
      </c>
      <c r="P95" s="27" t="s">
        <v>28</v>
      </c>
      <c r="Q95" s="27" t="s">
        <v>28</v>
      </c>
      <c r="R95" s="26">
        <v>45658</v>
      </c>
      <c r="S95" s="27" t="s">
        <v>646</v>
      </c>
      <c r="T95" s="26">
        <v>46022</v>
      </c>
      <c r="U95" s="31" t="s">
        <v>28</v>
      </c>
      <c r="V95" s="31" t="s">
        <v>28</v>
      </c>
      <c r="W95" s="31" t="s">
        <v>28</v>
      </c>
      <c r="X95" s="31" t="s">
        <v>28</v>
      </c>
      <c r="Y95" s="31" t="s">
        <v>28</v>
      </c>
      <c r="Z95" s="31" t="s">
        <v>28</v>
      </c>
      <c r="AA95" s="31" t="s">
        <v>28</v>
      </c>
      <c r="AB95" s="31" t="s">
        <v>28</v>
      </c>
      <c r="AC95" s="31" t="s">
        <v>4503</v>
      </c>
      <c r="AD95" s="409" t="s">
        <v>4504</v>
      </c>
    </row>
    <row r="96" spans="1:30" ht="30" customHeight="1" x14ac:dyDescent="0.3">
      <c r="A96" s="33">
        <v>45700</v>
      </c>
      <c r="B96" s="31" t="s">
        <v>22</v>
      </c>
      <c r="C96" s="31" t="s">
        <v>343</v>
      </c>
      <c r="D96" s="31"/>
      <c r="E96" s="174" t="s">
        <v>4944</v>
      </c>
      <c r="F96" s="31" t="s">
        <v>57</v>
      </c>
      <c r="G96" s="31" t="s">
        <v>4641</v>
      </c>
      <c r="H96" s="31" t="s">
        <v>4945</v>
      </c>
      <c r="I96" s="27" t="s">
        <v>28</v>
      </c>
      <c r="J96" s="27" t="s">
        <v>4944</v>
      </c>
      <c r="K96" s="31" t="s">
        <v>4946</v>
      </c>
      <c r="L96" s="27" t="s">
        <v>520</v>
      </c>
      <c r="M96" s="31" t="s">
        <v>28</v>
      </c>
      <c r="N96" s="189" t="s">
        <v>4947</v>
      </c>
      <c r="O96" s="27" t="s">
        <v>4948</v>
      </c>
      <c r="P96" s="31" t="s">
        <v>4949</v>
      </c>
      <c r="Q96" s="31" t="s">
        <v>4950</v>
      </c>
      <c r="R96" s="26">
        <v>45658</v>
      </c>
      <c r="S96" s="27" t="s">
        <v>124</v>
      </c>
      <c r="T96" s="26">
        <v>46387</v>
      </c>
      <c r="U96" s="31" t="s">
        <v>4951</v>
      </c>
      <c r="V96" s="31" t="s">
        <v>28</v>
      </c>
      <c r="W96" s="31" t="s">
        <v>28</v>
      </c>
      <c r="X96" s="31" t="s">
        <v>28</v>
      </c>
      <c r="Y96" s="31" t="s">
        <v>28</v>
      </c>
      <c r="Z96" s="31" t="s">
        <v>4952</v>
      </c>
      <c r="AA96" s="31" t="s">
        <v>4952</v>
      </c>
      <c r="AB96" s="31" t="s">
        <v>4952</v>
      </c>
      <c r="AC96" s="31" t="s">
        <v>4646</v>
      </c>
      <c r="AD96" s="409" t="s">
        <v>4953</v>
      </c>
    </row>
    <row r="97" spans="1:30" s="38" customFormat="1" ht="30" customHeight="1" x14ac:dyDescent="0.3">
      <c r="A97" s="32">
        <v>45700</v>
      </c>
      <c r="B97" s="31" t="s">
        <v>22</v>
      </c>
      <c r="C97" s="31" t="s">
        <v>343</v>
      </c>
      <c r="D97" s="31"/>
      <c r="E97" s="99" t="s">
        <v>3001</v>
      </c>
      <c r="F97" s="31" t="s">
        <v>57</v>
      </c>
      <c r="G97" s="31" t="s">
        <v>3002</v>
      </c>
      <c r="H97" s="31" t="s">
        <v>3003</v>
      </c>
      <c r="I97" s="27" t="s">
        <v>28</v>
      </c>
      <c r="J97" s="31" t="s">
        <v>2998</v>
      </c>
      <c r="K97" s="31" t="s">
        <v>3004</v>
      </c>
      <c r="L97" s="31" t="s">
        <v>962</v>
      </c>
      <c r="M97" s="31" t="s">
        <v>28</v>
      </c>
      <c r="N97" s="176">
        <v>266788</v>
      </c>
      <c r="O97" s="27" t="s">
        <v>28</v>
      </c>
      <c r="P97" s="27" t="s">
        <v>28</v>
      </c>
      <c r="Q97" s="27" t="s">
        <v>28</v>
      </c>
      <c r="R97" s="26">
        <v>45658</v>
      </c>
      <c r="S97" s="27" t="s">
        <v>124</v>
      </c>
      <c r="T97" s="26">
        <v>46387</v>
      </c>
      <c r="U97" s="31" t="s">
        <v>28</v>
      </c>
      <c r="V97" s="31" t="s">
        <v>28</v>
      </c>
      <c r="W97" s="31" t="s">
        <v>28</v>
      </c>
      <c r="X97" s="31" t="s">
        <v>28</v>
      </c>
      <c r="Y97" s="31" t="s">
        <v>28</v>
      </c>
      <c r="Z97" s="31" t="s">
        <v>28</v>
      </c>
      <c r="AA97" s="31" t="s">
        <v>28</v>
      </c>
      <c r="AB97" s="31" t="s">
        <v>28</v>
      </c>
      <c r="AC97" s="31" t="s">
        <v>3632</v>
      </c>
      <c r="AD97" s="409" t="s">
        <v>4041</v>
      </c>
    </row>
    <row r="98" spans="1:30" ht="30" customHeight="1" x14ac:dyDescent="0.3">
      <c r="A98" s="32">
        <v>45700</v>
      </c>
      <c r="B98" s="31" t="s">
        <v>75</v>
      </c>
      <c r="C98" s="31" t="s">
        <v>343</v>
      </c>
      <c r="D98" s="31"/>
      <c r="E98" s="99" t="s">
        <v>2995</v>
      </c>
      <c r="F98" s="31" t="s">
        <v>57</v>
      </c>
      <c r="G98" s="31" t="s">
        <v>2996</v>
      </c>
      <c r="H98" s="31" t="s">
        <v>4955</v>
      </c>
      <c r="I98" s="31" t="s">
        <v>28</v>
      </c>
      <c r="J98" s="31" t="s">
        <v>2998</v>
      </c>
      <c r="K98" s="31" t="s">
        <v>4956</v>
      </c>
      <c r="L98" s="31" t="s">
        <v>962</v>
      </c>
      <c r="M98" s="31" t="s">
        <v>28</v>
      </c>
      <c r="N98" s="193">
        <v>158340</v>
      </c>
      <c r="O98" s="31" t="s">
        <v>28</v>
      </c>
      <c r="P98" s="31" t="s">
        <v>28</v>
      </c>
      <c r="Q98" s="31" t="s">
        <v>28</v>
      </c>
      <c r="R98" s="26">
        <v>45658</v>
      </c>
      <c r="S98" s="27" t="s">
        <v>124</v>
      </c>
      <c r="T98" s="26">
        <v>46387</v>
      </c>
      <c r="U98" s="31" t="s">
        <v>28</v>
      </c>
      <c r="V98" s="31" t="s">
        <v>28</v>
      </c>
      <c r="W98" s="31" t="s">
        <v>28</v>
      </c>
      <c r="X98" s="31" t="s">
        <v>28</v>
      </c>
      <c r="Y98" s="31" t="s">
        <v>28</v>
      </c>
      <c r="Z98" s="31" t="s">
        <v>28</v>
      </c>
      <c r="AA98" s="31" t="s">
        <v>28</v>
      </c>
      <c r="AB98" s="31" t="s">
        <v>28</v>
      </c>
      <c r="AC98" s="31" t="s">
        <v>3632</v>
      </c>
      <c r="AD98" s="409" t="s">
        <v>5614</v>
      </c>
    </row>
    <row r="99" spans="1:30" s="38" customFormat="1" ht="30" customHeight="1" x14ac:dyDescent="0.3">
      <c r="A99" s="32">
        <v>45701</v>
      </c>
      <c r="B99" s="31" t="s">
        <v>75</v>
      </c>
      <c r="C99" s="31" t="s">
        <v>343</v>
      </c>
      <c r="D99" s="31"/>
      <c r="E99" s="99" t="s">
        <v>4957</v>
      </c>
      <c r="F99" s="31" t="s">
        <v>245</v>
      </c>
      <c r="G99" s="31" t="s">
        <v>3172</v>
      </c>
      <c r="H99" s="31" t="s">
        <v>4958</v>
      </c>
      <c r="I99" s="31" t="s">
        <v>4959</v>
      </c>
      <c r="J99" s="31" t="s">
        <v>4960</v>
      </c>
      <c r="K99" s="31" t="s">
        <v>28</v>
      </c>
      <c r="L99" s="31" t="s">
        <v>520</v>
      </c>
      <c r="M99" s="31" t="s">
        <v>4961</v>
      </c>
      <c r="N99" s="176">
        <v>385319.08</v>
      </c>
      <c r="O99" s="31" t="s">
        <v>28</v>
      </c>
      <c r="P99" s="31" t="s">
        <v>28</v>
      </c>
      <c r="Q99" s="31" t="s">
        <v>28</v>
      </c>
      <c r="R99" s="30">
        <v>44963</v>
      </c>
      <c r="S99" s="31" t="s">
        <v>74</v>
      </c>
      <c r="T99" s="30">
        <v>46059</v>
      </c>
      <c r="U99" s="31" t="s">
        <v>28</v>
      </c>
      <c r="V99" s="31" t="s">
        <v>28</v>
      </c>
      <c r="W99" s="31" t="s">
        <v>28</v>
      </c>
      <c r="X99" s="31" t="s">
        <v>28</v>
      </c>
      <c r="Y99" s="31" t="s">
        <v>28</v>
      </c>
      <c r="Z99" s="31" t="s">
        <v>28</v>
      </c>
      <c r="AA99" s="31" t="s">
        <v>28</v>
      </c>
      <c r="AB99" s="31" t="s">
        <v>28</v>
      </c>
      <c r="AC99" s="31" t="s">
        <v>4503</v>
      </c>
      <c r="AD99" s="409" t="s">
        <v>4504</v>
      </c>
    </row>
    <row r="100" spans="1:30" ht="30" customHeight="1" x14ac:dyDescent="0.3">
      <c r="A100" s="501">
        <v>45702</v>
      </c>
      <c r="B100" s="251" t="s">
        <v>22</v>
      </c>
      <c r="C100" s="251" t="s">
        <v>343</v>
      </c>
      <c r="D100" s="31"/>
      <c r="E100" s="104" t="s">
        <v>4963</v>
      </c>
      <c r="F100" s="104" t="s">
        <v>245</v>
      </c>
      <c r="G100" s="104" t="s">
        <v>1048</v>
      </c>
      <c r="H100" s="104" t="s">
        <v>4964</v>
      </c>
      <c r="I100" s="31" t="s">
        <v>4965</v>
      </c>
      <c r="J100" s="104" t="s">
        <v>4966</v>
      </c>
      <c r="K100" s="31" t="s">
        <v>28</v>
      </c>
      <c r="L100" s="104" t="s">
        <v>586</v>
      </c>
      <c r="M100" s="104" t="s">
        <v>28</v>
      </c>
      <c r="N100" s="243">
        <v>208638.43</v>
      </c>
      <c r="O100" s="104" t="s">
        <v>4967</v>
      </c>
      <c r="P100" s="104" t="s">
        <v>28</v>
      </c>
      <c r="Q100" s="104" t="s">
        <v>28</v>
      </c>
      <c r="R100" s="37">
        <v>45737</v>
      </c>
      <c r="S100" s="102" t="s">
        <v>646</v>
      </c>
      <c r="T100" s="22">
        <v>46101</v>
      </c>
      <c r="U100" s="23" t="s">
        <v>28</v>
      </c>
      <c r="V100" s="23" t="s">
        <v>28</v>
      </c>
      <c r="W100" s="18" t="s">
        <v>28</v>
      </c>
      <c r="X100" s="18" t="s">
        <v>28</v>
      </c>
      <c r="Y100" s="18" t="s">
        <v>28</v>
      </c>
      <c r="Z100" s="18" t="s">
        <v>28</v>
      </c>
      <c r="AA100" s="18" t="s">
        <v>28</v>
      </c>
      <c r="AB100" s="18" t="s">
        <v>28</v>
      </c>
      <c r="AC100" s="31" t="s">
        <v>4503</v>
      </c>
      <c r="AD100" s="409" t="s">
        <v>4504</v>
      </c>
    </row>
    <row r="101" spans="1:30" ht="30" customHeight="1" x14ac:dyDescent="0.3">
      <c r="A101" s="391">
        <v>45705</v>
      </c>
      <c r="B101" s="251" t="s">
        <v>22</v>
      </c>
      <c r="C101" s="251" t="s">
        <v>343</v>
      </c>
      <c r="D101" s="31"/>
      <c r="E101" s="31" t="s">
        <v>4980</v>
      </c>
      <c r="F101" s="104" t="s">
        <v>245</v>
      </c>
      <c r="G101" s="31" t="s">
        <v>608</v>
      </c>
      <c r="H101" s="31" t="s">
        <v>4981</v>
      </c>
      <c r="I101" s="104" t="s">
        <v>28</v>
      </c>
      <c r="J101" s="31" t="s">
        <v>4982</v>
      </c>
      <c r="K101" s="31" t="s">
        <v>28</v>
      </c>
      <c r="L101" s="31" t="s">
        <v>214</v>
      </c>
      <c r="M101" s="31" t="s">
        <v>28</v>
      </c>
      <c r="N101" s="176">
        <v>484877.87</v>
      </c>
      <c r="O101" s="105" t="s">
        <v>28</v>
      </c>
      <c r="P101" s="105" t="s">
        <v>28</v>
      </c>
      <c r="Q101" s="105" t="s">
        <v>28</v>
      </c>
      <c r="R101" s="30">
        <v>45712</v>
      </c>
      <c r="S101" s="36" t="s">
        <v>646</v>
      </c>
      <c r="T101" s="30">
        <v>46076</v>
      </c>
      <c r="U101" s="104" t="s">
        <v>4983</v>
      </c>
      <c r="V101" s="23" t="s">
        <v>28</v>
      </c>
      <c r="W101" s="104" t="s">
        <v>28</v>
      </c>
      <c r="X101" s="23" t="s">
        <v>28</v>
      </c>
      <c r="Y101" s="104" t="s">
        <v>28</v>
      </c>
      <c r="Z101" s="23" t="s">
        <v>28</v>
      </c>
      <c r="AA101" s="104" t="s">
        <v>28</v>
      </c>
      <c r="AB101" s="23" t="s">
        <v>28</v>
      </c>
      <c r="AC101" s="31" t="s">
        <v>4503</v>
      </c>
      <c r="AD101" s="409" t="s">
        <v>4504</v>
      </c>
    </row>
    <row r="102" spans="1:30" ht="30" customHeight="1" x14ac:dyDescent="0.3">
      <c r="A102" s="391">
        <v>45706</v>
      </c>
      <c r="B102" s="251" t="s">
        <v>22</v>
      </c>
      <c r="C102" s="251" t="s">
        <v>343</v>
      </c>
      <c r="D102" s="31"/>
      <c r="E102" s="99" t="s">
        <v>5010</v>
      </c>
      <c r="F102" s="104" t="s">
        <v>25</v>
      </c>
      <c r="G102" s="31" t="s">
        <v>3997</v>
      </c>
      <c r="H102" s="31" t="s">
        <v>5011</v>
      </c>
      <c r="I102" s="104" t="s">
        <v>28</v>
      </c>
      <c r="J102" s="31" t="s">
        <v>5013</v>
      </c>
      <c r="K102" s="31" t="s">
        <v>5012</v>
      </c>
      <c r="L102" s="31" t="s">
        <v>214</v>
      </c>
      <c r="M102" s="31" t="s">
        <v>28</v>
      </c>
      <c r="N102" s="176">
        <v>165000</v>
      </c>
      <c r="O102" s="105" t="s">
        <v>28</v>
      </c>
      <c r="P102" s="105" t="s">
        <v>5014</v>
      </c>
      <c r="Q102" s="105" t="s">
        <v>28</v>
      </c>
      <c r="R102" s="30">
        <v>45699</v>
      </c>
      <c r="S102" s="36" t="s">
        <v>646</v>
      </c>
      <c r="T102" s="30">
        <v>46064</v>
      </c>
      <c r="U102" s="104" t="s">
        <v>28</v>
      </c>
      <c r="V102" s="23" t="s">
        <v>28</v>
      </c>
      <c r="W102" s="104" t="s">
        <v>28</v>
      </c>
      <c r="X102" s="23" t="s">
        <v>28</v>
      </c>
      <c r="Y102" s="104" t="s">
        <v>28</v>
      </c>
      <c r="Z102" s="23" t="s">
        <v>28</v>
      </c>
      <c r="AA102" s="104" t="s">
        <v>28</v>
      </c>
      <c r="AB102" s="23" t="s">
        <v>28</v>
      </c>
      <c r="AC102" s="27" t="s">
        <v>5015</v>
      </c>
      <c r="AD102" s="409" t="s">
        <v>5016</v>
      </c>
    </row>
    <row r="103" spans="1:30" ht="30" customHeight="1" x14ac:dyDescent="0.3">
      <c r="A103" s="32">
        <v>45708</v>
      </c>
      <c r="B103" s="18" t="s">
        <v>75</v>
      </c>
      <c r="C103" s="18" t="s">
        <v>343</v>
      </c>
      <c r="D103" s="18"/>
      <c r="E103" s="99" t="s">
        <v>5026</v>
      </c>
      <c r="F103" s="104" t="s">
        <v>57</v>
      </c>
      <c r="G103" s="31" t="s">
        <v>3314</v>
      </c>
      <c r="H103" s="31" t="s">
        <v>6866</v>
      </c>
      <c r="I103" s="104" t="s">
        <v>28</v>
      </c>
      <c r="J103" s="31" t="s">
        <v>3316</v>
      </c>
      <c r="K103" s="31" t="s">
        <v>3317</v>
      </c>
      <c r="L103" s="31" t="s">
        <v>962</v>
      </c>
      <c r="M103" s="31" t="s">
        <v>1090</v>
      </c>
      <c r="N103" s="20">
        <v>451860</v>
      </c>
      <c r="O103" s="105" t="s">
        <v>28</v>
      </c>
      <c r="P103" s="105" t="s">
        <v>28</v>
      </c>
      <c r="Q103" s="29" t="s">
        <v>28</v>
      </c>
      <c r="R103" s="30">
        <v>45689</v>
      </c>
      <c r="S103" s="36" t="s">
        <v>124</v>
      </c>
      <c r="T103" s="30">
        <v>46418</v>
      </c>
      <c r="U103" s="104" t="s">
        <v>28</v>
      </c>
      <c r="V103" s="23" t="s">
        <v>28</v>
      </c>
      <c r="W103" s="18" t="s">
        <v>28</v>
      </c>
      <c r="X103" s="18" t="s">
        <v>28</v>
      </c>
      <c r="Y103" s="18" t="s">
        <v>28</v>
      </c>
      <c r="Z103" s="18" t="s">
        <v>28</v>
      </c>
      <c r="AA103" s="18" t="s">
        <v>28</v>
      </c>
      <c r="AB103" s="18" t="s">
        <v>28</v>
      </c>
      <c r="AC103" s="31" t="s">
        <v>3632</v>
      </c>
      <c r="AD103" s="409" t="s">
        <v>6867</v>
      </c>
    </row>
    <row r="104" spans="1:30" ht="30" customHeight="1" x14ac:dyDescent="0.3">
      <c r="A104" s="32">
        <v>45714</v>
      </c>
      <c r="B104" s="18" t="s">
        <v>22</v>
      </c>
      <c r="C104" s="18" t="s">
        <v>343</v>
      </c>
      <c r="D104" s="18"/>
      <c r="E104" s="99" t="s">
        <v>5127</v>
      </c>
      <c r="F104" s="104" t="s">
        <v>57</v>
      </c>
      <c r="G104" s="31" t="s">
        <v>5128</v>
      </c>
      <c r="H104" s="31" t="s">
        <v>5129</v>
      </c>
      <c r="I104" s="104" t="s">
        <v>28</v>
      </c>
      <c r="J104" s="31" t="s">
        <v>5130</v>
      </c>
      <c r="K104" s="31" t="s">
        <v>5131</v>
      </c>
      <c r="L104" s="31" t="s">
        <v>520</v>
      </c>
      <c r="M104" s="31" t="s">
        <v>5132</v>
      </c>
      <c r="N104" s="20">
        <v>1039500.1</v>
      </c>
      <c r="O104" s="105" t="s">
        <v>28</v>
      </c>
      <c r="P104" s="105" t="s">
        <v>28</v>
      </c>
      <c r="Q104" s="29" t="s">
        <v>28</v>
      </c>
      <c r="R104" s="30">
        <v>44652</v>
      </c>
      <c r="S104" s="36" t="s">
        <v>171</v>
      </c>
      <c r="T104" s="30">
        <v>46478</v>
      </c>
      <c r="U104" s="104" t="s">
        <v>28</v>
      </c>
      <c r="V104" s="23" t="s">
        <v>28</v>
      </c>
      <c r="W104" s="18" t="s">
        <v>28</v>
      </c>
      <c r="X104" s="18" t="s">
        <v>28</v>
      </c>
      <c r="Y104" s="18" t="s">
        <v>28</v>
      </c>
      <c r="Z104" s="18" t="s">
        <v>28</v>
      </c>
      <c r="AA104" s="18" t="s">
        <v>28</v>
      </c>
      <c r="AB104" s="18" t="s">
        <v>28</v>
      </c>
      <c r="AC104" s="31" t="s">
        <v>5133</v>
      </c>
      <c r="AD104" s="409" t="s">
        <v>5134</v>
      </c>
    </row>
    <row r="105" spans="1:30" ht="30" customHeight="1" x14ac:dyDescent="0.3">
      <c r="A105" s="32">
        <v>45714</v>
      </c>
      <c r="B105" s="18" t="s">
        <v>22</v>
      </c>
      <c r="C105" s="18" t="s">
        <v>343</v>
      </c>
      <c r="D105" s="18"/>
      <c r="E105" s="99" t="s">
        <v>5138</v>
      </c>
      <c r="F105" s="104" t="s">
        <v>245</v>
      </c>
      <c r="G105" s="31" t="s">
        <v>5139</v>
      </c>
      <c r="H105" s="31" t="s">
        <v>5140</v>
      </c>
      <c r="I105" s="104" t="s">
        <v>28</v>
      </c>
      <c r="J105" s="31" t="s">
        <v>5141</v>
      </c>
      <c r="K105" s="31" t="s">
        <v>5142</v>
      </c>
      <c r="L105" s="31" t="s">
        <v>520</v>
      </c>
      <c r="M105" s="31" t="s">
        <v>28</v>
      </c>
      <c r="N105" s="20" t="s">
        <v>5143</v>
      </c>
      <c r="O105" s="105" t="s">
        <v>28</v>
      </c>
      <c r="P105" s="105" t="s">
        <v>28</v>
      </c>
      <c r="Q105" s="29" t="s">
        <v>28</v>
      </c>
      <c r="R105" s="30">
        <v>45627</v>
      </c>
      <c r="S105" s="36" t="s">
        <v>74</v>
      </c>
      <c r="T105" s="30">
        <v>46722</v>
      </c>
      <c r="U105" s="104" t="s">
        <v>28</v>
      </c>
      <c r="V105" s="23" t="s">
        <v>28</v>
      </c>
      <c r="W105" s="18" t="s">
        <v>28</v>
      </c>
      <c r="X105" s="18" t="s">
        <v>28</v>
      </c>
      <c r="Y105" s="18" t="s">
        <v>28</v>
      </c>
      <c r="Z105" s="18" t="s">
        <v>28</v>
      </c>
      <c r="AA105" s="18" t="s">
        <v>28</v>
      </c>
      <c r="AB105" s="18" t="s">
        <v>28</v>
      </c>
      <c r="AC105" s="27" t="s">
        <v>3910</v>
      </c>
      <c r="AD105" s="409" t="s">
        <v>4157</v>
      </c>
    </row>
    <row r="106" spans="1:30" ht="30" customHeight="1" x14ac:dyDescent="0.3">
      <c r="A106" s="32">
        <v>45715</v>
      </c>
      <c r="B106" s="18" t="s">
        <v>22</v>
      </c>
      <c r="C106" s="18" t="s">
        <v>343</v>
      </c>
      <c r="D106" s="18"/>
      <c r="E106" s="99" t="s">
        <v>5149</v>
      </c>
      <c r="F106" s="104" t="s">
        <v>245</v>
      </c>
      <c r="G106" s="31" t="s">
        <v>5150</v>
      </c>
      <c r="H106" s="31" t="s">
        <v>5151</v>
      </c>
      <c r="I106" s="104" t="s">
        <v>28</v>
      </c>
      <c r="J106" s="31" t="s">
        <v>5152</v>
      </c>
      <c r="K106" s="31" t="s">
        <v>5153</v>
      </c>
      <c r="L106" s="31" t="s">
        <v>520</v>
      </c>
      <c r="M106" s="31" t="s">
        <v>28</v>
      </c>
      <c r="N106" s="20" t="s">
        <v>3909</v>
      </c>
      <c r="O106" s="105" t="s">
        <v>28</v>
      </c>
      <c r="P106" s="105" t="s">
        <v>28</v>
      </c>
      <c r="Q106" s="29" t="s">
        <v>28</v>
      </c>
      <c r="R106" s="30">
        <v>45117</v>
      </c>
      <c r="S106" s="36" t="s">
        <v>74</v>
      </c>
      <c r="T106" s="30">
        <v>46213</v>
      </c>
      <c r="U106" s="104" t="s">
        <v>28</v>
      </c>
      <c r="V106" s="23" t="s">
        <v>28</v>
      </c>
      <c r="W106" s="18" t="s">
        <v>28</v>
      </c>
      <c r="X106" s="18" t="s">
        <v>28</v>
      </c>
      <c r="Y106" s="18" t="s">
        <v>28</v>
      </c>
      <c r="Z106" s="18" t="s">
        <v>28</v>
      </c>
      <c r="AA106" s="18" t="s">
        <v>28</v>
      </c>
      <c r="AB106" s="18" t="s">
        <v>28</v>
      </c>
      <c r="AC106" s="27" t="s">
        <v>3910</v>
      </c>
      <c r="AD106" s="409" t="s">
        <v>4157</v>
      </c>
    </row>
    <row r="107" spans="1:30" ht="30" customHeight="1" x14ac:dyDescent="0.3">
      <c r="A107" s="32">
        <v>45715</v>
      </c>
      <c r="B107" s="18" t="s">
        <v>22</v>
      </c>
      <c r="C107" s="18" t="s">
        <v>343</v>
      </c>
      <c r="D107" s="18"/>
      <c r="E107" s="99" t="s">
        <v>5154</v>
      </c>
      <c r="F107" s="104" t="s">
        <v>245</v>
      </c>
      <c r="G107" s="31" t="s">
        <v>5155</v>
      </c>
      <c r="H107" s="31" t="s">
        <v>5156</v>
      </c>
      <c r="I107" s="104" t="s">
        <v>28</v>
      </c>
      <c r="J107" s="31" t="s">
        <v>567</v>
      </c>
      <c r="K107" s="31" t="s">
        <v>5157</v>
      </c>
      <c r="L107" s="31" t="s">
        <v>520</v>
      </c>
      <c r="M107" s="31" t="s">
        <v>28</v>
      </c>
      <c r="N107" s="20">
        <v>175000</v>
      </c>
      <c r="O107" s="105" t="s">
        <v>28</v>
      </c>
      <c r="P107" s="105" t="s">
        <v>28</v>
      </c>
      <c r="Q107" s="29" t="s">
        <v>28</v>
      </c>
      <c r="R107" s="30">
        <v>45629</v>
      </c>
      <c r="S107" s="36" t="s">
        <v>74</v>
      </c>
      <c r="T107" s="30">
        <v>46724</v>
      </c>
      <c r="U107" s="104" t="s">
        <v>28</v>
      </c>
      <c r="V107" s="23" t="s">
        <v>28</v>
      </c>
      <c r="W107" s="18" t="s">
        <v>28</v>
      </c>
      <c r="X107" s="18" t="s">
        <v>28</v>
      </c>
      <c r="Y107" s="18" t="s">
        <v>28</v>
      </c>
      <c r="Z107" s="18" t="s">
        <v>28</v>
      </c>
      <c r="AA107" s="18" t="s">
        <v>28</v>
      </c>
      <c r="AB107" s="18" t="s">
        <v>28</v>
      </c>
      <c r="AC107" s="27" t="s">
        <v>3910</v>
      </c>
      <c r="AD107" s="409" t="s">
        <v>4157</v>
      </c>
    </row>
    <row r="108" spans="1:30" ht="30" customHeight="1" x14ac:dyDescent="0.3">
      <c r="A108" s="32">
        <v>45734</v>
      </c>
      <c r="B108" s="18" t="s">
        <v>22</v>
      </c>
      <c r="C108" s="18" t="s">
        <v>343</v>
      </c>
      <c r="D108" s="18"/>
      <c r="E108" s="99" t="s">
        <v>5166</v>
      </c>
      <c r="F108" s="104" t="s">
        <v>57</v>
      </c>
      <c r="G108" s="31" t="s">
        <v>5168</v>
      </c>
      <c r="H108" s="31" t="s">
        <v>4129</v>
      </c>
      <c r="I108" s="104" t="s">
        <v>28</v>
      </c>
      <c r="J108" s="31" t="s">
        <v>4130</v>
      </c>
      <c r="K108" s="31" t="s">
        <v>5169</v>
      </c>
      <c r="L108" s="31" t="s">
        <v>520</v>
      </c>
      <c r="M108" s="31" t="s">
        <v>4132</v>
      </c>
      <c r="N108" s="20">
        <v>825000</v>
      </c>
      <c r="O108" s="105" t="s">
        <v>4133</v>
      </c>
      <c r="P108" s="105" t="s">
        <v>28</v>
      </c>
      <c r="Q108" s="29" t="s">
        <v>4134</v>
      </c>
      <c r="R108" s="30">
        <v>45726</v>
      </c>
      <c r="S108" s="36" t="s">
        <v>4298</v>
      </c>
      <c r="T108" s="30">
        <v>46568</v>
      </c>
      <c r="U108" s="104" t="s">
        <v>28</v>
      </c>
      <c r="V108" s="23" t="s">
        <v>28</v>
      </c>
      <c r="W108" s="18" t="s">
        <v>28</v>
      </c>
      <c r="X108" s="18" t="s">
        <v>28</v>
      </c>
      <c r="Y108" s="18" t="s">
        <v>28</v>
      </c>
      <c r="Z108" s="18" t="s">
        <v>28</v>
      </c>
      <c r="AA108" s="18" t="s">
        <v>28</v>
      </c>
      <c r="AB108" s="18" t="s">
        <v>4136</v>
      </c>
      <c r="AC108" s="27" t="s">
        <v>4137</v>
      </c>
      <c r="AD108" s="409" t="s">
        <v>5170</v>
      </c>
    </row>
    <row r="109" spans="1:30" ht="30" customHeight="1" x14ac:dyDescent="0.3">
      <c r="A109" s="391">
        <v>45737</v>
      </c>
      <c r="B109" s="392" t="s">
        <v>22</v>
      </c>
      <c r="C109" s="392" t="s">
        <v>343</v>
      </c>
      <c r="D109" s="18"/>
      <c r="E109" s="99" t="s">
        <v>5221</v>
      </c>
      <c r="F109" s="104" t="s">
        <v>245</v>
      </c>
      <c r="G109" s="31" t="s">
        <v>5222</v>
      </c>
      <c r="H109" s="31" t="s">
        <v>5223</v>
      </c>
      <c r="I109" s="104" t="s">
        <v>2117</v>
      </c>
      <c r="J109" s="31" t="s">
        <v>5224</v>
      </c>
      <c r="K109" s="31" t="s">
        <v>5225</v>
      </c>
      <c r="L109" s="31" t="s">
        <v>520</v>
      </c>
      <c r="M109" s="31" t="s">
        <v>28</v>
      </c>
      <c r="N109" s="20">
        <v>152879.35</v>
      </c>
      <c r="O109" s="105" t="s">
        <v>2118</v>
      </c>
      <c r="P109" s="105" t="s">
        <v>5226</v>
      </c>
      <c r="Q109" s="29" t="s">
        <v>28</v>
      </c>
      <c r="R109" s="30">
        <v>45658</v>
      </c>
      <c r="S109" s="36" t="s">
        <v>646</v>
      </c>
      <c r="T109" s="30">
        <v>46022</v>
      </c>
      <c r="U109" s="104" t="s">
        <v>28</v>
      </c>
      <c r="V109" s="23" t="s">
        <v>28</v>
      </c>
      <c r="W109" s="18" t="s">
        <v>28</v>
      </c>
      <c r="X109" s="18" t="s">
        <v>28</v>
      </c>
      <c r="Y109" s="18" t="s">
        <v>28</v>
      </c>
      <c r="Z109" s="18" t="s">
        <v>28</v>
      </c>
      <c r="AA109" s="18" t="s">
        <v>28</v>
      </c>
      <c r="AB109" s="18" t="s">
        <v>28</v>
      </c>
      <c r="AC109" s="27" t="s">
        <v>5227</v>
      </c>
      <c r="AD109" s="409" t="s">
        <v>5228</v>
      </c>
    </row>
    <row r="110" spans="1:30" ht="30" customHeight="1" x14ac:dyDescent="0.3">
      <c r="A110" s="391">
        <v>45737</v>
      </c>
      <c r="B110" s="392" t="s">
        <v>22</v>
      </c>
      <c r="C110" s="392" t="s">
        <v>343</v>
      </c>
      <c r="D110" s="18"/>
      <c r="E110" s="99" t="s">
        <v>5229</v>
      </c>
      <c r="F110" s="104" t="s">
        <v>245</v>
      </c>
      <c r="G110" s="31" t="s">
        <v>5230</v>
      </c>
      <c r="H110" s="31" t="s">
        <v>5223</v>
      </c>
      <c r="I110" s="104" t="s">
        <v>28</v>
      </c>
      <c r="J110" s="31" t="s">
        <v>5224</v>
      </c>
      <c r="K110" s="31" t="s">
        <v>5231</v>
      </c>
      <c r="L110" s="31" t="s">
        <v>520</v>
      </c>
      <c r="M110" s="31" t="s">
        <v>28</v>
      </c>
      <c r="N110" s="20">
        <v>153089.71</v>
      </c>
      <c r="O110" s="105" t="s">
        <v>2118</v>
      </c>
      <c r="P110" s="105" t="s">
        <v>5232</v>
      </c>
      <c r="Q110" s="29" t="s">
        <v>28</v>
      </c>
      <c r="R110" s="30">
        <v>45658</v>
      </c>
      <c r="S110" s="36" t="s">
        <v>646</v>
      </c>
      <c r="T110" s="30">
        <v>46022</v>
      </c>
      <c r="U110" s="104" t="s">
        <v>28</v>
      </c>
      <c r="V110" s="23" t="s">
        <v>28</v>
      </c>
      <c r="W110" s="18" t="s">
        <v>28</v>
      </c>
      <c r="X110" s="18" t="s">
        <v>28</v>
      </c>
      <c r="Y110" s="18" t="s">
        <v>28</v>
      </c>
      <c r="Z110" s="18" t="s">
        <v>28</v>
      </c>
      <c r="AA110" s="18" t="s">
        <v>28</v>
      </c>
      <c r="AB110" s="18" t="s">
        <v>28</v>
      </c>
      <c r="AC110" s="27" t="s">
        <v>5227</v>
      </c>
      <c r="AD110" s="409" t="s">
        <v>5228</v>
      </c>
    </row>
    <row r="111" spans="1:30" ht="30" customHeight="1" x14ac:dyDescent="0.3">
      <c r="A111" s="391">
        <v>45737</v>
      </c>
      <c r="B111" s="392" t="s">
        <v>22</v>
      </c>
      <c r="C111" s="392" t="s">
        <v>343</v>
      </c>
      <c r="D111" s="18"/>
      <c r="E111" s="99" t="s">
        <v>5233</v>
      </c>
      <c r="F111" s="104" t="s">
        <v>245</v>
      </c>
      <c r="G111" s="31" t="s">
        <v>5234</v>
      </c>
      <c r="H111" s="31" t="s">
        <v>5223</v>
      </c>
      <c r="I111" s="104" t="s">
        <v>28</v>
      </c>
      <c r="J111" s="31" t="s">
        <v>5224</v>
      </c>
      <c r="K111" s="31" t="s">
        <v>5231</v>
      </c>
      <c r="L111" s="31" t="s">
        <v>520</v>
      </c>
      <c r="M111" s="31" t="s">
        <v>28</v>
      </c>
      <c r="N111" s="20">
        <v>150906.16</v>
      </c>
      <c r="O111" s="105" t="s">
        <v>2118</v>
      </c>
      <c r="P111" s="105" t="s">
        <v>5235</v>
      </c>
      <c r="Q111" s="29" t="s">
        <v>28</v>
      </c>
      <c r="R111" s="30">
        <v>45658</v>
      </c>
      <c r="S111" s="36" t="s">
        <v>646</v>
      </c>
      <c r="T111" s="30">
        <v>46022</v>
      </c>
      <c r="U111" s="104" t="s">
        <v>28</v>
      </c>
      <c r="V111" s="23" t="s">
        <v>28</v>
      </c>
      <c r="W111" s="18" t="s">
        <v>28</v>
      </c>
      <c r="X111" s="18" t="s">
        <v>28</v>
      </c>
      <c r="Y111" s="18" t="s">
        <v>28</v>
      </c>
      <c r="Z111" s="18" t="s">
        <v>28</v>
      </c>
      <c r="AA111" s="18" t="s">
        <v>28</v>
      </c>
      <c r="AB111" s="18" t="s">
        <v>28</v>
      </c>
      <c r="AC111" s="27" t="s">
        <v>5227</v>
      </c>
      <c r="AD111" s="409" t="s">
        <v>5228</v>
      </c>
    </row>
    <row r="112" spans="1:30" ht="30" customHeight="1" x14ac:dyDescent="0.3">
      <c r="A112" s="32">
        <v>45747</v>
      </c>
      <c r="B112" s="18" t="s">
        <v>22</v>
      </c>
      <c r="C112" s="18" t="s">
        <v>343</v>
      </c>
      <c r="D112" s="18"/>
      <c r="E112" s="99" t="s">
        <v>5256</v>
      </c>
      <c r="F112" s="104" t="s">
        <v>38</v>
      </c>
      <c r="G112" s="31" t="s">
        <v>2524</v>
      </c>
      <c r="H112" s="31" t="s">
        <v>5257</v>
      </c>
      <c r="I112" s="104" t="s">
        <v>28</v>
      </c>
      <c r="J112" s="31" t="s">
        <v>5258</v>
      </c>
      <c r="K112" s="31" t="s">
        <v>5259</v>
      </c>
      <c r="L112" s="31" t="s">
        <v>520</v>
      </c>
      <c r="M112" s="31" t="s">
        <v>28</v>
      </c>
      <c r="N112" s="20">
        <v>373839.52</v>
      </c>
      <c r="O112" s="105" t="s">
        <v>28</v>
      </c>
      <c r="P112" s="105" t="s">
        <v>28</v>
      </c>
      <c r="Q112" s="29" t="s">
        <v>5260</v>
      </c>
      <c r="R112" s="30">
        <v>45711</v>
      </c>
      <c r="S112" s="36" t="s">
        <v>124</v>
      </c>
      <c r="T112" s="30">
        <v>46441</v>
      </c>
      <c r="U112" s="104" t="s">
        <v>28</v>
      </c>
      <c r="V112" s="23" t="s">
        <v>28</v>
      </c>
      <c r="W112" s="18" t="s">
        <v>28</v>
      </c>
      <c r="X112" s="18" t="s">
        <v>28</v>
      </c>
      <c r="Y112" s="18" t="s">
        <v>28</v>
      </c>
      <c r="Z112" s="18" t="s">
        <v>28</v>
      </c>
      <c r="AA112" s="18" t="s">
        <v>28</v>
      </c>
      <c r="AB112" s="18" t="s">
        <v>28</v>
      </c>
      <c r="AC112" s="27" t="s">
        <v>5261</v>
      </c>
      <c r="AD112" s="409" t="s">
        <v>5262</v>
      </c>
    </row>
    <row r="113" spans="1:30" ht="30" customHeight="1" x14ac:dyDescent="0.3">
      <c r="A113" s="36">
        <v>45778</v>
      </c>
      <c r="B113" s="36" t="s">
        <v>22</v>
      </c>
      <c r="C113" s="18" t="s">
        <v>343</v>
      </c>
      <c r="D113" s="18"/>
      <c r="E113" s="99" t="s">
        <v>5283</v>
      </c>
      <c r="F113" s="104" t="s">
        <v>57</v>
      </c>
      <c r="G113" s="31" t="s">
        <v>5161</v>
      </c>
      <c r="H113" s="31" t="s">
        <v>5284</v>
      </c>
      <c r="I113" s="104" t="s">
        <v>28</v>
      </c>
      <c r="J113" s="31" t="s">
        <v>5285</v>
      </c>
      <c r="K113" s="31" t="s">
        <v>5286</v>
      </c>
      <c r="L113" s="31" t="s">
        <v>520</v>
      </c>
      <c r="M113" s="31" t="s">
        <v>28</v>
      </c>
      <c r="N113" s="20">
        <v>719041.5</v>
      </c>
      <c r="O113" s="105" t="s">
        <v>28</v>
      </c>
      <c r="P113" s="105" t="s">
        <v>28</v>
      </c>
      <c r="Q113" s="105" t="s">
        <v>28</v>
      </c>
      <c r="R113" s="30">
        <v>45496</v>
      </c>
      <c r="S113" s="36" t="s">
        <v>4170</v>
      </c>
      <c r="T113" s="30">
        <v>47057</v>
      </c>
      <c r="U113" s="104" t="s">
        <v>28</v>
      </c>
      <c r="V113" s="23" t="s">
        <v>28</v>
      </c>
      <c r="W113" s="18" t="s">
        <v>28</v>
      </c>
      <c r="X113" s="18" t="s">
        <v>28</v>
      </c>
      <c r="Y113" s="18" t="s">
        <v>28</v>
      </c>
      <c r="Z113" s="18" t="s">
        <v>28</v>
      </c>
      <c r="AA113" s="18" t="s">
        <v>28</v>
      </c>
      <c r="AB113" s="18" t="s">
        <v>28</v>
      </c>
      <c r="AC113" s="27" t="s">
        <v>5287</v>
      </c>
      <c r="AD113" s="409" t="s">
        <v>5288</v>
      </c>
    </row>
    <row r="114" spans="1:30" ht="30" customHeight="1" x14ac:dyDescent="0.3">
      <c r="A114" s="391">
        <v>45779</v>
      </c>
      <c r="B114" s="499" t="s">
        <v>22</v>
      </c>
      <c r="C114" s="392" t="s">
        <v>343</v>
      </c>
      <c r="D114" s="18"/>
      <c r="E114" s="99" t="s">
        <v>5299</v>
      </c>
      <c r="F114" s="104" t="s">
        <v>245</v>
      </c>
      <c r="G114" s="31" t="s">
        <v>5300</v>
      </c>
      <c r="H114" s="31" t="s">
        <v>5301</v>
      </c>
      <c r="I114" s="104" t="s">
        <v>28</v>
      </c>
      <c r="J114" s="31" t="s">
        <v>2452</v>
      </c>
      <c r="K114" s="31" t="s">
        <v>5302</v>
      </c>
      <c r="L114" s="31" t="s">
        <v>520</v>
      </c>
      <c r="M114" s="31" t="s">
        <v>28</v>
      </c>
      <c r="N114" s="20">
        <v>211107.6</v>
      </c>
      <c r="O114" s="29" t="s">
        <v>2118</v>
      </c>
      <c r="P114" s="105" t="s">
        <v>5226</v>
      </c>
      <c r="Q114" s="29" t="s">
        <v>28</v>
      </c>
      <c r="R114" s="30">
        <v>45658</v>
      </c>
      <c r="S114" s="36" t="s">
        <v>646</v>
      </c>
      <c r="T114" s="30">
        <v>46022</v>
      </c>
      <c r="U114" s="104" t="s">
        <v>28</v>
      </c>
      <c r="V114" s="23" t="s">
        <v>28</v>
      </c>
      <c r="W114" s="18" t="s">
        <v>28</v>
      </c>
      <c r="X114" s="18" t="s">
        <v>28</v>
      </c>
      <c r="Y114" s="18" t="s">
        <v>28</v>
      </c>
      <c r="Z114" s="18" t="s">
        <v>28</v>
      </c>
      <c r="AA114" s="18" t="s">
        <v>28</v>
      </c>
      <c r="AB114" s="18" t="s">
        <v>28</v>
      </c>
      <c r="AC114" s="27" t="s">
        <v>5227</v>
      </c>
      <c r="AD114" s="409"/>
    </row>
    <row r="115" spans="1:30" ht="30" customHeight="1" x14ac:dyDescent="0.3">
      <c r="A115" s="32">
        <v>45779</v>
      </c>
      <c r="B115" s="36" t="s">
        <v>22</v>
      </c>
      <c r="C115" s="18" t="s">
        <v>343</v>
      </c>
      <c r="D115" s="18"/>
      <c r="E115" s="99" t="s">
        <v>5160</v>
      </c>
      <c r="F115" s="104" t="s">
        <v>57</v>
      </c>
      <c r="G115" s="31" t="s">
        <v>5161</v>
      </c>
      <c r="H115" s="31" t="s">
        <v>5303</v>
      </c>
      <c r="I115" s="104" t="s">
        <v>28</v>
      </c>
      <c r="J115" s="31" t="s">
        <v>5304</v>
      </c>
      <c r="K115" s="31" t="s">
        <v>5305</v>
      </c>
      <c r="L115" s="31" t="s">
        <v>520</v>
      </c>
      <c r="M115" s="31" t="s">
        <v>28</v>
      </c>
      <c r="N115" s="20">
        <v>300000</v>
      </c>
      <c r="O115" s="29" t="s">
        <v>5306</v>
      </c>
      <c r="P115" s="105" t="s">
        <v>28</v>
      </c>
      <c r="Q115" s="105" t="s">
        <v>28</v>
      </c>
      <c r="R115" s="30">
        <v>45560</v>
      </c>
      <c r="S115" s="36" t="s">
        <v>5307</v>
      </c>
      <c r="T115" s="30">
        <v>47057</v>
      </c>
      <c r="U115" s="104" t="s">
        <v>28</v>
      </c>
      <c r="V115" s="23" t="s">
        <v>28</v>
      </c>
      <c r="W115" s="18" t="s">
        <v>28</v>
      </c>
      <c r="X115" s="18" t="s">
        <v>28</v>
      </c>
      <c r="Y115" s="18" t="s">
        <v>28</v>
      </c>
      <c r="Z115" s="18" t="s">
        <v>28</v>
      </c>
      <c r="AA115" s="18" t="s">
        <v>28</v>
      </c>
      <c r="AB115" s="18" t="s">
        <v>28</v>
      </c>
      <c r="AC115" s="27" t="s">
        <v>5287</v>
      </c>
      <c r="AD115" s="409" t="s">
        <v>5288</v>
      </c>
    </row>
    <row r="116" spans="1:30" ht="30" customHeight="1" x14ac:dyDescent="0.3">
      <c r="A116" s="32">
        <v>45779</v>
      </c>
      <c r="B116" s="36" t="s">
        <v>22</v>
      </c>
      <c r="C116" s="18" t="s">
        <v>343</v>
      </c>
      <c r="D116" s="18"/>
      <c r="E116" s="99" t="s">
        <v>5308</v>
      </c>
      <c r="F116" s="104" t="s">
        <v>57</v>
      </c>
      <c r="G116" s="31" t="s">
        <v>5158</v>
      </c>
      <c r="H116" s="31" t="s">
        <v>5309</v>
      </c>
      <c r="I116" s="104" t="s">
        <v>28</v>
      </c>
      <c r="J116" s="31" t="s">
        <v>5310</v>
      </c>
      <c r="K116" s="31" t="s">
        <v>5311</v>
      </c>
      <c r="L116" s="31" t="s">
        <v>520</v>
      </c>
      <c r="M116" s="31" t="s">
        <v>28</v>
      </c>
      <c r="N116" s="20">
        <v>362403</v>
      </c>
      <c r="O116" s="105" t="s">
        <v>28</v>
      </c>
      <c r="P116" s="105" t="s">
        <v>28</v>
      </c>
      <c r="Q116" s="105" t="s">
        <v>28</v>
      </c>
      <c r="R116" s="30">
        <v>45078</v>
      </c>
      <c r="S116" s="36" t="s">
        <v>3295</v>
      </c>
      <c r="T116" s="30">
        <v>47057</v>
      </c>
      <c r="U116" s="104" t="s">
        <v>28</v>
      </c>
      <c r="V116" s="23" t="s">
        <v>28</v>
      </c>
      <c r="W116" s="18" t="s">
        <v>28</v>
      </c>
      <c r="X116" s="18" t="s">
        <v>28</v>
      </c>
      <c r="Y116" s="18" t="s">
        <v>28</v>
      </c>
      <c r="Z116" s="18" t="s">
        <v>28</v>
      </c>
      <c r="AA116" s="18" t="s">
        <v>28</v>
      </c>
      <c r="AB116" s="18" t="s">
        <v>28</v>
      </c>
      <c r="AC116" s="27" t="s">
        <v>5287</v>
      </c>
      <c r="AD116" s="409" t="s">
        <v>5288</v>
      </c>
    </row>
    <row r="117" spans="1:30" ht="30" customHeight="1" x14ac:dyDescent="0.3">
      <c r="A117" s="32">
        <v>45779</v>
      </c>
      <c r="B117" s="36" t="s">
        <v>22</v>
      </c>
      <c r="C117" s="18" t="s">
        <v>343</v>
      </c>
      <c r="D117" s="18" t="s">
        <v>5319</v>
      </c>
      <c r="E117" s="99" t="s">
        <v>5312</v>
      </c>
      <c r="F117" s="104" t="s">
        <v>38</v>
      </c>
      <c r="G117" s="31" t="s">
        <v>5313</v>
      </c>
      <c r="H117" s="31" t="s">
        <v>3441</v>
      </c>
      <c r="I117" s="104" t="s">
        <v>28</v>
      </c>
      <c r="J117" s="31" t="s">
        <v>5315</v>
      </c>
      <c r="K117" s="31" t="s">
        <v>5314</v>
      </c>
      <c r="L117" s="31" t="s">
        <v>520</v>
      </c>
      <c r="M117" s="31" t="s">
        <v>28</v>
      </c>
      <c r="N117" s="20" t="s">
        <v>871</v>
      </c>
      <c r="O117" s="105" t="s">
        <v>28</v>
      </c>
      <c r="P117" s="105" t="s">
        <v>3725</v>
      </c>
      <c r="Q117" s="105" t="s">
        <v>3342</v>
      </c>
      <c r="R117" s="30">
        <v>45658</v>
      </c>
      <c r="S117" s="36" t="s">
        <v>124</v>
      </c>
      <c r="T117" s="30">
        <v>46387</v>
      </c>
      <c r="U117" s="104" t="s">
        <v>28</v>
      </c>
      <c r="V117" s="23" t="s">
        <v>28</v>
      </c>
      <c r="W117" s="18" t="s">
        <v>28</v>
      </c>
      <c r="X117" s="18" t="s">
        <v>28</v>
      </c>
      <c r="Y117" s="18" t="s">
        <v>28</v>
      </c>
      <c r="Z117" s="18" t="s">
        <v>28</v>
      </c>
      <c r="AA117" s="18" t="s">
        <v>28</v>
      </c>
      <c r="AB117" s="104" t="s">
        <v>5316</v>
      </c>
      <c r="AC117" s="27" t="s">
        <v>4166</v>
      </c>
      <c r="AD117" s="409" t="s">
        <v>5317</v>
      </c>
    </row>
    <row r="118" spans="1:30" ht="30" customHeight="1" x14ac:dyDescent="0.3">
      <c r="A118" s="32">
        <v>45779</v>
      </c>
      <c r="B118" s="36" t="s">
        <v>22</v>
      </c>
      <c r="C118" s="18" t="s">
        <v>343</v>
      </c>
      <c r="D118" s="18" t="s">
        <v>5318</v>
      </c>
      <c r="E118" s="99" t="s">
        <v>5321</v>
      </c>
      <c r="F118" s="104" t="s">
        <v>38</v>
      </c>
      <c r="G118" s="31" t="s">
        <v>908</v>
      </c>
      <c r="H118" s="31" t="s">
        <v>5322</v>
      </c>
      <c r="I118" s="104" t="s">
        <v>28</v>
      </c>
      <c r="J118" s="31" t="s">
        <v>5315</v>
      </c>
      <c r="K118" s="31" t="s">
        <v>5314</v>
      </c>
      <c r="L118" s="31" t="s">
        <v>520</v>
      </c>
      <c r="M118" s="31" t="s">
        <v>28</v>
      </c>
      <c r="N118" s="20" t="s">
        <v>871</v>
      </c>
      <c r="O118" s="105" t="s">
        <v>28</v>
      </c>
      <c r="P118" s="105" t="s">
        <v>3725</v>
      </c>
      <c r="Q118" s="29" t="s">
        <v>3342</v>
      </c>
      <c r="R118" s="30">
        <v>45658</v>
      </c>
      <c r="S118" s="36" t="s">
        <v>124</v>
      </c>
      <c r="T118" s="30">
        <v>46387</v>
      </c>
      <c r="U118" s="104" t="s">
        <v>28</v>
      </c>
      <c r="V118" s="23" t="s">
        <v>28</v>
      </c>
      <c r="W118" s="18" t="s">
        <v>28</v>
      </c>
      <c r="X118" s="18" t="s">
        <v>28</v>
      </c>
      <c r="Y118" s="18" t="s">
        <v>28</v>
      </c>
      <c r="Z118" s="18" t="s">
        <v>28</v>
      </c>
      <c r="AA118" s="18" t="s">
        <v>28</v>
      </c>
      <c r="AB118" s="104" t="s">
        <v>5316</v>
      </c>
      <c r="AC118" s="27" t="s">
        <v>4166</v>
      </c>
      <c r="AD118" s="409" t="s">
        <v>5317</v>
      </c>
    </row>
    <row r="119" spans="1:30" ht="30" customHeight="1" x14ac:dyDescent="0.3">
      <c r="A119" s="32">
        <v>45803</v>
      </c>
      <c r="B119" s="36" t="s">
        <v>22</v>
      </c>
      <c r="C119" s="18" t="s">
        <v>343</v>
      </c>
      <c r="D119" s="18" t="s">
        <v>5361</v>
      </c>
      <c r="E119" s="99" t="s">
        <v>5362</v>
      </c>
      <c r="F119" s="104" t="s">
        <v>25</v>
      </c>
      <c r="G119" s="31" t="s">
        <v>5350</v>
      </c>
      <c r="H119" s="31" t="s">
        <v>5363</v>
      </c>
      <c r="I119" s="104" t="s">
        <v>4244</v>
      </c>
      <c r="J119" s="31" t="s">
        <v>5364</v>
      </c>
      <c r="K119" s="31" t="s">
        <v>5365</v>
      </c>
      <c r="L119" s="31" t="s">
        <v>520</v>
      </c>
      <c r="M119" s="31" t="s">
        <v>5366</v>
      </c>
      <c r="N119" s="20">
        <v>332980</v>
      </c>
      <c r="O119" s="160" t="s">
        <v>5367</v>
      </c>
      <c r="P119" s="105" t="s">
        <v>4244</v>
      </c>
      <c r="Q119" s="29" t="s">
        <v>5366</v>
      </c>
      <c r="R119" s="30">
        <v>45778</v>
      </c>
      <c r="S119" s="36" t="s">
        <v>74</v>
      </c>
      <c r="T119" s="30">
        <v>46873</v>
      </c>
      <c r="U119" s="104" t="s">
        <v>4244</v>
      </c>
      <c r="V119" s="23" t="s">
        <v>28</v>
      </c>
      <c r="W119" s="18" t="s">
        <v>28</v>
      </c>
      <c r="X119" s="18" t="s">
        <v>28</v>
      </c>
      <c r="Y119" s="18" t="s">
        <v>28</v>
      </c>
      <c r="Z119" s="18" t="s">
        <v>28</v>
      </c>
      <c r="AA119" s="18" t="s">
        <v>28</v>
      </c>
      <c r="AB119" s="18" t="s">
        <v>4244</v>
      </c>
      <c r="AC119" s="27" t="s">
        <v>3374</v>
      </c>
      <c r="AD119" s="409" t="s">
        <v>4254</v>
      </c>
    </row>
    <row r="120" spans="1:30" ht="30" customHeight="1" x14ac:dyDescent="0.3">
      <c r="A120" s="32">
        <v>45803</v>
      </c>
      <c r="B120" s="36" t="s">
        <v>22</v>
      </c>
      <c r="C120" s="18" t="s">
        <v>343</v>
      </c>
      <c r="D120" s="18" t="s">
        <v>5375</v>
      </c>
      <c r="E120" s="99" t="s">
        <v>5376</v>
      </c>
      <c r="F120" s="104" t="s">
        <v>57</v>
      </c>
      <c r="G120" s="31" t="s">
        <v>5377</v>
      </c>
      <c r="H120" s="31" t="s">
        <v>5378</v>
      </c>
      <c r="I120" s="104" t="s">
        <v>28</v>
      </c>
      <c r="J120" s="31" t="s">
        <v>5376</v>
      </c>
      <c r="K120" s="31" t="s">
        <v>5379</v>
      </c>
      <c r="L120" s="31" t="s">
        <v>962</v>
      </c>
      <c r="M120" s="31" t="s">
        <v>1090</v>
      </c>
      <c r="N120" s="20">
        <v>577016</v>
      </c>
      <c r="O120" s="105" t="s">
        <v>28</v>
      </c>
      <c r="P120" s="105" t="s">
        <v>28</v>
      </c>
      <c r="Q120" s="105" t="s">
        <v>28</v>
      </c>
      <c r="R120" s="30">
        <v>45658</v>
      </c>
      <c r="S120" s="36" t="s">
        <v>1647</v>
      </c>
      <c r="T120" s="30">
        <v>46358</v>
      </c>
      <c r="U120" s="104" t="s">
        <v>28</v>
      </c>
      <c r="V120" s="23" t="s">
        <v>28</v>
      </c>
      <c r="W120" s="18" t="s">
        <v>28</v>
      </c>
      <c r="X120" s="18" t="s">
        <v>28</v>
      </c>
      <c r="Y120" s="18" t="s">
        <v>28</v>
      </c>
      <c r="Z120" s="18" t="s">
        <v>28</v>
      </c>
      <c r="AA120" s="18" t="s">
        <v>28</v>
      </c>
      <c r="AB120" s="18" t="s">
        <v>28</v>
      </c>
      <c r="AC120" s="27" t="s">
        <v>3632</v>
      </c>
      <c r="AD120" s="409" t="s">
        <v>5380</v>
      </c>
    </row>
    <row r="121" spans="1:30" ht="30" customHeight="1" x14ac:dyDescent="0.3">
      <c r="A121" s="32">
        <v>45804</v>
      </c>
      <c r="B121" s="36" t="s">
        <v>22</v>
      </c>
      <c r="C121" s="18" t="s">
        <v>343</v>
      </c>
      <c r="D121" s="18" t="s">
        <v>5382</v>
      </c>
      <c r="E121" s="99" t="s">
        <v>5383</v>
      </c>
      <c r="F121" s="104" t="s">
        <v>25</v>
      </c>
      <c r="G121" s="31" t="s">
        <v>5385</v>
      </c>
      <c r="H121" s="31" t="s">
        <v>5384</v>
      </c>
      <c r="I121" s="104" t="s">
        <v>4244</v>
      </c>
      <c r="J121" s="31" t="s">
        <v>5386</v>
      </c>
      <c r="K121" s="31" t="s">
        <v>5387</v>
      </c>
      <c r="L121" s="31" t="s">
        <v>520</v>
      </c>
      <c r="M121" s="31" t="s">
        <v>5388</v>
      </c>
      <c r="N121" s="20" t="s">
        <v>5389</v>
      </c>
      <c r="O121" s="163" t="s">
        <v>4244</v>
      </c>
      <c r="P121" s="105" t="s">
        <v>28</v>
      </c>
      <c r="Q121" s="29" t="s">
        <v>5390</v>
      </c>
      <c r="R121" s="30">
        <v>45750</v>
      </c>
      <c r="S121" s="36" t="s">
        <v>171</v>
      </c>
      <c r="T121" s="30">
        <v>47575</v>
      </c>
      <c r="U121" s="104" t="s">
        <v>28</v>
      </c>
      <c r="V121" s="23" t="s">
        <v>28</v>
      </c>
      <c r="W121" s="18" t="s">
        <v>28</v>
      </c>
      <c r="X121" s="18" t="s">
        <v>28</v>
      </c>
      <c r="Y121" s="18" t="s">
        <v>28</v>
      </c>
      <c r="Z121" s="18" t="s">
        <v>28</v>
      </c>
      <c r="AA121" s="18" t="s">
        <v>28</v>
      </c>
      <c r="AB121" s="18" t="s">
        <v>28</v>
      </c>
      <c r="AC121" s="27" t="s">
        <v>3374</v>
      </c>
      <c r="AD121" s="409" t="s">
        <v>4254</v>
      </c>
    </row>
    <row r="122" spans="1:30" customFormat="1" ht="30" customHeight="1" x14ac:dyDescent="0.3">
      <c r="A122" s="32">
        <v>45804</v>
      </c>
      <c r="B122" s="31" t="s">
        <v>22</v>
      </c>
      <c r="C122" s="31" t="s">
        <v>343</v>
      </c>
      <c r="D122" s="31" t="s">
        <v>5415</v>
      </c>
      <c r="E122" s="31" t="s">
        <v>5416</v>
      </c>
      <c r="F122" s="31" t="s">
        <v>245</v>
      </c>
      <c r="G122" s="31" t="s">
        <v>5417</v>
      </c>
      <c r="H122" s="31" t="s">
        <v>5418</v>
      </c>
      <c r="I122" s="31" t="s">
        <v>28</v>
      </c>
      <c r="J122" s="31" t="s">
        <v>5419</v>
      </c>
      <c r="K122" s="31" t="s">
        <v>5420</v>
      </c>
      <c r="L122" s="31" t="s">
        <v>5421</v>
      </c>
      <c r="M122" s="31" t="s">
        <v>5422</v>
      </c>
      <c r="N122" s="176" t="s">
        <v>5423</v>
      </c>
      <c r="O122" s="31" t="s">
        <v>5424</v>
      </c>
      <c r="P122" s="31" t="s">
        <v>5425</v>
      </c>
      <c r="Q122" s="30" t="s">
        <v>5426</v>
      </c>
      <c r="R122" s="32">
        <v>45811</v>
      </c>
      <c r="S122" s="30" t="s">
        <v>74</v>
      </c>
      <c r="T122" s="37">
        <v>46906</v>
      </c>
      <c r="U122" s="31" t="s">
        <v>5427</v>
      </c>
      <c r="V122" s="23" t="s">
        <v>28</v>
      </c>
      <c r="W122" s="18" t="s">
        <v>28</v>
      </c>
      <c r="X122" s="18" t="s">
        <v>28</v>
      </c>
      <c r="Y122" s="18" t="s">
        <v>28</v>
      </c>
      <c r="Z122" s="18" t="s">
        <v>28</v>
      </c>
      <c r="AA122" s="23" t="s">
        <v>28</v>
      </c>
      <c r="AB122" s="104" t="s">
        <v>5428</v>
      </c>
      <c r="AC122" s="27" t="s">
        <v>5429</v>
      </c>
      <c r="AD122" s="409" t="s">
        <v>5430</v>
      </c>
    </row>
    <row r="123" spans="1:30" customFormat="1" ht="30" customHeight="1" x14ac:dyDescent="0.3">
      <c r="A123" s="32">
        <v>45804</v>
      </c>
      <c r="B123" s="31" t="s">
        <v>22</v>
      </c>
      <c r="C123" s="31" t="s">
        <v>343</v>
      </c>
      <c r="D123" s="31" t="s">
        <v>5431</v>
      </c>
      <c r="E123" s="31" t="s">
        <v>5432</v>
      </c>
      <c r="F123" s="31" t="s">
        <v>57</v>
      </c>
      <c r="G123" s="31" t="s">
        <v>1087</v>
      </c>
      <c r="H123" s="31" t="s">
        <v>2517</v>
      </c>
      <c r="I123" s="31" t="s">
        <v>28</v>
      </c>
      <c r="J123" s="31" t="s">
        <v>5433</v>
      </c>
      <c r="K123" s="31" t="s">
        <v>5434</v>
      </c>
      <c r="L123" s="31" t="s">
        <v>962</v>
      </c>
      <c r="M123" s="31" t="s">
        <v>1090</v>
      </c>
      <c r="N123" s="447">
        <v>438259</v>
      </c>
      <c r="O123" s="105" t="s">
        <v>28</v>
      </c>
      <c r="P123" s="105" t="s">
        <v>28</v>
      </c>
      <c r="Q123" s="105" t="s">
        <v>28</v>
      </c>
      <c r="R123" s="32">
        <v>45748</v>
      </c>
      <c r="S123" s="30" t="s">
        <v>74</v>
      </c>
      <c r="T123" s="37">
        <v>46843</v>
      </c>
      <c r="U123" s="31" t="s">
        <v>5435</v>
      </c>
      <c r="V123" s="23" t="s">
        <v>28</v>
      </c>
      <c r="W123" s="18" t="s">
        <v>28</v>
      </c>
      <c r="X123" s="18" t="s">
        <v>28</v>
      </c>
      <c r="Y123" s="18" t="s">
        <v>28</v>
      </c>
      <c r="Z123" s="18" t="s">
        <v>28</v>
      </c>
      <c r="AA123" s="23" t="s">
        <v>28</v>
      </c>
      <c r="AB123" s="18" t="s">
        <v>28</v>
      </c>
      <c r="AC123" s="27" t="s">
        <v>3632</v>
      </c>
      <c r="AD123" s="409" t="s">
        <v>5436</v>
      </c>
    </row>
    <row r="124" spans="1:30" ht="30" customHeight="1" x14ac:dyDescent="0.3">
      <c r="A124" s="32">
        <v>45810</v>
      </c>
      <c r="B124" s="31" t="s">
        <v>22</v>
      </c>
      <c r="C124" s="31" t="s">
        <v>343</v>
      </c>
      <c r="D124" s="18" t="s">
        <v>5470</v>
      </c>
      <c r="E124" s="99" t="s">
        <v>5471</v>
      </c>
      <c r="F124" s="31" t="s">
        <v>25</v>
      </c>
      <c r="G124" s="31" t="s">
        <v>5472</v>
      </c>
      <c r="H124" s="31" t="s">
        <v>5473</v>
      </c>
      <c r="I124" s="31" t="s">
        <v>28</v>
      </c>
      <c r="J124" s="31" t="s">
        <v>5474</v>
      </c>
      <c r="K124" s="31" t="s">
        <v>5475</v>
      </c>
      <c r="L124" s="31" t="s">
        <v>520</v>
      </c>
      <c r="M124" s="31" t="s">
        <v>5476</v>
      </c>
      <c r="N124" s="439">
        <v>640092</v>
      </c>
      <c r="O124" s="105" t="s">
        <v>28</v>
      </c>
      <c r="P124" s="105" t="s">
        <v>5477</v>
      </c>
      <c r="Q124" s="105" t="s">
        <v>28</v>
      </c>
      <c r="R124" s="30">
        <v>43727</v>
      </c>
      <c r="S124" s="36" t="s">
        <v>5478</v>
      </c>
      <c r="T124" s="30">
        <v>46283</v>
      </c>
      <c r="U124" s="104" t="s">
        <v>5479</v>
      </c>
      <c r="V124" s="23" t="s">
        <v>28</v>
      </c>
      <c r="W124" s="18" t="s">
        <v>28</v>
      </c>
      <c r="X124" s="18" t="s">
        <v>28</v>
      </c>
      <c r="Y124" s="18" t="s">
        <v>28</v>
      </c>
      <c r="Z124" s="18" t="s">
        <v>28</v>
      </c>
      <c r="AA124" s="23" t="s">
        <v>28</v>
      </c>
      <c r="AB124" s="18" t="s">
        <v>4244</v>
      </c>
      <c r="AC124" s="27" t="s">
        <v>3374</v>
      </c>
      <c r="AD124" s="409" t="s">
        <v>4254</v>
      </c>
    </row>
    <row r="125" spans="1:30" ht="30" customHeight="1" x14ac:dyDescent="0.3">
      <c r="A125" s="32">
        <v>45834</v>
      </c>
      <c r="B125" s="31" t="s">
        <v>5038</v>
      </c>
      <c r="C125" s="31" t="s">
        <v>343</v>
      </c>
      <c r="D125" s="18" t="s">
        <v>5527</v>
      </c>
      <c r="E125" s="99" t="s">
        <v>1002</v>
      </c>
      <c r="F125" s="31" t="s">
        <v>25</v>
      </c>
      <c r="G125" s="31" t="s">
        <v>5529</v>
      </c>
      <c r="H125" s="31" t="s">
        <v>5528</v>
      </c>
      <c r="I125" s="31" t="s">
        <v>28</v>
      </c>
      <c r="J125" s="31" t="s">
        <v>2671</v>
      </c>
      <c r="K125" s="31" t="s">
        <v>28</v>
      </c>
      <c r="L125" s="31" t="s">
        <v>520</v>
      </c>
      <c r="M125" s="31" t="s">
        <v>5524</v>
      </c>
      <c r="N125" s="439">
        <v>313745.55</v>
      </c>
      <c r="O125" s="105" t="s">
        <v>28</v>
      </c>
      <c r="P125" s="105" t="s">
        <v>28</v>
      </c>
      <c r="Q125" s="105" t="s">
        <v>28</v>
      </c>
      <c r="R125" s="30">
        <v>45836</v>
      </c>
      <c r="S125" s="36" t="s">
        <v>124</v>
      </c>
      <c r="T125" s="30">
        <v>46200</v>
      </c>
      <c r="U125" s="104" t="s">
        <v>5525</v>
      </c>
      <c r="V125" s="23" t="s">
        <v>28</v>
      </c>
      <c r="W125" s="18" t="s">
        <v>28</v>
      </c>
      <c r="X125" s="18" t="s">
        <v>28</v>
      </c>
      <c r="Y125" s="18" t="s">
        <v>28</v>
      </c>
      <c r="Z125" s="18" t="s">
        <v>28</v>
      </c>
      <c r="AA125" s="23" t="s">
        <v>28</v>
      </c>
      <c r="AB125" s="104" t="s">
        <v>5525</v>
      </c>
      <c r="AC125" s="31" t="s">
        <v>4503</v>
      </c>
      <c r="AD125" s="409" t="s">
        <v>5605</v>
      </c>
    </row>
    <row r="126" spans="1:30" ht="30" customHeight="1" x14ac:dyDescent="0.3">
      <c r="A126" s="32">
        <v>45835</v>
      </c>
      <c r="B126" s="31" t="s">
        <v>22</v>
      </c>
      <c r="C126" s="31" t="s">
        <v>343</v>
      </c>
      <c r="D126" s="18" t="s">
        <v>5533</v>
      </c>
      <c r="E126" s="99" t="s">
        <v>5534</v>
      </c>
      <c r="F126" s="31" t="s">
        <v>25</v>
      </c>
      <c r="G126" s="31" t="s">
        <v>5536</v>
      </c>
      <c r="H126" s="31" t="s">
        <v>5535</v>
      </c>
      <c r="I126" s="31" t="s">
        <v>28</v>
      </c>
      <c r="J126" s="31" t="s">
        <v>5537</v>
      </c>
      <c r="K126" s="31" t="s">
        <v>5538</v>
      </c>
      <c r="L126" s="31" t="s">
        <v>520</v>
      </c>
      <c r="M126" s="31" t="s">
        <v>5539</v>
      </c>
      <c r="N126" s="439">
        <v>380000</v>
      </c>
      <c r="O126" s="163" t="s">
        <v>5540</v>
      </c>
      <c r="P126" s="105" t="s">
        <v>28</v>
      </c>
      <c r="Q126" s="105" t="s">
        <v>28</v>
      </c>
      <c r="R126" s="30">
        <v>45658</v>
      </c>
      <c r="S126" s="36" t="s">
        <v>74</v>
      </c>
      <c r="T126" s="37">
        <v>46752</v>
      </c>
      <c r="U126" s="104" t="s">
        <v>28</v>
      </c>
      <c r="V126" s="104" t="s">
        <v>28</v>
      </c>
      <c r="W126" s="104" t="s">
        <v>28</v>
      </c>
      <c r="X126" s="104" t="s">
        <v>28</v>
      </c>
      <c r="Y126" s="104" t="s">
        <v>5541</v>
      </c>
      <c r="Z126" s="18" t="s">
        <v>28</v>
      </c>
      <c r="AA126" s="18" t="s">
        <v>28</v>
      </c>
      <c r="AB126" s="103" t="s">
        <v>5542</v>
      </c>
      <c r="AC126" s="27" t="s">
        <v>5543</v>
      </c>
      <c r="AD126" s="409" t="s">
        <v>5544</v>
      </c>
    </row>
    <row r="127" spans="1:30" ht="30" customHeight="1" x14ac:dyDescent="0.3">
      <c r="A127" s="102">
        <v>45835</v>
      </c>
      <c r="B127" s="95" t="s">
        <v>5038</v>
      </c>
      <c r="C127" s="18" t="s">
        <v>343</v>
      </c>
      <c r="D127" s="18" t="s">
        <v>5550</v>
      </c>
      <c r="E127" s="104" t="s">
        <v>3969</v>
      </c>
      <c r="F127" s="104" t="s">
        <v>25</v>
      </c>
      <c r="G127" s="104" t="s">
        <v>3970</v>
      </c>
      <c r="H127" s="104" t="s">
        <v>3971</v>
      </c>
      <c r="I127" s="104" t="s">
        <v>28</v>
      </c>
      <c r="J127" s="104" t="s">
        <v>3972</v>
      </c>
      <c r="K127" s="104" t="s">
        <v>28</v>
      </c>
      <c r="L127" s="104" t="s">
        <v>520</v>
      </c>
      <c r="M127" s="104" t="s">
        <v>28</v>
      </c>
      <c r="N127" s="20">
        <v>615157.88</v>
      </c>
      <c r="O127" s="105" t="s">
        <v>28</v>
      </c>
      <c r="P127" s="105" t="s">
        <v>28</v>
      </c>
      <c r="Q127" s="105" t="s">
        <v>28</v>
      </c>
      <c r="R127" s="37">
        <v>45689</v>
      </c>
      <c r="S127" s="104" t="s">
        <v>124</v>
      </c>
      <c r="T127" s="37">
        <v>46418</v>
      </c>
      <c r="U127" s="104" t="s">
        <v>28</v>
      </c>
      <c r="V127" s="23" t="s">
        <v>28</v>
      </c>
      <c r="W127" s="104" t="s">
        <v>28</v>
      </c>
      <c r="X127" s="23" t="s">
        <v>28</v>
      </c>
      <c r="Y127" s="18" t="s">
        <v>28</v>
      </c>
      <c r="Z127" s="18" t="s">
        <v>28</v>
      </c>
      <c r="AA127" s="18" t="s">
        <v>28</v>
      </c>
      <c r="AB127" s="104" t="s">
        <v>28</v>
      </c>
      <c r="AC127" s="31" t="s">
        <v>3936</v>
      </c>
      <c r="AD127" s="409" t="s">
        <v>5605</v>
      </c>
    </row>
    <row r="128" spans="1:30" ht="30" customHeight="1" x14ac:dyDescent="0.3">
      <c r="A128" s="102">
        <v>45855</v>
      </c>
      <c r="B128" s="31" t="s">
        <v>22</v>
      </c>
      <c r="C128" s="31" t="s">
        <v>343</v>
      </c>
      <c r="D128" s="18" t="s">
        <v>5570</v>
      </c>
      <c r="E128" s="104" t="s">
        <v>5571</v>
      </c>
      <c r="F128" s="104" t="s">
        <v>25</v>
      </c>
      <c r="G128" s="104" t="s">
        <v>642</v>
      </c>
      <c r="H128" s="104" t="s">
        <v>5572</v>
      </c>
      <c r="I128" s="104" t="s">
        <v>28</v>
      </c>
      <c r="J128" s="104" t="s">
        <v>5573</v>
      </c>
      <c r="K128" s="104" t="s">
        <v>5574</v>
      </c>
      <c r="L128" s="104" t="s">
        <v>520</v>
      </c>
      <c r="M128" s="104" t="s">
        <v>5575</v>
      </c>
      <c r="N128" s="439">
        <v>502700</v>
      </c>
      <c r="O128" s="105" t="s">
        <v>5576</v>
      </c>
      <c r="P128" s="440" t="s">
        <v>5577</v>
      </c>
      <c r="Q128" s="105" t="s">
        <v>28</v>
      </c>
      <c r="R128" s="37">
        <v>45839</v>
      </c>
      <c r="S128" s="104" t="s">
        <v>5503</v>
      </c>
      <c r="T128" s="37">
        <v>46387</v>
      </c>
      <c r="U128" s="104" t="s">
        <v>5578</v>
      </c>
      <c r="V128" s="23" t="s">
        <v>28</v>
      </c>
      <c r="W128" s="104" t="s">
        <v>28</v>
      </c>
      <c r="X128" s="23" t="s">
        <v>28</v>
      </c>
      <c r="Y128" s="18" t="s">
        <v>28</v>
      </c>
      <c r="Z128" s="18" t="s">
        <v>28</v>
      </c>
      <c r="AA128" s="18" t="s">
        <v>28</v>
      </c>
      <c r="AB128" s="104" t="s">
        <v>5579</v>
      </c>
      <c r="AC128" s="31" t="s">
        <v>3374</v>
      </c>
      <c r="AD128" s="409" t="s">
        <v>4254</v>
      </c>
    </row>
    <row r="129" spans="1:30" ht="30" customHeight="1" x14ac:dyDescent="0.3">
      <c r="A129" s="102">
        <v>45856</v>
      </c>
      <c r="B129" s="31" t="s">
        <v>22</v>
      </c>
      <c r="C129" s="31" t="s">
        <v>343</v>
      </c>
      <c r="D129" s="18" t="s">
        <v>5580</v>
      </c>
      <c r="E129" s="104" t="s">
        <v>5581</v>
      </c>
      <c r="F129" s="104" t="s">
        <v>25</v>
      </c>
      <c r="G129" s="104" t="s">
        <v>5582</v>
      </c>
      <c r="H129" s="104" t="s">
        <v>5583</v>
      </c>
      <c r="I129" s="104" t="s">
        <v>28</v>
      </c>
      <c r="J129" s="104" t="s">
        <v>5584</v>
      </c>
      <c r="K129" s="104" t="s">
        <v>5585</v>
      </c>
      <c r="L129" s="104" t="s">
        <v>520</v>
      </c>
      <c r="M129" s="104" t="s">
        <v>5586</v>
      </c>
      <c r="N129" s="439">
        <v>733328</v>
      </c>
      <c r="O129" s="105" t="s">
        <v>5587</v>
      </c>
      <c r="P129" s="105" t="s">
        <v>28</v>
      </c>
      <c r="Q129" s="105" t="s">
        <v>28</v>
      </c>
      <c r="R129" s="37">
        <v>45107</v>
      </c>
      <c r="S129" s="104" t="s">
        <v>5307</v>
      </c>
      <c r="T129" s="37">
        <v>46613</v>
      </c>
      <c r="U129" s="23" t="s">
        <v>28</v>
      </c>
      <c r="V129" s="23" t="s">
        <v>28</v>
      </c>
      <c r="W129" s="23" t="s">
        <v>28</v>
      </c>
      <c r="X129" s="23" t="s">
        <v>28</v>
      </c>
      <c r="Y129" s="23" t="s">
        <v>28</v>
      </c>
      <c r="Z129" s="23" t="s">
        <v>28</v>
      </c>
      <c r="AA129" s="23" t="s">
        <v>28</v>
      </c>
      <c r="AB129" s="23" t="s">
        <v>28</v>
      </c>
      <c r="AC129" s="31" t="s">
        <v>3374</v>
      </c>
      <c r="AD129" s="409" t="s">
        <v>4254</v>
      </c>
    </row>
    <row r="130" spans="1:30" ht="30" customHeight="1" x14ac:dyDescent="0.3">
      <c r="A130" s="417">
        <v>45856</v>
      </c>
      <c r="B130" s="251" t="s">
        <v>22</v>
      </c>
      <c r="C130" s="251" t="s">
        <v>343</v>
      </c>
      <c r="D130" s="18" t="s">
        <v>5588</v>
      </c>
      <c r="E130" s="104" t="s">
        <v>5589</v>
      </c>
      <c r="F130" s="104" t="s">
        <v>57</v>
      </c>
      <c r="G130" s="104" t="s">
        <v>5590</v>
      </c>
      <c r="H130" s="104" t="s">
        <v>5591</v>
      </c>
      <c r="I130" s="104" t="s">
        <v>1570</v>
      </c>
      <c r="J130" s="104" t="s">
        <v>5592</v>
      </c>
      <c r="K130" s="104" t="s">
        <v>28</v>
      </c>
      <c r="L130" s="104" t="s">
        <v>520</v>
      </c>
      <c r="M130" s="104" t="s">
        <v>5593</v>
      </c>
      <c r="N130" s="439">
        <v>177619.5</v>
      </c>
      <c r="O130" s="105" t="s">
        <v>28</v>
      </c>
      <c r="P130" s="440" t="s">
        <v>5594</v>
      </c>
      <c r="Q130" s="105" t="s">
        <v>5595</v>
      </c>
      <c r="R130" s="37">
        <v>45840</v>
      </c>
      <c r="S130" s="104" t="s">
        <v>1382</v>
      </c>
      <c r="T130" s="37">
        <v>45932</v>
      </c>
      <c r="U130" s="23" t="s">
        <v>28</v>
      </c>
      <c r="V130" s="23" t="s">
        <v>28</v>
      </c>
      <c r="W130" s="23" t="s">
        <v>28</v>
      </c>
      <c r="X130" s="23" t="s">
        <v>28</v>
      </c>
      <c r="Y130" s="23" t="s">
        <v>28</v>
      </c>
      <c r="Z130" s="23" t="s">
        <v>28</v>
      </c>
      <c r="AA130" s="23" t="s">
        <v>28</v>
      </c>
      <c r="AB130" s="23" t="s">
        <v>28</v>
      </c>
      <c r="AC130" s="31" t="s">
        <v>5596</v>
      </c>
      <c r="AD130" s="409" t="s">
        <v>5597</v>
      </c>
    </row>
    <row r="131" spans="1:30" ht="30" customHeight="1" x14ac:dyDescent="0.3">
      <c r="A131" s="102">
        <v>45868</v>
      </c>
      <c r="B131" s="31" t="s">
        <v>22</v>
      </c>
      <c r="C131" s="31" t="s">
        <v>343</v>
      </c>
      <c r="D131" s="18" t="s">
        <v>5630</v>
      </c>
      <c r="E131" s="104" t="s">
        <v>5631</v>
      </c>
      <c r="F131" s="104" t="s">
        <v>25</v>
      </c>
      <c r="G131" s="104" t="s">
        <v>5632</v>
      </c>
      <c r="H131" s="104" t="s">
        <v>5633</v>
      </c>
      <c r="I131" s="104" t="s">
        <v>4244</v>
      </c>
      <c r="J131" s="104" t="s">
        <v>5634</v>
      </c>
      <c r="K131" s="104" t="s">
        <v>5635</v>
      </c>
      <c r="L131" s="104" t="s">
        <v>520</v>
      </c>
      <c r="M131" s="104" t="s">
        <v>28</v>
      </c>
      <c r="N131" s="439">
        <v>245000</v>
      </c>
      <c r="O131" s="105" t="s">
        <v>417</v>
      </c>
      <c r="P131" s="440" t="s">
        <v>5636</v>
      </c>
      <c r="Q131" s="105" t="s">
        <v>4244</v>
      </c>
      <c r="R131" s="37">
        <v>45870</v>
      </c>
      <c r="S131" s="104" t="s">
        <v>74</v>
      </c>
      <c r="T131" s="37">
        <v>46965</v>
      </c>
      <c r="U131" s="104" t="s">
        <v>5637</v>
      </c>
      <c r="V131" s="23" t="s">
        <v>5638</v>
      </c>
      <c r="W131" s="104" t="s">
        <v>5638</v>
      </c>
      <c r="X131" s="23" t="s">
        <v>28</v>
      </c>
      <c r="Y131" s="23" t="s">
        <v>28</v>
      </c>
      <c r="Z131" s="23" t="s">
        <v>28</v>
      </c>
      <c r="AA131" s="18" t="s">
        <v>417</v>
      </c>
      <c r="AB131" s="104" t="s">
        <v>417</v>
      </c>
      <c r="AC131" s="31" t="s">
        <v>3374</v>
      </c>
      <c r="AD131" s="409"/>
    </row>
    <row r="132" spans="1:30" ht="30" customHeight="1" x14ac:dyDescent="0.3">
      <c r="A132" s="102">
        <v>45869</v>
      </c>
      <c r="B132" s="31" t="s">
        <v>22</v>
      </c>
      <c r="C132" s="31" t="s">
        <v>343</v>
      </c>
      <c r="D132" s="18" t="s">
        <v>5653</v>
      </c>
      <c r="E132" s="104" t="s">
        <v>4944</v>
      </c>
      <c r="F132" s="104" t="s">
        <v>57</v>
      </c>
      <c r="G132" s="104" t="s">
        <v>4641</v>
      </c>
      <c r="H132" s="104" t="s">
        <v>4945</v>
      </c>
      <c r="I132" s="104" t="s">
        <v>28</v>
      </c>
      <c r="J132" s="104" t="s">
        <v>4944</v>
      </c>
      <c r="K132" s="104" t="s">
        <v>4946</v>
      </c>
      <c r="L132" s="104" t="s">
        <v>520</v>
      </c>
      <c r="M132" s="104" t="s">
        <v>28</v>
      </c>
      <c r="N132" s="439" t="s">
        <v>4947</v>
      </c>
      <c r="O132" s="105" t="s">
        <v>4948</v>
      </c>
      <c r="P132" s="440" t="s">
        <v>4949</v>
      </c>
      <c r="Q132" s="105" t="s">
        <v>4950</v>
      </c>
      <c r="R132" s="37">
        <v>45658</v>
      </c>
      <c r="S132" s="104" t="s">
        <v>124</v>
      </c>
      <c r="T132" s="37">
        <v>46387</v>
      </c>
      <c r="U132" s="104" t="s">
        <v>4951</v>
      </c>
      <c r="V132" s="23" t="s">
        <v>28</v>
      </c>
      <c r="W132" s="23" t="s">
        <v>28</v>
      </c>
      <c r="X132" s="23" t="s">
        <v>28</v>
      </c>
      <c r="Y132" s="23" t="s">
        <v>28</v>
      </c>
      <c r="Z132" s="103" t="s">
        <v>4952</v>
      </c>
      <c r="AA132" s="103" t="s">
        <v>4952</v>
      </c>
      <c r="AB132" s="103" t="s">
        <v>4952</v>
      </c>
      <c r="AC132" s="31" t="s">
        <v>4646</v>
      </c>
      <c r="AD132" s="409" t="s">
        <v>5654</v>
      </c>
    </row>
    <row r="133" spans="1:30" ht="30" customHeight="1" x14ac:dyDescent="0.3">
      <c r="A133" s="102">
        <v>45869</v>
      </c>
      <c r="B133" s="31" t="s">
        <v>75</v>
      </c>
      <c r="C133" s="31" t="s">
        <v>343</v>
      </c>
      <c r="D133" s="18" t="s">
        <v>5655</v>
      </c>
      <c r="E133" s="104" t="s">
        <v>5656</v>
      </c>
      <c r="F133" s="104" t="s">
        <v>25</v>
      </c>
      <c r="G133" s="104" t="s">
        <v>5657</v>
      </c>
      <c r="H133" s="104" t="s">
        <v>5658</v>
      </c>
      <c r="I133" s="104" t="s">
        <v>28</v>
      </c>
      <c r="J133" s="104" t="s">
        <v>5659</v>
      </c>
      <c r="K133" s="104" t="s">
        <v>5660</v>
      </c>
      <c r="L133" s="104" t="s">
        <v>520</v>
      </c>
      <c r="M133" s="104" t="s">
        <v>28</v>
      </c>
      <c r="N133" s="439">
        <v>182104</v>
      </c>
      <c r="O133" s="105" t="s">
        <v>28</v>
      </c>
      <c r="P133" s="105" t="s">
        <v>5661</v>
      </c>
      <c r="Q133" s="105" t="s">
        <v>28</v>
      </c>
      <c r="R133" s="37">
        <v>44183</v>
      </c>
      <c r="S133" s="104" t="s">
        <v>3635</v>
      </c>
      <c r="T133" s="37">
        <v>46599</v>
      </c>
      <c r="U133" s="23" t="s">
        <v>28</v>
      </c>
      <c r="V133" s="23" t="s">
        <v>28</v>
      </c>
      <c r="W133" s="23" t="s">
        <v>28</v>
      </c>
      <c r="X133" s="23" t="s">
        <v>28</v>
      </c>
      <c r="Y133" s="23" t="s">
        <v>28</v>
      </c>
      <c r="Z133" s="23" t="s">
        <v>28</v>
      </c>
      <c r="AA133" s="23" t="s">
        <v>28</v>
      </c>
      <c r="AB133" s="23" t="s">
        <v>28</v>
      </c>
      <c r="AC133" s="31" t="s">
        <v>5662</v>
      </c>
      <c r="AD133" s="409"/>
    </row>
    <row r="134" spans="1:30" ht="30" customHeight="1" x14ac:dyDescent="0.3">
      <c r="A134" s="417">
        <v>45869</v>
      </c>
      <c r="B134" s="251" t="s">
        <v>22</v>
      </c>
      <c r="C134" s="251" t="s">
        <v>343</v>
      </c>
      <c r="D134" s="18" t="s">
        <v>5664</v>
      </c>
      <c r="E134" s="104" t="s">
        <v>5665</v>
      </c>
      <c r="F134" s="104" t="s">
        <v>57</v>
      </c>
      <c r="G134" s="104" t="s">
        <v>5666</v>
      </c>
      <c r="H134" s="104" t="s">
        <v>5667</v>
      </c>
      <c r="I134" s="104" t="s">
        <v>28</v>
      </c>
      <c r="J134" s="104" t="s">
        <v>5668</v>
      </c>
      <c r="K134" s="104" t="s">
        <v>5669</v>
      </c>
      <c r="L134" s="104" t="s">
        <v>1395</v>
      </c>
      <c r="M134" s="104" t="s">
        <v>5670</v>
      </c>
      <c r="N134" s="439" t="s">
        <v>5671</v>
      </c>
      <c r="O134" s="105" t="s">
        <v>28</v>
      </c>
      <c r="P134" s="440" t="s">
        <v>5672</v>
      </c>
      <c r="Q134" s="440" t="s">
        <v>28</v>
      </c>
      <c r="R134" s="37">
        <v>45869</v>
      </c>
      <c r="S134" s="104" t="s">
        <v>1382</v>
      </c>
      <c r="T134" s="37">
        <v>45961</v>
      </c>
      <c r="U134" s="23" t="s">
        <v>28</v>
      </c>
      <c r="V134" s="103" t="s">
        <v>5673</v>
      </c>
      <c r="W134" s="23" t="s">
        <v>28</v>
      </c>
      <c r="X134" s="23" t="s">
        <v>28</v>
      </c>
      <c r="Y134" s="23" t="s">
        <v>28</v>
      </c>
      <c r="Z134" s="23" t="s">
        <v>28</v>
      </c>
      <c r="AA134" s="23" t="s">
        <v>28</v>
      </c>
      <c r="AB134" s="104" t="s">
        <v>5674</v>
      </c>
      <c r="AC134" s="31" t="s">
        <v>5675</v>
      </c>
      <c r="AD134" s="409"/>
    </row>
    <row r="135" spans="1:30" ht="30" customHeight="1" x14ac:dyDescent="0.3">
      <c r="A135" s="417">
        <v>45896</v>
      </c>
      <c r="B135" s="251" t="s">
        <v>22</v>
      </c>
      <c r="C135" s="251" t="s">
        <v>343</v>
      </c>
      <c r="D135" s="18" t="s">
        <v>6204</v>
      </c>
      <c r="E135" s="104" t="s">
        <v>6205</v>
      </c>
      <c r="F135" s="104" t="s">
        <v>245</v>
      </c>
      <c r="G135" s="104" t="s">
        <v>952</v>
      </c>
      <c r="H135" s="104" t="s">
        <v>2451</v>
      </c>
      <c r="I135" s="104" t="s">
        <v>28</v>
      </c>
      <c r="J135" s="104" t="s">
        <v>6206</v>
      </c>
      <c r="K135" s="104" t="s">
        <v>6207</v>
      </c>
      <c r="L135" s="104" t="s">
        <v>520</v>
      </c>
      <c r="M135" s="104" t="s">
        <v>6208</v>
      </c>
      <c r="N135" s="439">
        <v>189000</v>
      </c>
      <c r="O135" s="105" t="s">
        <v>6209</v>
      </c>
      <c r="P135" s="440" t="s">
        <v>6210</v>
      </c>
      <c r="Q135" s="440" t="s">
        <v>28</v>
      </c>
      <c r="R135" s="37">
        <v>45658</v>
      </c>
      <c r="S135" s="104" t="s">
        <v>646</v>
      </c>
      <c r="T135" s="37">
        <v>46022</v>
      </c>
      <c r="U135" s="103" t="s">
        <v>6211</v>
      </c>
      <c r="V135" s="23" t="s">
        <v>28</v>
      </c>
      <c r="W135" s="23" t="s">
        <v>28</v>
      </c>
      <c r="X135" s="23" t="s">
        <v>28</v>
      </c>
      <c r="Y135" s="23" t="s">
        <v>28</v>
      </c>
      <c r="Z135" s="23" t="s">
        <v>28</v>
      </c>
      <c r="AA135" s="23" t="s">
        <v>28</v>
      </c>
      <c r="AB135" s="23" t="s">
        <v>28</v>
      </c>
      <c r="AC135" s="31" t="s">
        <v>6212</v>
      </c>
      <c r="AD135" s="409"/>
    </row>
    <row r="136" spans="1:30" ht="30" customHeight="1" x14ac:dyDescent="0.3">
      <c r="A136" s="417">
        <v>45896</v>
      </c>
      <c r="B136" s="251" t="s">
        <v>22</v>
      </c>
      <c r="C136" s="251" t="s">
        <v>343</v>
      </c>
      <c r="D136" s="18" t="s">
        <v>6213</v>
      </c>
      <c r="E136" s="104" t="s">
        <v>6214</v>
      </c>
      <c r="F136" s="104" t="s">
        <v>245</v>
      </c>
      <c r="G136" s="104" t="s">
        <v>952</v>
      </c>
      <c r="H136" s="104" t="s">
        <v>2451</v>
      </c>
      <c r="I136" s="104" t="s">
        <v>28</v>
      </c>
      <c r="J136" s="104" t="s">
        <v>6206</v>
      </c>
      <c r="K136" s="104" t="s">
        <v>2455</v>
      </c>
      <c r="L136" s="104" t="s">
        <v>520</v>
      </c>
      <c r="M136" s="104" t="s">
        <v>4611</v>
      </c>
      <c r="N136" s="439">
        <v>495000</v>
      </c>
      <c r="O136" s="105" t="s">
        <v>6209</v>
      </c>
      <c r="P136" s="440" t="s">
        <v>6215</v>
      </c>
      <c r="Q136" s="440" t="s">
        <v>28</v>
      </c>
      <c r="R136" s="37">
        <v>45658</v>
      </c>
      <c r="S136" s="104" t="s">
        <v>646</v>
      </c>
      <c r="T136" s="37">
        <v>46022</v>
      </c>
      <c r="U136" s="103" t="s">
        <v>6211</v>
      </c>
      <c r="V136" s="23" t="s">
        <v>28</v>
      </c>
      <c r="W136" s="23" t="s">
        <v>28</v>
      </c>
      <c r="X136" s="23" t="s">
        <v>28</v>
      </c>
      <c r="Y136" s="23" t="s">
        <v>28</v>
      </c>
      <c r="Z136" s="23" t="s">
        <v>28</v>
      </c>
      <c r="AA136" s="23" t="s">
        <v>28</v>
      </c>
      <c r="AB136" s="23" t="s">
        <v>28</v>
      </c>
      <c r="AC136" s="31" t="s">
        <v>6212</v>
      </c>
      <c r="AD136" s="409"/>
    </row>
    <row r="137" spans="1:30" ht="30" customHeight="1" x14ac:dyDescent="0.3">
      <c r="A137" s="102">
        <v>45896</v>
      </c>
      <c r="B137" s="31" t="s">
        <v>22</v>
      </c>
      <c r="C137" s="31" t="s">
        <v>343</v>
      </c>
      <c r="D137" s="18" t="s">
        <v>6216</v>
      </c>
      <c r="E137" s="104" t="s">
        <v>6217</v>
      </c>
      <c r="F137" s="104" t="s">
        <v>245</v>
      </c>
      <c r="G137" s="104" t="s">
        <v>6112</v>
      </c>
      <c r="H137" s="104" t="s">
        <v>2446</v>
      </c>
      <c r="I137" s="104" t="s">
        <v>28</v>
      </c>
      <c r="J137" s="104" t="s">
        <v>6218</v>
      </c>
      <c r="K137" s="104" t="s">
        <v>6219</v>
      </c>
      <c r="L137" s="104" t="s">
        <v>520</v>
      </c>
      <c r="M137" s="104" t="s">
        <v>2117</v>
      </c>
      <c r="N137" s="439">
        <v>830000</v>
      </c>
      <c r="O137" s="105" t="s">
        <v>6220</v>
      </c>
      <c r="P137" s="440" t="s">
        <v>6221</v>
      </c>
      <c r="Q137" s="440" t="s">
        <v>28</v>
      </c>
      <c r="R137" s="37">
        <v>44502</v>
      </c>
      <c r="S137" s="104" t="s">
        <v>171</v>
      </c>
      <c r="T137" s="37">
        <v>46327</v>
      </c>
      <c r="U137" s="103" t="s">
        <v>6211</v>
      </c>
      <c r="V137" s="23" t="s">
        <v>28</v>
      </c>
      <c r="W137" s="23" t="s">
        <v>28</v>
      </c>
      <c r="X137" s="23" t="s">
        <v>28</v>
      </c>
      <c r="Y137" s="23" t="s">
        <v>28</v>
      </c>
      <c r="Z137" s="23" t="s">
        <v>28</v>
      </c>
      <c r="AA137" s="23" t="s">
        <v>28</v>
      </c>
      <c r="AB137" s="23" t="s">
        <v>28</v>
      </c>
      <c r="AC137" s="31" t="s">
        <v>6212</v>
      </c>
      <c r="AD137" s="409"/>
    </row>
    <row r="138" spans="1:30" ht="30" customHeight="1" x14ac:dyDescent="0.3">
      <c r="A138" s="417">
        <v>45896</v>
      </c>
      <c r="B138" s="251" t="s">
        <v>22</v>
      </c>
      <c r="C138" s="251" t="s">
        <v>343</v>
      </c>
      <c r="D138" s="18" t="s">
        <v>6222</v>
      </c>
      <c r="E138" s="104" t="s">
        <v>6223</v>
      </c>
      <c r="F138" s="104" t="s">
        <v>245</v>
      </c>
      <c r="G138" s="104" t="s">
        <v>4630</v>
      </c>
      <c r="H138" s="104" t="s">
        <v>6224</v>
      </c>
      <c r="I138" s="104" t="s">
        <v>28</v>
      </c>
      <c r="J138" s="104" t="s">
        <v>4632</v>
      </c>
      <c r="K138" s="104" t="s">
        <v>2455</v>
      </c>
      <c r="L138" s="104" t="s">
        <v>520</v>
      </c>
      <c r="M138" s="104" t="s">
        <v>4611</v>
      </c>
      <c r="N138" s="439">
        <v>180000</v>
      </c>
      <c r="O138" s="105" t="s">
        <v>6225</v>
      </c>
      <c r="P138" s="440" t="s">
        <v>2456</v>
      </c>
      <c r="Q138" s="440" t="s">
        <v>28</v>
      </c>
      <c r="R138" s="37">
        <v>45658</v>
      </c>
      <c r="S138" s="104" t="s">
        <v>646</v>
      </c>
      <c r="T138" s="37">
        <v>46022</v>
      </c>
      <c r="U138" s="103" t="s">
        <v>6211</v>
      </c>
      <c r="V138" s="23" t="s">
        <v>28</v>
      </c>
      <c r="W138" s="23" t="s">
        <v>28</v>
      </c>
      <c r="X138" s="23" t="s">
        <v>28</v>
      </c>
      <c r="Y138" s="23" t="s">
        <v>28</v>
      </c>
      <c r="Z138" s="23" t="s">
        <v>28</v>
      </c>
      <c r="AA138" s="23" t="s">
        <v>28</v>
      </c>
      <c r="AB138" s="23" t="s">
        <v>28</v>
      </c>
      <c r="AC138" s="31" t="s">
        <v>6212</v>
      </c>
      <c r="AD138" s="409"/>
    </row>
    <row r="139" spans="1:30" ht="30" customHeight="1" x14ac:dyDescent="0.3">
      <c r="A139" s="102">
        <v>45896</v>
      </c>
      <c r="B139" s="31" t="s">
        <v>22</v>
      </c>
      <c r="C139" s="31" t="s">
        <v>343</v>
      </c>
      <c r="D139" s="18" t="s">
        <v>6226</v>
      </c>
      <c r="E139" s="104" t="s">
        <v>6227</v>
      </c>
      <c r="F139" s="104" t="s">
        <v>245</v>
      </c>
      <c r="G139" s="104" t="s">
        <v>6228</v>
      </c>
      <c r="H139" s="104" t="s">
        <v>6229</v>
      </c>
      <c r="I139" s="104" t="s">
        <v>28</v>
      </c>
      <c r="J139" s="104" t="s">
        <v>2116</v>
      </c>
      <c r="K139" s="104" t="s">
        <v>6230</v>
      </c>
      <c r="L139" s="104" t="s">
        <v>520</v>
      </c>
      <c r="M139" s="104" t="s">
        <v>6231</v>
      </c>
      <c r="N139" s="439">
        <v>1060000</v>
      </c>
      <c r="O139" s="105" t="s">
        <v>6220</v>
      </c>
      <c r="P139" s="440" t="s">
        <v>6232</v>
      </c>
      <c r="Q139" s="440" t="s">
        <v>28</v>
      </c>
      <c r="R139" s="37">
        <v>44914</v>
      </c>
      <c r="S139" s="104" t="s">
        <v>6233</v>
      </c>
      <c r="T139" s="37">
        <v>46356</v>
      </c>
      <c r="U139" s="103" t="s">
        <v>6211</v>
      </c>
      <c r="V139" s="23" t="s">
        <v>28</v>
      </c>
      <c r="W139" s="23" t="s">
        <v>28</v>
      </c>
      <c r="X139" s="23" t="s">
        <v>28</v>
      </c>
      <c r="Y139" s="23" t="s">
        <v>28</v>
      </c>
      <c r="Z139" s="23" t="s">
        <v>28</v>
      </c>
      <c r="AA139" s="23" t="s">
        <v>28</v>
      </c>
      <c r="AB139" s="23" t="s">
        <v>28</v>
      </c>
      <c r="AC139" s="31" t="s">
        <v>6212</v>
      </c>
      <c r="AD139" s="409"/>
    </row>
    <row r="140" spans="1:30" ht="30" customHeight="1" x14ac:dyDescent="0.3">
      <c r="A140" s="417">
        <v>45896</v>
      </c>
      <c r="B140" s="251" t="s">
        <v>22</v>
      </c>
      <c r="C140" s="251" t="s">
        <v>343</v>
      </c>
      <c r="D140" s="18" t="s">
        <v>6235</v>
      </c>
      <c r="E140" s="104" t="s">
        <v>6234</v>
      </c>
      <c r="F140" s="104" t="s">
        <v>245</v>
      </c>
      <c r="G140" s="104" t="s">
        <v>944</v>
      </c>
      <c r="H140" s="104" t="s">
        <v>6236</v>
      </c>
      <c r="I140" s="104" t="s">
        <v>28</v>
      </c>
      <c r="J140" s="104" t="s">
        <v>6206</v>
      </c>
      <c r="K140" s="104" t="s">
        <v>6219</v>
      </c>
      <c r="L140" s="102" cm="1">
        <f t="array" aca="1" ref="L140" ca="1">+O141+131:140+130:140+14:140</f>
        <v>0</v>
      </c>
      <c r="M140" s="104" t="s">
        <v>2117</v>
      </c>
      <c r="N140" s="439">
        <v>222000</v>
      </c>
      <c r="O140" s="105" t="s">
        <v>6237</v>
      </c>
      <c r="P140" s="440" t="s">
        <v>6238</v>
      </c>
      <c r="Q140" s="440" t="s">
        <v>28</v>
      </c>
      <c r="R140" s="37">
        <v>45658</v>
      </c>
      <c r="S140" s="104" t="s">
        <v>646</v>
      </c>
      <c r="T140" s="37">
        <v>46022</v>
      </c>
      <c r="U140" s="103" t="s">
        <v>6211</v>
      </c>
      <c r="V140" s="23" t="s">
        <v>28</v>
      </c>
      <c r="W140" s="23" t="s">
        <v>28</v>
      </c>
      <c r="X140" s="23" t="s">
        <v>28</v>
      </c>
      <c r="Y140" s="23" t="s">
        <v>28</v>
      </c>
      <c r="Z140" s="23" t="s">
        <v>28</v>
      </c>
      <c r="AA140" s="23" t="s">
        <v>28</v>
      </c>
      <c r="AB140" s="23" t="s">
        <v>28</v>
      </c>
      <c r="AC140" s="31" t="s">
        <v>6212</v>
      </c>
      <c r="AD140" s="409"/>
    </row>
    <row r="141" spans="1:30" ht="30" customHeight="1" x14ac:dyDescent="0.3">
      <c r="A141" s="32">
        <v>45923</v>
      </c>
      <c r="B141" s="31" t="s">
        <v>22</v>
      </c>
      <c r="C141" s="104" t="s">
        <v>343</v>
      </c>
      <c r="D141" s="104"/>
      <c r="E141" s="104" t="s">
        <v>6294</v>
      </c>
      <c r="F141" s="104" t="s">
        <v>38</v>
      </c>
      <c r="G141" s="31" t="s">
        <v>6295</v>
      </c>
      <c r="H141" s="104" t="s">
        <v>6296</v>
      </c>
      <c r="I141" s="104" t="s">
        <v>28</v>
      </c>
      <c r="J141" s="104" t="s">
        <v>6297</v>
      </c>
      <c r="K141" s="482" t="s">
        <v>6298</v>
      </c>
      <c r="L141" s="104" t="s">
        <v>1395</v>
      </c>
      <c r="M141" s="104" t="s">
        <v>28</v>
      </c>
      <c r="N141" s="439">
        <v>697000</v>
      </c>
      <c r="O141" s="104" t="s">
        <v>28</v>
      </c>
      <c r="P141" s="107" t="s">
        <v>28</v>
      </c>
      <c r="Q141" s="107" t="s">
        <v>28</v>
      </c>
      <c r="R141" s="37">
        <v>45719</v>
      </c>
      <c r="S141" s="104" t="s">
        <v>6300</v>
      </c>
      <c r="T141" s="104" t="s">
        <v>6300</v>
      </c>
      <c r="U141" s="103" t="s">
        <v>28</v>
      </c>
      <c r="V141" s="103" t="s">
        <v>28</v>
      </c>
      <c r="W141" s="103" t="s">
        <v>28</v>
      </c>
      <c r="X141" s="103" t="s">
        <v>28</v>
      </c>
      <c r="Y141" s="103" t="s">
        <v>28</v>
      </c>
      <c r="Z141" s="103" t="s">
        <v>28</v>
      </c>
      <c r="AA141" s="103" t="s">
        <v>28</v>
      </c>
      <c r="AB141" s="103" t="s">
        <v>28</v>
      </c>
      <c r="AC141" s="31" t="s">
        <v>6299</v>
      </c>
      <c r="AD141" s="409"/>
    </row>
    <row r="142" spans="1:30" ht="30" customHeight="1" x14ac:dyDescent="0.3">
      <c r="A142" s="391">
        <v>45926</v>
      </c>
      <c r="B142" s="251" t="s">
        <v>22</v>
      </c>
      <c r="C142" s="394" t="s">
        <v>343</v>
      </c>
      <c r="D142" s="104" t="s">
        <v>6359</v>
      </c>
      <c r="E142" s="104" t="s">
        <v>2830</v>
      </c>
      <c r="F142" s="104" t="s">
        <v>57</v>
      </c>
      <c r="G142" s="31" t="s">
        <v>2831</v>
      </c>
      <c r="H142" s="104" t="s">
        <v>2832</v>
      </c>
      <c r="I142" s="104" t="s">
        <v>28</v>
      </c>
      <c r="J142" s="104" t="s">
        <v>2833</v>
      </c>
      <c r="K142" s="482" t="s">
        <v>2833</v>
      </c>
      <c r="L142" s="104" t="s">
        <v>520</v>
      </c>
      <c r="M142" s="104" t="s">
        <v>2834</v>
      </c>
      <c r="N142" s="439">
        <v>1100000</v>
      </c>
      <c r="O142" s="104" t="s">
        <v>2835</v>
      </c>
      <c r="P142" s="107" t="s">
        <v>6360</v>
      </c>
      <c r="Q142" s="107" t="s">
        <v>28</v>
      </c>
      <c r="R142" s="37">
        <v>45474</v>
      </c>
      <c r="S142" s="104" t="s">
        <v>74</v>
      </c>
      <c r="T142" s="37">
        <v>46022</v>
      </c>
      <c r="U142" s="103" t="s">
        <v>28</v>
      </c>
      <c r="V142" s="103" t="s">
        <v>28</v>
      </c>
      <c r="W142" s="103" t="s">
        <v>28</v>
      </c>
      <c r="X142" s="103" t="s">
        <v>28</v>
      </c>
      <c r="Y142" s="103" t="s">
        <v>28</v>
      </c>
      <c r="Z142" s="103" t="s">
        <v>28</v>
      </c>
      <c r="AA142" s="103" t="s">
        <v>28</v>
      </c>
      <c r="AB142" s="103" t="s">
        <v>28</v>
      </c>
      <c r="AC142" s="31" t="s">
        <v>3741</v>
      </c>
      <c r="AD142" s="409"/>
    </row>
    <row r="143" spans="1:30" ht="30" customHeight="1" x14ac:dyDescent="0.3">
      <c r="A143" s="501">
        <v>45931</v>
      </c>
      <c r="B143" s="251" t="s">
        <v>75</v>
      </c>
      <c r="C143" s="251" t="s">
        <v>343</v>
      </c>
      <c r="D143" s="31" t="s">
        <v>6355</v>
      </c>
      <c r="E143" s="104" t="s">
        <v>4591</v>
      </c>
      <c r="F143" s="104" t="s">
        <v>245</v>
      </c>
      <c r="G143" s="104" t="s">
        <v>4592</v>
      </c>
      <c r="H143" s="104" t="s">
        <v>6409</v>
      </c>
      <c r="I143" s="31" t="s">
        <v>28</v>
      </c>
      <c r="J143" s="104" t="s">
        <v>6411</v>
      </c>
      <c r="K143" s="104" t="s">
        <v>6410</v>
      </c>
      <c r="L143" s="104" t="s">
        <v>214</v>
      </c>
      <c r="M143" s="104" t="s">
        <v>6412</v>
      </c>
      <c r="N143" s="243">
        <v>410054.7</v>
      </c>
      <c r="O143" s="104" t="s">
        <v>6413</v>
      </c>
      <c r="P143" s="31" t="s">
        <v>4598</v>
      </c>
      <c r="Q143" s="105" t="s">
        <v>28</v>
      </c>
      <c r="R143" s="37">
        <v>45658</v>
      </c>
      <c r="S143" s="102" t="s">
        <v>646</v>
      </c>
      <c r="T143" s="22">
        <v>46022</v>
      </c>
      <c r="U143" s="104" t="s">
        <v>6414</v>
      </c>
      <c r="V143" s="23" t="s">
        <v>28</v>
      </c>
      <c r="W143" s="18" t="s">
        <v>28</v>
      </c>
      <c r="X143" s="18" t="s">
        <v>28</v>
      </c>
      <c r="Y143" s="104" t="s">
        <v>6415</v>
      </c>
      <c r="Z143" s="104" t="s">
        <v>6417</v>
      </c>
      <c r="AA143" s="104" t="s">
        <v>28</v>
      </c>
      <c r="AB143" s="104" t="s">
        <v>6416</v>
      </c>
      <c r="AC143" s="31" t="s">
        <v>4602</v>
      </c>
      <c r="AD143" s="409"/>
    </row>
    <row r="144" spans="1:30" ht="30" customHeight="1" x14ac:dyDescent="0.3">
      <c r="A144" s="32">
        <v>45931</v>
      </c>
      <c r="B144" s="31" t="s">
        <v>22</v>
      </c>
      <c r="C144" s="104" t="s">
        <v>343</v>
      </c>
      <c r="D144" s="104" t="s">
        <v>6418</v>
      </c>
      <c r="E144" s="104" t="s">
        <v>6419</v>
      </c>
      <c r="F144" s="104" t="s">
        <v>38</v>
      </c>
      <c r="G144" s="31" t="s">
        <v>6420</v>
      </c>
      <c r="H144" s="104" t="s">
        <v>6421</v>
      </c>
      <c r="I144" s="104" t="s">
        <v>6422</v>
      </c>
      <c r="J144" s="104" t="s">
        <v>584</v>
      </c>
      <c r="K144" s="482" t="s">
        <v>6422</v>
      </c>
      <c r="L144" s="104" t="s">
        <v>520</v>
      </c>
      <c r="M144" s="104" t="s">
        <v>587</v>
      </c>
      <c r="N144" s="439">
        <v>4500000</v>
      </c>
      <c r="O144" s="104" t="s">
        <v>6423</v>
      </c>
      <c r="P144" s="107" t="s">
        <v>6424</v>
      </c>
      <c r="Q144" s="105" t="s">
        <v>28</v>
      </c>
      <c r="R144" s="37">
        <v>45839</v>
      </c>
      <c r="S144" s="104" t="s">
        <v>74</v>
      </c>
      <c r="T144" s="37">
        <v>46934</v>
      </c>
      <c r="U144" s="103" t="s">
        <v>6425</v>
      </c>
      <c r="V144" s="23" t="s">
        <v>28</v>
      </c>
      <c r="W144" s="18" t="s">
        <v>28</v>
      </c>
      <c r="X144" s="18" t="s">
        <v>28</v>
      </c>
      <c r="Y144" s="18" t="s">
        <v>28</v>
      </c>
      <c r="Z144" s="18" t="s">
        <v>28</v>
      </c>
      <c r="AA144" s="18" t="s">
        <v>28</v>
      </c>
      <c r="AB144" s="18" t="s">
        <v>28</v>
      </c>
      <c r="AC144" s="31" t="s">
        <v>6426</v>
      </c>
      <c r="AD144" s="409"/>
    </row>
    <row r="145" spans="1:30" ht="30" customHeight="1" x14ac:dyDescent="0.3">
      <c r="A145" s="32">
        <v>45931</v>
      </c>
      <c r="B145" s="31" t="s">
        <v>22</v>
      </c>
      <c r="C145" s="104" t="s">
        <v>343</v>
      </c>
      <c r="D145" s="104" t="s">
        <v>6447</v>
      </c>
      <c r="E145" s="104" t="s">
        <v>6457</v>
      </c>
      <c r="F145" s="104" t="s">
        <v>57</v>
      </c>
      <c r="G145" s="31" t="s">
        <v>6456</v>
      </c>
      <c r="H145" s="104" t="s">
        <v>6455</v>
      </c>
      <c r="I145" s="104" t="s">
        <v>6454</v>
      </c>
      <c r="J145" s="104" t="s">
        <v>6453</v>
      </c>
      <c r="K145" s="482" t="s">
        <v>6452</v>
      </c>
      <c r="L145" s="104" t="s">
        <v>520</v>
      </c>
      <c r="M145" s="104" t="s">
        <v>6451</v>
      </c>
      <c r="N145" s="439">
        <v>548685.5</v>
      </c>
      <c r="O145" s="104" t="s">
        <v>6450</v>
      </c>
      <c r="P145" s="107" t="s">
        <v>28</v>
      </c>
      <c r="Q145" s="107" t="s">
        <v>28</v>
      </c>
      <c r="R145" s="37">
        <v>45016</v>
      </c>
      <c r="S145" s="104" t="s">
        <v>5023</v>
      </c>
      <c r="T145" s="37">
        <v>46418</v>
      </c>
      <c r="U145" s="103" t="s">
        <v>6449</v>
      </c>
      <c r="V145" s="23" t="s">
        <v>28</v>
      </c>
      <c r="W145" s="18" t="s">
        <v>28</v>
      </c>
      <c r="X145" s="18" t="s">
        <v>28</v>
      </c>
      <c r="Y145" s="18" t="s">
        <v>28</v>
      </c>
      <c r="Z145" s="18" t="s">
        <v>28</v>
      </c>
      <c r="AA145" s="18" t="s">
        <v>28</v>
      </c>
      <c r="AB145" s="18" t="s">
        <v>28</v>
      </c>
      <c r="AC145" s="31" t="s">
        <v>6448</v>
      </c>
      <c r="AD145" s="409"/>
    </row>
    <row r="146" spans="1:30" ht="30" customHeight="1" x14ac:dyDescent="0.3">
      <c r="A146" s="32">
        <v>45958</v>
      </c>
      <c r="B146" s="31" t="s">
        <v>75</v>
      </c>
      <c r="C146" s="104" t="s">
        <v>343</v>
      </c>
      <c r="D146" s="104" t="s">
        <v>6505</v>
      </c>
      <c r="E146" s="104" t="s">
        <v>6506</v>
      </c>
      <c r="F146" s="104" t="s">
        <v>245</v>
      </c>
      <c r="G146" s="31" t="s">
        <v>6507</v>
      </c>
      <c r="H146" s="104" t="s">
        <v>6508</v>
      </c>
      <c r="I146" s="104" t="s">
        <v>28</v>
      </c>
      <c r="J146" s="104" t="s">
        <v>6509</v>
      </c>
      <c r="K146" s="482" t="s">
        <v>4121</v>
      </c>
      <c r="L146" s="104" t="s">
        <v>962</v>
      </c>
      <c r="M146" s="104" t="s">
        <v>28</v>
      </c>
      <c r="N146" s="439" t="s">
        <v>6510</v>
      </c>
      <c r="O146" s="104" t="s">
        <v>6511</v>
      </c>
      <c r="P146" s="107" t="s">
        <v>28</v>
      </c>
      <c r="Q146" s="107" t="s">
        <v>6512</v>
      </c>
      <c r="R146" s="37">
        <v>45896</v>
      </c>
      <c r="S146" s="104" t="s">
        <v>74</v>
      </c>
      <c r="T146" s="37">
        <v>46991</v>
      </c>
      <c r="U146" s="103" t="s">
        <v>28</v>
      </c>
      <c r="V146" s="103" t="s">
        <v>28</v>
      </c>
      <c r="W146" s="103" t="s">
        <v>28</v>
      </c>
      <c r="X146" s="103" t="s">
        <v>28</v>
      </c>
      <c r="Y146" s="103" t="s">
        <v>28</v>
      </c>
      <c r="Z146" s="103" t="s">
        <v>28</v>
      </c>
      <c r="AA146" s="104" t="s">
        <v>6513</v>
      </c>
      <c r="AB146" s="18" t="s">
        <v>28</v>
      </c>
      <c r="AC146" s="31" t="s">
        <v>4627</v>
      </c>
      <c r="AD146" s="409"/>
    </row>
    <row r="147" spans="1:30" ht="48" x14ac:dyDescent="0.3">
      <c r="A147" s="391">
        <v>45961</v>
      </c>
      <c r="B147" s="251" t="s">
        <v>22</v>
      </c>
      <c r="C147" s="394" t="s">
        <v>343</v>
      </c>
      <c r="D147" s="104" t="s">
        <v>6581</v>
      </c>
      <c r="E147" s="104" t="s">
        <v>6582</v>
      </c>
      <c r="F147" s="104" t="s">
        <v>57</v>
      </c>
      <c r="G147" s="31" t="s">
        <v>6582</v>
      </c>
      <c r="H147" s="104" t="s">
        <v>6583</v>
      </c>
      <c r="I147" s="104" t="s">
        <v>28</v>
      </c>
      <c r="J147" s="104" t="s">
        <v>6584</v>
      </c>
      <c r="K147" s="482" t="s">
        <v>6585</v>
      </c>
      <c r="L147" s="104" t="s">
        <v>6585</v>
      </c>
      <c r="M147" s="104" t="s">
        <v>6586</v>
      </c>
      <c r="N147" s="439">
        <v>215434.4</v>
      </c>
      <c r="O147" s="104" t="s">
        <v>28</v>
      </c>
      <c r="P147" s="107" t="s">
        <v>28</v>
      </c>
      <c r="Q147" s="107" t="s">
        <v>6587</v>
      </c>
      <c r="R147" s="37">
        <v>45925</v>
      </c>
      <c r="S147" s="104" t="s">
        <v>1382</v>
      </c>
      <c r="T147" s="37">
        <v>46022</v>
      </c>
      <c r="U147" s="103" t="s">
        <v>28</v>
      </c>
      <c r="V147" s="23" t="s">
        <v>28</v>
      </c>
      <c r="W147" s="18" t="s">
        <v>28</v>
      </c>
      <c r="X147" s="18" t="s">
        <v>28</v>
      </c>
      <c r="Y147" s="18" t="s">
        <v>28</v>
      </c>
      <c r="Z147" s="18" t="s">
        <v>28</v>
      </c>
      <c r="AA147" s="18" t="s">
        <v>28</v>
      </c>
      <c r="AB147" s="18" t="s">
        <v>28</v>
      </c>
      <c r="AC147" s="31" t="s">
        <v>6527</v>
      </c>
      <c r="AD147" s="409"/>
    </row>
    <row r="148" spans="1:30" ht="36" x14ac:dyDescent="0.3">
      <c r="A148" s="32">
        <v>45992</v>
      </c>
      <c r="B148" s="31" t="s">
        <v>22</v>
      </c>
      <c r="C148" s="104" t="s">
        <v>343</v>
      </c>
      <c r="D148" s="104" t="s">
        <v>6620</v>
      </c>
      <c r="E148" s="104" t="s">
        <v>6621</v>
      </c>
      <c r="F148" s="104" t="s">
        <v>25</v>
      </c>
      <c r="G148" s="31" t="s">
        <v>6622</v>
      </c>
      <c r="H148" s="104" t="s">
        <v>6623</v>
      </c>
      <c r="I148" s="104" t="s">
        <v>6624</v>
      </c>
      <c r="J148" s="104" t="s">
        <v>6625</v>
      </c>
      <c r="K148" s="482" t="s">
        <v>6626</v>
      </c>
      <c r="L148" s="104" t="s">
        <v>520</v>
      </c>
      <c r="M148" s="104" t="s">
        <v>6627</v>
      </c>
      <c r="N148" s="439">
        <v>945000</v>
      </c>
      <c r="O148" s="104" t="s">
        <v>6628</v>
      </c>
      <c r="P148" s="107" t="s">
        <v>6629</v>
      </c>
      <c r="Q148" s="107" t="s">
        <v>6630</v>
      </c>
      <c r="R148" s="37">
        <v>45968</v>
      </c>
      <c r="S148" s="104" t="s">
        <v>74</v>
      </c>
      <c r="T148" s="37">
        <v>47063</v>
      </c>
      <c r="U148" s="103" t="s">
        <v>28</v>
      </c>
      <c r="V148" s="103" t="s">
        <v>28</v>
      </c>
      <c r="W148" s="103" t="s">
        <v>28</v>
      </c>
      <c r="X148" s="103" t="s">
        <v>28</v>
      </c>
      <c r="Y148" s="103" t="s">
        <v>28</v>
      </c>
      <c r="Z148" s="103" t="s">
        <v>28</v>
      </c>
      <c r="AA148" s="103" t="s">
        <v>28</v>
      </c>
      <c r="AB148" s="103" t="s">
        <v>6631</v>
      </c>
      <c r="AC148" s="31" t="s">
        <v>3374</v>
      </c>
      <c r="AD148" s="409"/>
    </row>
    <row r="149" spans="1:30" ht="36" x14ac:dyDescent="0.3">
      <c r="A149" s="32">
        <v>45992</v>
      </c>
      <c r="B149" s="31" t="s">
        <v>22</v>
      </c>
      <c r="C149" s="104" t="s">
        <v>343</v>
      </c>
      <c r="D149" s="104" t="s">
        <v>6632</v>
      </c>
      <c r="E149" s="104" t="s">
        <v>6633</v>
      </c>
      <c r="F149" s="104" t="s">
        <v>25</v>
      </c>
      <c r="G149" s="31" t="s">
        <v>6634</v>
      </c>
      <c r="H149" s="104" t="s">
        <v>6635</v>
      </c>
      <c r="I149" s="104" t="s">
        <v>6636</v>
      </c>
      <c r="J149" s="104" t="s">
        <v>6637</v>
      </c>
      <c r="K149" s="482" t="s">
        <v>6638</v>
      </c>
      <c r="L149" s="104" t="s">
        <v>520</v>
      </c>
      <c r="M149" s="104" t="s">
        <v>6639</v>
      </c>
      <c r="N149" s="439">
        <v>2838000</v>
      </c>
      <c r="O149" s="104" t="s">
        <v>6640</v>
      </c>
      <c r="P149" s="107" t="s">
        <v>6641</v>
      </c>
      <c r="Q149" s="107" t="s">
        <v>6642</v>
      </c>
      <c r="R149" s="37">
        <v>45968</v>
      </c>
      <c r="S149" s="104" t="s">
        <v>74</v>
      </c>
      <c r="T149" s="37">
        <v>47063</v>
      </c>
      <c r="U149" s="103" t="s">
        <v>28</v>
      </c>
      <c r="V149" s="103" t="s">
        <v>28</v>
      </c>
      <c r="W149" s="103" t="s">
        <v>28</v>
      </c>
      <c r="X149" s="103" t="s">
        <v>28</v>
      </c>
      <c r="Y149" s="103" t="s">
        <v>28</v>
      </c>
      <c r="Z149" s="103" t="s">
        <v>28</v>
      </c>
      <c r="AA149" s="103" t="s">
        <v>28</v>
      </c>
      <c r="AB149" s="103" t="s">
        <v>6643</v>
      </c>
      <c r="AC149" s="31" t="s">
        <v>3374</v>
      </c>
      <c r="AD149" s="409" t="s">
        <v>6644</v>
      </c>
    </row>
    <row r="150" spans="1:30" ht="24" x14ac:dyDescent="0.3">
      <c r="A150" s="32">
        <v>45992</v>
      </c>
      <c r="B150" s="31" t="s">
        <v>22</v>
      </c>
      <c r="C150" s="104" t="s">
        <v>343</v>
      </c>
      <c r="D150" s="104" t="s">
        <v>6657</v>
      </c>
      <c r="E150" s="104" t="s">
        <v>6658</v>
      </c>
      <c r="F150" s="104" t="s">
        <v>25</v>
      </c>
      <c r="G150" s="31" t="s">
        <v>5582</v>
      </c>
      <c r="H150" s="104" t="s">
        <v>6659</v>
      </c>
      <c r="I150" s="104" t="s">
        <v>28</v>
      </c>
      <c r="J150" s="104" t="s">
        <v>6660</v>
      </c>
      <c r="K150" s="104" t="s">
        <v>6661</v>
      </c>
      <c r="L150" s="104" t="s">
        <v>520</v>
      </c>
      <c r="M150" s="104" t="s">
        <v>28</v>
      </c>
      <c r="N150" s="439">
        <v>212363.58</v>
      </c>
      <c r="O150" s="104" t="s">
        <v>28</v>
      </c>
      <c r="P150" s="107" t="s">
        <v>28</v>
      </c>
      <c r="Q150" s="107" t="s">
        <v>28</v>
      </c>
      <c r="R150" s="37">
        <v>45940</v>
      </c>
      <c r="S150" s="104" t="s">
        <v>3879</v>
      </c>
      <c r="T150" s="37">
        <v>46613</v>
      </c>
      <c r="U150" s="103" t="s">
        <v>28</v>
      </c>
      <c r="V150" s="103" t="s">
        <v>28</v>
      </c>
      <c r="W150" s="103" t="s">
        <v>28</v>
      </c>
      <c r="X150" s="103" t="s">
        <v>28</v>
      </c>
      <c r="Y150" s="103" t="s">
        <v>28</v>
      </c>
      <c r="Z150" s="103" t="s">
        <v>28</v>
      </c>
      <c r="AA150" s="103" t="s">
        <v>28</v>
      </c>
      <c r="AB150" s="103" t="s">
        <v>28</v>
      </c>
      <c r="AC150" s="31" t="s">
        <v>6662</v>
      </c>
      <c r="AD150" s="409"/>
    </row>
    <row r="151" spans="1:30" ht="45" customHeight="1" x14ac:dyDescent="0.3">
      <c r="A151" s="32">
        <v>45992</v>
      </c>
      <c r="B151" s="31" t="s">
        <v>22</v>
      </c>
      <c r="C151" s="104" t="s">
        <v>343</v>
      </c>
      <c r="D151" s="104" t="s">
        <v>7088</v>
      </c>
      <c r="E151" s="104" t="s">
        <v>5833</v>
      </c>
      <c r="F151" s="104" t="s">
        <v>57</v>
      </c>
      <c r="G151" s="31" t="s">
        <v>7089</v>
      </c>
      <c r="H151" s="104" t="s">
        <v>7278</v>
      </c>
      <c r="I151" s="104" t="s">
        <v>28</v>
      </c>
      <c r="J151" s="104" t="s">
        <v>7276</v>
      </c>
      <c r="K151" s="104" t="s">
        <v>7279</v>
      </c>
      <c r="L151" s="104" t="s">
        <v>520</v>
      </c>
      <c r="M151" s="104" t="s">
        <v>7280</v>
      </c>
      <c r="N151" s="439">
        <v>167000</v>
      </c>
      <c r="O151" s="104" t="s">
        <v>7281</v>
      </c>
      <c r="P151" s="107" t="s">
        <v>7282</v>
      </c>
      <c r="Q151" s="107" t="s">
        <v>28</v>
      </c>
      <c r="R151" s="37">
        <v>46357</v>
      </c>
      <c r="S151" s="104" t="s">
        <v>7277</v>
      </c>
      <c r="T151" s="37">
        <v>46203</v>
      </c>
      <c r="U151" s="103" t="s">
        <v>28</v>
      </c>
      <c r="V151" s="103" t="s">
        <v>28</v>
      </c>
      <c r="W151" s="103" t="s">
        <v>28</v>
      </c>
      <c r="X151" s="103" t="s">
        <v>28</v>
      </c>
      <c r="Y151" s="103" t="s">
        <v>28</v>
      </c>
      <c r="Z151" s="103" t="s">
        <v>28</v>
      </c>
      <c r="AA151" s="103" t="s">
        <v>28</v>
      </c>
      <c r="AB151" s="103" t="s">
        <v>28</v>
      </c>
      <c r="AC151" s="31" t="s">
        <v>7283</v>
      </c>
      <c r="AD151" s="409"/>
    </row>
    <row r="152" spans="1:30" ht="60" x14ac:dyDescent="0.3">
      <c r="A152" s="32">
        <v>46028</v>
      </c>
      <c r="B152" s="31" t="s">
        <v>22</v>
      </c>
      <c r="C152" s="104" t="s">
        <v>343</v>
      </c>
      <c r="D152" s="104" t="s">
        <v>6695</v>
      </c>
      <c r="E152" s="104" t="s">
        <v>6696</v>
      </c>
      <c r="F152" s="104" t="s">
        <v>57</v>
      </c>
      <c r="G152" s="31" t="s">
        <v>783</v>
      </c>
      <c r="H152" s="104" t="s">
        <v>784</v>
      </c>
      <c r="I152" s="104" t="s">
        <v>28</v>
      </c>
      <c r="J152" s="104" t="s">
        <v>785</v>
      </c>
      <c r="K152" s="482" t="s">
        <v>3229</v>
      </c>
      <c r="L152" s="104" t="s">
        <v>962</v>
      </c>
      <c r="M152" s="104" t="s">
        <v>3230</v>
      </c>
      <c r="N152" s="439">
        <v>931053</v>
      </c>
      <c r="O152" s="104" t="s">
        <v>28</v>
      </c>
      <c r="P152" s="107" t="s">
        <v>28</v>
      </c>
      <c r="Q152" s="107" t="s">
        <v>28</v>
      </c>
      <c r="R152" s="37">
        <v>45839</v>
      </c>
      <c r="S152" s="104" t="s">
        <v>124</v>
      </c>
      <c r="T152" s="37">
        <v>46568</v>
      </c>
      <c r="U152" s="103" t="s">
        <v>28</v>
      </c>
      <c r="V152" s="103" t="s">
        <v>28</v>
      </c>
      <c r="W152" s="103" t="s">
        <v>28</v>
      </c>
      <c r="X152" s="103" t="s">
        <v>28</v>
      </c>
      <c r="Y152" s="103" t="s">
        <v>28</v>
      </c>
      <c r="Z152" s="103" t="s">
        <v>28</v>
      </c>
      <c r="AA152" s="103" t="s">
        <v>28</v>
      </c>
      <c r="AB152" s="103" t="s">
        <v>28</v>
      </c>
      <c r="AC152" s="31" t="s">
        <v>6697</v>
      </c>
      <c r="AD152" s="409"/>
    </row>
    <row r="153" spans="1:30" ht="75.75" customHeight="1" x14ac:dyDescent="0.3">
      <c r="A153" s="391">
        <v>46028</v>
      </c>
      <c r="B153" s="251" t="s">
        <v>22</v>
      </c>
      <c r="C153" s="394" t="s">
        <v>343</v>
      </c>
      <c r="D153" s="104" t="s">
        <v>6756</v>
      </c>
      <c r="E153" s="104" t="s">
        <v>6757</v>
      </c>
      <c r="F153" s="104" t="s">
        <v>38</v>
      </c>
      <c r="G153" s="31" t="s">
        <v>6758</v>
      </c>
      <c r="H153" s="104" t="s">
        <v>6759</v>
      </c>
      <c r="I153" s="104" t="s">
        <v>417</v>
      </c>
      <c r="J153" s="104" t="s">
        <v>6760</v>
      </c>
      <c r="K153" s="482" t="s">
        <v>6761</v>
      </c>
      <c r="L153" s="104" t="s">
        <v>5421</v>
      </c>
      <c r="M153" s="104" t="s">
        <v>6763</v>
      </c>
      <c r="N153" s="439">
        <v>272486.09999999998</v>
      </c>
      <c r="O153" s="104" t="s">
        <v>6764</v>
      </c>
      <c r="P153" s="107" t="s">
        <v>6765</v>
      </c>
      <c r="Q153" s="107" t="s">
        <v>6766</v>
      </c>
      <c r="R153" s="37">
        <v>46008</v>
      </c>
      <c r="S153" s="104" t="s">
        <v>1397</v>
      </c>
      <c r="T153" s="37">
        <v>46081</v>
      </c>
      <c r="U153" s="103" t="s">
        <v>6767</v>
      </c>
      <c r="V153" s="103" t="s">
        <v>28</v>
      </c>
      <c r="W153" s="103" t="s">
        <v>28</v>
      </c>
      <c r="X153" s="103" t="s">
        <v>6768</v>
      </c>
      <c r="Y153" s="103" t="s">
        <v>6769</v>
      </c>
      <c r="Z153" s="103" t="s">
        <v>6770</v>
      </c>
      <c r="AA153" s="103" t="s">
        <v>6771</v>
      </c>
      <c r="AB153" s="103" t="s">
        <v>6772</v>
      </c>
      <c r="AC153" s="31" t="s">
        <v>6773</v>
      </c>
      <c r="AD153" s="409"/>
    </row>
    <row r="154" spans="1:30" ht="36" x14ac:dyDescent="0.3">
      <c r="A154" s="32">
        <v>46028</v>
      </c>
      <c r="B154" s="31" t="s">
        <v>22</v>
      </c>
      <c r="C154" s="104" t="s">
        <v>343</v>
      </c>
      <c r="D154" s="104" t="s">
        <v>6778</v>
      </c>
      <c r="E154" s="104" t="s">
        <v>6779</v>
      </c>
      <c r="F154" s="104" t="s">
        <v>57</v>
      </c>
      <c r="G154" s="31" t="s">
        <v>6780</v>
      </c>
      <c r="H154" s="104" t="s">
        <v>6781</v>
      </c>
      <c r="I154" s="104" t="s">
        <v>417</v>
      </c>
      <c r="J154" s="104" t="s">
        <v>6782</v>
      </c>
      <c r="K154" s="482" t="s">
        <v>6783</v>
      </c>
      <c r="L154" s="104" t="s">
        <v>520</v>
      </c>
      <c r="M154" s="104" t="s">
        <v>6784</v>
      </c>
      <c r="N154" s="439" t="s">
        <v>6785</v>
      </c>
      <c r="O154" s="104" t="s">
        <v>417</v>
      </c>
      <c r="P154" s="107" t="s">
        <v>6786</v>
      </c>
      <c r="Q154" s="107" t="s">
        <v>6787</v>
      </c>
      <c r="R154" s="37">
        <v>46008</v>
      </c>
      <c r="S154" s="102" t="s">
        <v>124</v>
      </c>
      <c r="T154" s="37">
        <v>46752</v>
      </c>
      <c r="U154" s="103" t="s">
        <v>417</v>
      </c>
      <c r="V154" s="103" t="s">
        <v>417</v>
      </c>
      <c r="W154" s="103" t="s">
        <v>417</v>
      </c>
      <c r="X154" s="103" t="s">
        <v>417</v>
      </c>
      <c r="Y154" s="103" t="s">
        <v>417</v>
      </c>
      <c r="Z154" s="103" t="s">
        <v>417</v>
      </c>
      <c r="AA154" s="103" t="s">
        <v>417</v>
      </c>
      <c r="AB154" s="103" t="s">
        <v>6784</v>
      </c>
      <c r="AC154" s="31" t="s">
        <v>3642</v>
      </c>
      <c r="AD154" s="409"/>
    </row>
    <row r="155" spans="1:30" ht="48" x14ac:dyDescent="0.3">
      <c r="A155" s="32">
        <v>46028</v>
      </c>
      <c r="B155" s="31" t="s">
        <v>22</v>
      </c>
      <c r="C155" s="104" t="s">
        <v>343</v>
      </c>
      <c r="D155" s="104" t="s">
        <v>6798</v>
      </c>
      <c r="E155" s="104" t="s">
        <v>6799</v>
      </c>
      <c r="F155" s="104" t="s">
        <v>245</v>
      </c>
      <c r="G155" s="31" t="s">
        <v>6800</v>
      </c>
      <c r="H155" s="104" t="s">
        <v>6801</v>
      </c>
      <c r="I155" s="104" t="s">
        <v>28</v>
      </c>
      <c r="J155" s="104" t="s">
        <v>4363</v>
      </c>
      <c r="K155" s="482" t="s">
        <v>4364</v>
      </c>
      <c r="L155" s="104" t="s">
        <v>520</v>
      </c>
      <c r="M155" s="104" t="s">
        <v>4365</v>
      </c>
      <c r="N155" s="439" t="s">
        <v>6802</v>
      </c>
      <c r="O155" s="104" t="s">
        <v>4367</v>
      </c>
      <c r="P155" s="107" t="s">
        <v>28</v>
      </c>
      <c r="Q155" s="107" t="s">
        <v>28</v>
      </c>
      <c r="R155" s="37">
        <v>45842</v>
      </c>
      <c r="S155" s="104" t="s">
        <v>74</v>
      </c>
      <c r="T155" s="37">
        <v>46568</v>
      </c>
      <c r="U155" s="103" t="s">
        <v>4369</v>
      </c>
      <c r="V155" s="103" t="s">
        <v>28</v>
      </c>
      <c r="W155" s="103" t="s">
        <v>28</v>
      </c>
      <c r="X155" s="103" t="s">
        <v>28</v>
      </c>
      <c r="Y155" s="103" t="s">
        <v>28</v>
      </c>
      <c r="Z155" s="103" t="s">
        <v>4370</v>
      </c>
      <c r="AA155" s="103" t="s">
        <v>28</v>
      </c>
      <c r="AB155" s="103" t="s">
        <v>28</v>
      </c>
      <c r="AC155" s="31" t="s">
        <v>4435</v>
      </c>
      <c r="AD155" s="409"/>
    </row>
    <row r="156" spans="1:30" ht="36" x14ac:dyDescent="0.3">
      <c r="A156" s="32">
        <v>46029</v>
      </c>
      <c r="B156" s="31" t="s">
        <v>22</v>
      </c>
      <c r="C156" s="104" t="s">
        <v>343</v>
      </c>
      <c r="D156" s="104" t="s">
        <v>6812</v>
      </c>
      <c r="E156" s="104" t="s">
        <v>6811</v>
      </c>
      <c r="F156" s="104" t="s">
        <v>245</v>
      </c>
      <c r="G156" s="31" t="s">
        <v>6813</v>
      </c>
      <c r="H156" s="104" t="s">
        <v>6814</v>
      </c>
      <c r="I156" s="104" t="s">
        <v>28</v>
      </c>
      <c r="J156" s="104" t="s">
        <v>6815</v>
      </c>
      <c r="K156" s="482" t="s">
        <v>4459</v>
      </c>
      <c r="L156" s="104" t="s">
        <v>520</v>
      </c>
      <c r="M156" s="104" t="s">
        <v>4461</v>
      </c>
      <c r="N156" s="439" t="s">
        <v>6816</v>
      </c>
      <c r="O156" s="104" t="s">
        <v>4462</v>
      </c>
      <c r="P156" s="107" t="s">
        <v>4463</v>
      </c>
      <c r="Q156" s="107" t="s">
        <v>4464</v>
      </c>
      <c r="R156" s="37">
        <v>45918</v>
      </c>
      <c r="S156" s="104" t="s">
        <v>3343</v>
      </c>
      <c r="T156" s="37">
        <v>46934</v>
      </c>
      <c r="U156" s="103" t="s">
        <v>4465</v>
      </c>
      <c r="V156" s="103" t="s">
        <v>28</v>
      </c>
      <c r="W156" s="103" t="s">
        <v>28</v>
      </c>
      <c r="X156" s="103" t="s">
        <v>28</v>
      </c>
      <c r="Y156" s="103" t="s">
        <v>28</v>
      </c>
      <c r="Z156" s="103" t="s">
        <v>4466</v>
      </c>
      <c r="AA156" s="103" t="s">
        <v>28</v>
      </c>
      <c r="AB156" s="103" t="s">
        <v>28</v>
      </c>
      <c r="AC156" s="31" t="s">
        <v>4435</v>
      </c>
      <c r="AD156" s="409"/>
    </row>
    <row r="157" spans="1:30" ht="36" x14ac:dyDescent="0.3">
      <c r="A157" s="32">
        <v>46029</v>
      </c>
      <c r="B157" s="31" t="s">
        <v>22</v>
      </c>
      <c r="C157" s="104" t="s">
        <v>343</v>
      </c>
      <c r="D157" s="104" t="s">
        <v>6817</v>
      </c>
      <c r="E157" s="104" t="s">
        <v>6818</v>
      </c>
      <c r="F157" s="104" t="s">
        <v>245</v>
      </c>
      <c r="G157" s="31" t="s">
        <v>6819</v>
      </c>
      <c r="H157" s="104" t="s">
        <v>4437</v>
      </c>
      <c r="I157" s="104" t="s">
        <v>28</v>
      </c>
      <c r="J157" s="104" t="s">
        <v>4438</v>
      </c>
      <c r="K157" s="482" t="s">
        <v>6820</v>
      </c>
      <c r="L157" s="104" t="s">
        <v>520</v>
      </c>
      <c r="M157" s="104" t="s">
        <v>4440</v>
      </c>
      <c r="N157" s="439" t="s">
        <v>6821</v>
      </c>
      <c r="O157" s="104" t="s">
        <v>6822</v>
      </c>
      <c r="P157" s="107" t="s">
        <v>4442</v>
      </c>
      <c r="Q157" s="107" t="s">
        <v>4453</v>
      </c>
      <c r="R157" s="37">
        <v>46023</v>
      </c>
      <c r="S157" s="104" t="s">
        <v>74</v>
      </c>
      <c r="T157" s="37">
        <v>47118</v>
      </c>
      <c r="U157" s="103" t="s">
        <v>4454</v>
      </c>
      <c r="V157" s="103" t="s">
        <v>28</v>
      </c>
      <c r="W157" s="103" t="s">
        <v>28</v>
      </c>
      <c r="X157" s="103" t="s">
        <v>28</v>
      </c>
      <c r="Y157" s="103" t="s">
        <v>28</v>
      </c>
      <c r="Z157" s="103" t="s">
        <v>6823</v>
      </c>
      <c r="AA157" s="103" t="s">
        <v>28</v>
      </c>
      <c r="AB157" s="103" t="s">
        <v>28</v>
      </c>
      <c r="AC157" s="31" t="s">
        <v>4435</v>
      </c>
      <c r="AD157" s="409"/>
    </row>
    <row r="158" spans="1:30" ht="36" x14ac:dyDescent="0.3">
      <c r="A158" s="32">
        <v>46029</v>
      </c>
      <c r="B158" s="31" t="s">
        <v>22</v>
      </c>
      <c r="C158" s="104" t="s">
        <v>343</v>
      </c>
      <c r="D158" s="104" t="s">
        <v>6824</v>
      </c>
      <c r="E158" s="104" t="s">
        <v>6825</v>
      </c>
      <c r="F158" s="104" t="s">
        <v>245</v>
      </c>
      <c r="G158" s="31" t="s">
        <v>6826</v>
      </c>
      <c r="H158" s="104" t="s">
        <v>6827</v>
      </c>
      <c r="I158" s="104" t="s">
        <v>28</v>
      </c>
      <c r="J158" s="104" t="s">
        <v>6828</v>
      </c>
      <c r="K158" s="482" t="s">
        <v>4449</v>
      </c>
      <c r="L158" s="104" t="s">
        <v>520</v>
      </c>
      <c r="M158" s="104" t="s">
        <v>4450</v>
      </c>
      <c r="N158" s="439">
        <v>198000</v>
      </c>
      <c r="O158" s="104" t="s">
        <v>6829</v>
      </c>
      <c r="P158" s="107" t="s">
        <v>4442</v>
      </c>
      <c r="Q158" s="107" t="s">
        <v>4453</v>
      </c>
      <c r="R158" s="37">
        <v>46037</v>
      </c>
      <c r="S158" s="104" t="s">
        <v>74</v>
      </c>
      <c r="T158" s="37">
        <v>47118</v>
      </c>
      <c r="U158" s="103" t="s">
        <v>4454</v>
      </c>
      <c r="V158" s="103" t="s">
        <v>28</v>
      </c>
      <c r="W158" s="103" t="s">
        <v>28</v>
      </c>
      <c r="X158" s="103" t="s">
        <v>28</v>
      </c>
      <c r="Y158" s="103" t="s">
        <v>28</v>
      </c>
      <c r="Z158" s="103" t="s">
        <v>6830</v>
      </c>
      <c r="AA158" s="103" t="s">
        <v>28</v>
      </c>
      <c r="AB158" s="103" t="s">
        <v>28</v>
      </c>
      <c r="AC158" s="31" t="s">
        <v>4435</v>
      </c>
      <c r="AD158" s="409"/>
    </row>
    <row r="159" spans="1:30" ht="72" x14ac:dyDescent="0.3">
      <c r="A159" s="32">
        <v>46045</v>
      </c>
      <c r="B159" s="31" t="s">
        <v>22</v>
      </c>
      <c r="C159" s="104" t="s">
        <v>343</v>
      </c>
      <c r="D159" s="104" t="s">
        <v>7129</v>
      </c>
      <c r="E159" s="104" t="s">
        <v>7130</v>
      </c>
      <c r="F159" s="104" t="s">
        <v>245</v>
      </c>
      <c r="G159" s="31" t="s">
        <v>7131</v>
      </c>
      <c r="H159" s="104" t="s">
        <v>7132</v>
      </c>
      <c r="I159" s="104" t="s">
        <v>28</v>
      </c>
      <c r="J159" s="104" t="s">
        <v>7133</v>
      </c>
      <c r="K159" s="482" t="s">
        <v>7134</v>
      </c>
      <c r="L159" s="104" t="s">
        <v>5421</v>
      </c>
      <c r="M159" s="104" t="s">
        <v>28</v>
      </c>
      <c r="N159" s="439" t="s">
        <v>7135</v>
      </c>
      <c r="O159" s="104" t="s">
        <v>7136</v>
      </c>
      <c r="P159" s="107" t="s">
        <v>28</v>
      </c>
      <c r="Q159" s="107" t="s">
        <v>28</v>
      </c>
      <c r="R159" s="37">
        <v>46023</v>
      </c>
      <c r="S159" s="104" t="s">
        <v>7000</v>
      </c>
      <c r="T159" s="37">
        <v>46387</v>
      </c>
      <c r="U159" s="103" t="s">
        <v>28</v>
      </c>
      <c r="V159" s="103" t="s">
        <v>28</v>
      </c>
      <c r="W159" s="103" t="s">
        <v>28</v>
      </c>
      <c r="X159" s="103" t="s">
        <v>28</v>
      </c>
      <c r="Y159" s="103" t="s">
        <v>28</v>
      </c>
      <c r="Z159" s="103" t="s">
        <v>28</v>
      </c>
      <c r="AA159" s="103" t="s">
        <v>28</v>
      </c>
      <c r="AB159" s="103" t="s">
        <v>28</v>
      </c>
      <c r="AC159" s="31" t="s">
        <v>7137</v>
      </c>
      <c r="AD159" s="409"/>
    </row>
    <row r="160" spans="1:30" ht="72" x14ac:dyDescent="0.3">
      <c r="A160" s="32">
        <v>46052</v>
      </c>
      <c r="B160" s="31" t="s">
        <v>22</v>
      </c>
      <c r="C160" s="104" t="s">
        <v>343</v>
      </c>
      <c r="D160" s="104" t="s">
        <v>6868</v>
      </c>
      <c r="E160" s="104" t="s">
        <v>6869</v>
      </c>
      <c r="F160" s="104" t="s">
        <v>245</v>
      </c>
      <c r="G160" s="31" t="s">
        <v>6870</v>
      </c>
      <c r="H160" s="104" t="s">
        <v>6871</v>
      </c>
      <c r="I160" s="104" t="s">
        <v>28</v>
      </c>
      <c r="J160" s="104" t="s">
        <v>6872</v>
      </c>
      <c r="K160" s="482" t="s">
        <v>6873</v>
      </c>
      <c r="L160" s="104" t="s">
        <v>520</v>
      </c>
      <c r="M160" s="104" t="s">
        <v>6874</v>
      </c>
      <c r="N160" s="439" t="s">
        <v>6875</v>
      </c>
      <c r="O160" s="104" t="s">
        <v>6876</v>
      </c>
      <c r="P160" s="107" t="s">
        <v>257</v>
      </c>
      <c r="Q160" s="107" t="s">
        <v>28</v>
      </c>
      <c r="R160" s="37">
        <v>45471</v>
      </c>
      <c r="S160" s="104" t="s">
        <v>124</v>
      </c>
      <c r="T160" s="37">
        <v>46204</v>
      </c>
      <c r="U160" s="103" t="s">
        <v>6877</v>
      </c>
      <c r="V160" s="103" t="s">
        <v>28</v>
      </c>
      <c r="W160" s="103" t="s">
        <v>28</v>
      </c>
      <c r="X160" s="103" t="s">
        <v>28</v>
      </c>
      <c r="Y160" s="103" t="s">
        <v>28</v>
      </c>
      <c r="Z160" s="103" t="s">
        <v>28</v>
      </c>
      <c r="AA160" s="103" t="s">
        <v>28</v>
      </c>
      <c r="AB160" s="103" t="s">
        <v>28</v>
      </c>
      <c r="AC160" s="31" t="s">
        <v>6878</v>
      </c>
      <c r="AD160" s="409"/>
    </row>
    <row r="161" spans="1:30" ht="33.75" customHeight="1" x14ac:dyDescent="0.3">
      <c r="A161" s="33">
        <v>46052</v>
      </c>
      <c r="B161" s="27" t="s">
        <v>22</v>
      </c>
      <c r="C161" s="18" t="s">
        <v>343</v>
      </c>
      <c r="D161" s="18" t="s">
        <v>6879</v>
      </c>
      <c r="E161" s="18" t="s">
        <v>6880</v>
      </c>
      <c r="F161" s="18" t="s">
        <v>245</v>
      </c>
      <c r="G161" s="31" t="s">
        <v>6881</v>
      </c>
      <c r="H161" s="18" t="s">
        <v>6882</v>
      </c>
      <c r="I161" s="18" t="s">
        <v>417</v>
      </c>
      <c r="J161" s="18" t="s">
        <v>6883</v>
      </c>
      <c r="K161" s="491" t="s">
        <v>6884</v>
      </c>
      <c r="L161" s="18" t="s">
        <v>520</v>
      </c>
      <c r="M161" s="18" t="s">
        <v>28</v>
      </c>
      <c r="N161" s="487" t="s">
        <v>6885</v>
      </c>
      <c r="O161" s="18" t="s">
        <v>6886</v>
      </c>
      <c r="P161" s="96" t="s">
        <v>28</v>
      </c>
      <c r="Q161" s="96" t="s">
        <v>6887</v>
      </c>
      <c r="R161" s="22">
        <v>45727</v>
      </c>
      <c r="S161" s="18" t="s">
        <v>3191</v>
      </c>
      <c r="T161" s="22">
        <v>46326</v>
      </c>
      <c r="U161" s="23" t="s">
        <v>6888</v>
      </c>
      <c r="V161" s="23" t="s">
        <v>28</v>
      </c>
      <c r="W161" s="23" t="s">
        <v>28</v>
      </c>
      <c r="X161" s="23" t="s">
        <v>28</v>
      </c>
      <c r="Y161" s="23" t="s">
        <v>28</v>
      </c>
      <c r="Z161" s="23" t="s">
        <v>28</v>
      </c>
      <c r="AA161" s="23" t="s">
        <v>28</v>
      </c>
      <c r="AB161" s="23" t="s">
        <v>6889</v>
      </c>
      <c r="AC161" s="27" t="s">
        <v>6878</v>
      </c>
      <c r="AD161" s="430"/>
    </row>
    <row r="162" spans="1:30" ht="24" x14ac:dyDescent="0.3">
      <c r="A162" s="32">
        <v>46052</v>
      </c>
      <c r="B162" s="31" t="s">
        <v>22</v>
      </c>
      <c r="C162" s="104" t="s">
        <v>343</v>
      </c>
      <c r="D162" s="104" t="s">
        <v>6890</v>
      </c>
      <c r="E162" s="104" t="s">
        <v>6891</v>
      </c>
      <c r="F162" s="104" t="s">
        <v>57</v>
      </c>
      <c r="G162" s="31" t="s">
        <v>3326</v>
      </c>
      <c r="H162" s="104" t="s">
        <v>3327</v>
      </c>
      <c r="I162" s="104" t="s">
        <v>28</v>
      </c>
      <c r="J162" s="104" t="s">
        <v>6892</v>
      </c>
      <c r="K162" s="482" t="s">
        <v>3328</v>
      </c>
      <c r="L162" s="104" t="s">
        <v>962</v>
      </c>
      <c r="M162" s="104" t="s">
        <v>1090</v>
      </c>
      <c r="N162" s="439">
        <v>5730180.0199999996</v>
      </c>
      <c r="O162" s="104" t="s">
        <v>28</v>
      </c>
      <c r="P162" s="107" t="s">
        <v>28</v>
      </c>
      <c r="Q162" s="107" t="s">
        <v>28</v>
      </c>
      <c r="R162" s="37">
        <v>46023</v>
      </c>
      <c r="S162" s="104" t="s">
        <v>6893</v>
      </c>
      <c r="T162" s="37">
        <v>47118</v>
      </c>
      <c r="U162" s="103" t="s">
        <v>28</v>
      </c>
      <c r="V162" s="103" t="s">
        <v>28</v>
      </c>
      <c r="W162" s="103" t="s">
        <v>28</v>
      </c>
      <c r="X162" s="103" t="s">
        <v>28</v>
      </c>
      <c r="Y162" s="103" t="s">
        <v>28</v>
      </c>
      <c r="Z162" s="103" t="s">
        <v>28</v>
      </c>
      <c r="AA162" s="103" t="s">
        <v>28</v>
      </c>
      <c r="AB162" s="103" t="s">
        <v>28</v>
      </c>
      <c r="AC162" s="31" t="s">
        <v>3632</v>
      </c>
      <c r="AD162" s="409"/>
    </row>
    <row r="163" spans="1:30" ht="24" x14ac:dyDescent="0.3">
      <c r="A163" s="32">
        <v>46055</v>
      </c>
      <c r="B163" s="31" t="s">
        <v>22</v>
      </c>
      <c r="C163" s="104" t="s">
        <v>343</v>
      </c>
      <c r="D163" s="104" t="s">
        <v>6919</v>
      </c>
      <c r="E163" s="104" t="s">
        <v>6920</v>
      </c>
      <c r="F163" s="104" t="s">
        <v>25</v>
      </c>
      <c r="G163" s="31" t="s">
        <v>6921</v>
      </c>
      <c r="H163" s="104" t="s">
        <v>6922</v>
      </c>
      <c r="I163" s="104" t="s">
        <v>28</v>
      </c>
      <c r="J163" s="104" t="s">
        <v>6923</v>
      </c>
      <c r="K163" s="482" t="s">
        <v>6924</v>
      </c>
      <c r="L163" s="104" t="s">
        <v>214</v>
      </c>
      <c r="M163" s="104" t="s">
        <v>221</v>
      </c>
      <c r="N163" s="439">
        <v>986238</v>
      </c>
      <c r="O163" s="104" t="s">
        <v>28</v>
      </c>
      <c r="P163" s="107" t="s">
        <v>28</v>
      </c>
      <c r="Q163" s="107" t="s">
        <v>28</v>
      </c>
      <c r="R163" s="37">
        <v>43831</v>
      </c>
      <c r="S163" s="104" t="s">
        <v>5478</v>
      </c>
      <c r="T163" s="37">
        <v>46387</v>
      </c>
      <c r="U163" s="103" t="s">
        <v>6925</v>
      </c>
      <c r="V163" s="103" t="s">
        <v>28</v>
      </c>
      <c r="W163" s="103" t="s">
        <v>28</v>
      </c>
      <c r="X163" s="103" t="s">
        <v>28</v>
      </c>
      <c r="Y163" s="103" t="s">
        <v>28</v>
      </c>
      <c r="Z163" s="103" t="s">
        <v>28</v>
      </c>
      <c r="AA163" s="103" t="s">
        <v>28</v>
      </c>
      <c r="AB163" s="103" t="s">
        <v>28</v>
      </c>
      <c r="AC163" s="31" t="s">
        <v>5413</v>
      </c>
      <c r="AD163" s="409"/>
    </row>
    <row r="164" spans="1:30" ht="24.75" customHeight="1" x14ac:dyDescent="0.3">
      <c r="A164" s="501">
        <v>46042</v>
      </c>
      <c r="B164" s="418" t="s">
        <v>22</v>
      </c>
      <c r="C164" s="392" t="s">
        <v>343</v>
      </c>
      <c r="D164" s="18" t="s">
        <v>6937</v>
      </c>
      <c r="E164" s="18" t="s">
        <v>6938</v>
      </c>
      <c r="F164" s="18" t="s">
        <v>57</v>
      </c>
      <c r="G164" s="31" t="s">
        <v>6939</v>
      </c>
      <c r="H164" s="18" t="s">
        <v>6940</v>
      </c>
      <c r="I164" s="18" t="s">
        <v>28</v>
      </c>
      <c r="J164" s="18" t="s">
        <v>6941</v>
      </c>
      <c r="K164" s="491" t="s">
        <v>6942</v>
      </c>
      <c r="L164" s="18" t="s">
        <v>520</v>
      </c>
      <c r="M164" s="18" t="s">
        <v>6943</v>
      </c>
      <c r="N164" s="487">
        <v>189570.7</v>
      </c>
      <c r="O164" s="18" t="s">
        <v>6944</v>
      </c>
      <c r="P164" s="96" t="s">
        <v>6945</v>
      </c>
      <c r="Q164" s="96" t="s">
        <v>28</v>
      </c>
      <c r="R164" s="22">
        <v>45154</v>
      </c>
      <c r="S164" s="18" t="s">
        <v>4298</v>
      </c>
      <c r="T164" s="22">
        <v>46012</v>
      </c>
      <c r="U164" s="23" t="s">
        <v>28</v>
      </c>
      <c r="V164" s="23" t="s">
        <v>28</v>
      </c>
      <c r="W164" s="23" t="s">
        <v>28</v>
      </c>
      <c r="X164" s="23" t="s">
        <v>28</v>
      </c>
      <c r="Y164" s="23" t="s">
        <v>6946</v>
      </c>
      <c r="Z164" s="23" t="s">
        <v>6947</v>
      </c>
      <c r="AA164" s="23" t="s">
        <v>28</v>
      </c>
      <c r="AB164" s="23" t="s">
        <v>28</v>
      </c>
      <c r="AC164" s="27" t="s">
        <v>6948</v>
      </c>
      <c r="AD164" s="430" t="s">
        <v>6949</v>
      </c>
    </row>
    <row r="165" spans="1:30" ht="25.5" customHeight="1" x14ac:dyDescent="0.3">
      <c r="A165" s="33">
        <v>46059</v>
      </c>
      <c r="B165" s="27" t="s">
        <v>22</v>
      </c>
      <c r="C165" s="18" t="s">
        <v>343</v>
      </c>
      <c r="D165" s="18" t="s">
        <v>6950</v>
      </c>
      <c r="E165" s="18" t="s">
        <v>6951</v>
      </c>
      <c r="F165" s="18" t="s">
        <v>245</v>
      </c>
      <c r="G165" s="31" t="s">
        <v>6952</v>
      </c>
      <c r="H165" s="18" t="s">
        <v>6953</v>
      </c>
      <c r="I165" s="18" t="s">
        <v>417</v>
      </c>
      <c r="J165" s="18" t="s">
        <v>6954</v>
      </c>
      <c r="K165" s="491" t="s">
        <v>6955</v>
      </c>
      <c r="L165" s="18" t="s">
        <v>214</v>
      </c>
      <c r="M165" s="18" t="s">
        <v>6956</v>
      </c>
      <c r="N165" s="487" t="s">
        <v>6958</v>
      </c>
      <c r="O165" s="18" t="s">
        <v>6957</v>
      </c>
      <c r="P165" s="96" t="s">
        <v>417</v>
      </c>
      <c r="Q165" s="96" t="s">
        <v>6887</v>
      </c>
      <c r="R165" s="22">
        <v>45518</v>
      </c>
      <c r="S165" s="18" t="s">
        <v>1647</v>
      </c>
      <c r="T165" s="22">
        <v>46203</v>
      </c>
      <c r="U165" s="23" t="s">
        <v>6959</v>
      </c>
      <c r="V165" s="23" t="s">
        <v>28</v>
      </c>
      <c r="W165" s="23" t="s">
        <v>28</v>
      </c>
      <c r="X165" s="23" t="s">
        <v>28</v>
      </c>
      <c r="Y165" s="23" t="s">
        <v>28</v>
      </c>
      <c r="Z165" s="23" t="s">
        <v>28</v>
      </c>
      <c r="AA165" s="23" t="s">
        <v>28</v>
      </c>
      <c r="AB165" s="23" t="s">
        <v>6960</v>
      </c>
      <c r="AC165" s="27" t="s">
        <v>6878</v>
      </c>
      <c r="AD165" s="430"/>
    </row>
    <row r="166" spans="1:30" ht="31.5" customHeight="1" x14ac:dyDescent="0.3">
      <c r="A166" s="33">
        <v>46059</v>
      </c>
      <c r="B166" s="27" t="s">
        <v>22</v>
      </c>
      <c r="C166" s="18" t="s">
        <v>343</v>
      </c>
      <c r="D166" s="18" t="s">
        <v>6961</v>
      </c>
      <c r="E166" s="18" t="s">
        <v>6962</v>
      </c>
      <c r="F166" s="18" t="s">
        <v>245</v>
      </c>
      <c r="G166" s="31" t="s">
        <v>6963</v>
      </c>
      <c r="H166" s="18" t="s">
        <v>6964</v>
      </c>
      <c r="I166" s="18" t="s">
        <v>417</v>
      </c>
      <c r="J166" s="18" t="s">
        <v>6965</v>
      </c>
      <c r="K166" s="491" t="s">
        <v>6966</v>
      </c>
      <c r="L166" s="18" t="s">
        <v>520</v>
      </c>
      <c r="M166" s="18" t="s">
        <v>28</v>
      </c>
      <c r="N166" s="487">
        <v>220000</v>
      </c>
      <c r="O166" s="18" t="s">
        <v>6967</v>
      </c>
      <c r="P166" s="96" t="s">
        <v>28</v>
      </c>
      <c r="Q166" s="96" t="s">
        <v>6887</v>
      </c>
      <c r="R166" s="22">
        <v>45576</v>
      </c>
      <c r="S166" s="18" t="s">
        <v>5104</v>
      </c>
      <c r="T166" s="22">
        <v>46203</v>
      </c>
      <c r="U166" s="23" t="s">
        <v>6968</v>
      </c>
      <c r="V166" s="23" t="s">
        <v>28</v>
      </c>
      <c r="W166" s="23" t="s">
        <v>28</v>
      </c>
      <c r="X166" s="23" t="s">
        <v>28</v>
      </c>
      <c r="Y166" s="23" t="s">
        <v>28</v>
      </c>
      <c r="Z166" s="23" t="s">
        <v>28</v>
      </c>
      <c r="AA166" s="23" t="s">
        <v>28</v>
      </c>
      <c r="AB166" s="23" t="s">
        <v>6969</v>
      </c>
      <c r="AC166" s="27" t="s">
        <v>6878</v>
      </c>
      <c r="AD166" s="430"/>
    </row>
    <row r="167" spans="1:30" ht="30" customHeight="1" x14ac:dyDescent="0.3">
      <c r="A167" s="33">
        <v>46059</v>
      </c>
      <c r="B167" s="27" t="s">
        <v>22</v>
      </c>
      <c r="C167" s="18" t="s">
        <v>343</v>
      </c>
      <c r="D167" s="18" t="s">
        <v>6970</v>
      </c>
      <c r="E167" s="18" t="s">
        <v>6971</v>
      </c>
      <c r="F167" s="18" t="s">
        <v>245</v>
      </c>
      <c r="G167" s="31" t="s">
        <v>6972</v>
      </c>
      <c r="H167" s="18" t="s">
        <v>6973</v>
      </c>
      <c r="I167" s="18" t="s">
        <v>417</v>
      </c>
      <c r="J167" s="18" t="s">
        <v>6974</v>
      </c>
      <c r="K167" s="491" t="s">
        <v>6982</v>
      </c>
      <c r="L167" s="18" t="s">
        <v>520</v>
      </c>
      <c r="M167" s="18" t="s">
        <v>28</v>
      </c>
      <c r="N167" s="487">
        <v>198000</v>
      </c>
      <c r="O167" s="18" t="s">
        <v>6975</v>
      </c>
      <c r="P167" s="96" t="s">
        <v>28</v>
      </c>
      <c r="Q167" s="96" t="s">
        <v>6887</v>
      </c>
      <c r="R167" s="22">
        <v>45568</v>
      </c>
      <c r="S167" s="18" t="s">
        <v>3918</v>
      </c>
      <c r="T167" s="22">
        <v>46142</v>
      </c>
      <c r="U167" s="23" t="s">
        <v>6976</v>
      </c>
      <c r="V167" s="23" t="s">
        <v>28</v>
      </c>
      <c r="W167" s="23" t="s">
        <v>28</v>
      </c>
      <c r="X167" s="23" t="s">
        <v>28</v>
      </c>
      <c r="Y167" s="23" t="s">
        <v>28</v>
      </c>
      <c r="Z167" s="23" t="s">
        <v>28</v>
      </c>
      <c r="AA167" s="23" t="s">
        <v>28</v>
      </c>
      <c r="AB167" s="23" t="s">
        <v>6977</v>
      </c>
      <c r="AC167" s="27" t="s">
        <v>6878</v>
      </c>
      <c r="AD167" s="430"/>
    </row>
    <row r="168" spans="1:30" ht="28.5" customHeight="1" x14ac:dyDescent="0.3">
      <c r="A168" s="33">
        <v>46059</v>
      </c>
      <c r="B168" s="27" t="s">
        <v>22</v>
      </c>
      <c r="C168" s="18" t="s">
        <v>343</v>
      </c>
      <c r="D168" s="18" t="s">
        <v>6978</v>
      </c>
      <c r="E168" s="18" t="s">
        <v>6962</v>
      </c>
      <c r="F168" s="18" t="s">
        <v>245</v>
      </c>
      <c r="G168" s="31" t="s">
        <v>6979</v>
      </c>
      <c r="H168" s="18" t="s">
        <v>6980</v>
      </c>
      <c r="I168" s="18" t="s">
        <v>417</v>
      </c>
      <c r="J168" s="18" t="s">
        <v>6965</v>
      </c>
      <c r="K168" s="491" t="s">
        <v>6981</v>
      </c>
      <c r="L168" s="18" t="s">
        <v>520</v>
      </c>
      <c r="M168" s="18" t="s">
        <v>28</v>
      </c>
      <c r="N168" s="487">
        <v>220000</v>
      </c>
      <c r="O168" s="18" t="s">
        <v>6983</v>
      </c>
      <c r="P168" s="96" t="s">
        <v>28</v>
      </c>
      <c r="Q168" s="96" t="s">
        <v>6887</v>
      </c>
      <c r="R168" s="22">
        <v>45576</v>
      </c>
      <c r="S168" s="18" t="s">
        <v>5104</v>
      </c>
      <c r="T168" s="22">
        <v>46203</v>
      </c>
      <c r="U168" s="23" t="s">
        <v>6984</v>
      </c>
      <c r="V168" s="23" t="s">
        <v>28</v>
      </c>
      <c r="W168" s="23" t="s">
        <v>28</v>
      </c>
      <c r="X168" s="23" t="s">
        <v>28</v>
      </c>
      <c r="Y168" s="23" t="s">
        <v>28</v>
      </c>
      <c r="Z168" s="23" t="s">
        <v>28</v>
      </c>
      <c r="AA168" s="23" t="s">
        <v>28</v>
      </c>
      <c r="AB168" s="23" t="s">
        <v>6969</v>
      </c>
      <c r="AC168" s="27" t="s">
        <v>6878</v>
      </c>
      <c r="AD168" s="430"/>
    </row>
    <row r="169" spans="1:30" ht="30.75" customHeight="1" x14ac:dyDescent="0.3">
      <c r="A169" s="33">
        <v>46066</v>
      </c>
      <c r="B169" s="27" t="s">
        <v>22</v>
      </c>
      <c r="C169" s="18" t="s">
        <v>343</v>
      </c>
      <c r="D169" s="18" t="s">
        <v>7029</v>
      </c>
      <c r="E169" s="18" t="s">
        <v>7030</v>
      </c>
      <c r="F169" s="18" t="s">
        <v>245</v>
      </c>
      <c r="G169" s="31" t="s">
        <v>7031</v>
      </c>
      <c r="H169" s="18" t="s">
        <v>7032</v>
      </c>
      <c r="I169" s="18" t="s">
        <v>417</v>
      </c>
      <c r="J169" s="18" t="s">
        <v>7033</v>
      </c>
      <c r="K169" s="491" t="s">
        <v>7034</v>
      </c>
      <c r="L169" s="18" t="s">
        <v>520</v>
      </c>
      <c r="M169" s="18" t="s">
        <v>28</v>
      </c>
      <c r="N169" s="487">
        <v>605203</v>
      </c>
      <c r="O169" s="18" t="s">
        <v>7035</v>
      </c>
      <c r="P169" s="96" t="s">
        <v>28</v>
      </c>
      <c r="Q169" s="96" t="s">
        <v>6887</v>
      </c>
      <c r="R169" s="22">
        <v>46066</v>
      </c>
      <c r="S169" s="18" t="s">
        <v>3665</v>
      </c>
      <c r="T169" s="22">
        <v>46568</v>
      </c>
      <c r="U169" s="23" t="s">
        <v>7036</v>
      </c>
      <c r="V169" s="23" t="s">
        <v>28</v>
      </c>
      <c r="W169" s="23" t="s">
        <v>28</v>
      </c>
      <c r="X169" s="23" t="s">
        <v>28</v>
      </c>
      <c r="Y169" s="23" t="s">
        <v>28</v>
      </c>
      <c r="Z169" s="23" t="s">
        <v>28</v>
      </c>
      <c r="AA169" s="23" t="s">
        <v>28</v>
      </c>
      <c r="AB169" s="23" t="s">
        <v>7037</v>
      </c>
      <c r="AC169" s="27" t="s">
        <v>6878</v>
      </c>
      <c r="AD169" s="430"/>
    </row>
    <row r="170" spans="1:30" ht="27.75" customHeight="1" x14ac:dyDescent="0.3">
      <c r="A170" s="33">
        <v>46066</v>
      </c>
      <c r="B170" s="27" t="s">
        <v>22</v>
      </c>
      <c r="C170" s="18" t="s">
        <v>343</v>
      </c>
      <c r="D170" s="18" t="s">
        <v>7056</v>
      </c>
      <c r="E170" s="18" t="s">
        <v>7057</v>
      </c>
      <c r="F170" s="18" t="s">
        <v>245</v>
      </c>
      <c r="G170" s="31" t="s">
        <v>7058</v>
      </c>
      <c r="H170" s="18" t="s">
        <v>7059</v>
      </c>
      <c r="I170" s="18" t="s">
        <v>417</v>
      </c>
      <c r="J170" s="492" t="s">
        <v>7060</v>
      </c>
      <c r="K170" s="491" t="s">
        <v>7061</v>
      </c>
      <c r="L170" s="18" t="s">
        <v>520</v>
      </c>
      <c r="M170" s="18" t="s">
        <v>28</v>
      </c>
      <c r="N170" s="487">
        <v>259500.01</v>
      </c>
      <c r="O170" s="18" t="s">
        <v>7062</v>
      </c>
      <c r="P170" s="96" t="s">
        <v>28</v>
      </c>
      <c r="Q170" s="96" t="s">
        <v>6887</v>
      </c>
      <c r="R170" s="22">
        <v>46341</v>
      </c>
      <c r="S170" s="18" t="s">
        <v>7063</v>
      </c>
      <c r="T170" s="22">
        <v>46346</v>
      </c>
      <c r="U170" s="23" t="s">
        <v>7064</v>
      </c>
      <c r="V170" s="23" t="s">
        <v>28</v>
      </c>
      <c r="W170" s="23" t="s">
        <v>28</v>
      </c>
      <c r="X170" s="23" t="s">
        <v>28</v>
      </c>
      <c r="Y170" s="23" t="s">
        <v>28</v>
      </c>
      <c r="Z170" s="23" t="s">
        <v>28</v>
      </c>
      <c r="AA170" s="23" t="s">
        <v>28</v>
      </c>
      <c r="AB170" s="23" t="s">
        <v>7065</v>
      </c>
      <c r="AC170" s="27" t="s">
        <v>6878</v>
      </c>
      <c r="AD170" s="430"/>
    </row>
    <row r="171" spans="1:30" ht="24" x14ac:dyDescent="0.3">
      <c r="A171" s="33">
        <v>46069</v>
      </c>
      <c r="B171" s="27" t="s">
        <v>22</v>
      </c>
      <c r="C171" s="18" t="s">
        <v>343</v>
      </c>
      <c r="D171" s="18" t="s">
        <v>7038</v>
      </c>
      <c r="E171" s="18" t="s">
        <v>7039</v>
      </c>
      <c r="F171" s="18" t="s">
        <v>245</v>
      </c>
      <c r="G171" s="31" t="s">
        <v>7040</v>
      </c>
      <c r="H171" s="18" t="s">
        <v>7041</v>
      </c>
      <c r="I171" s="18" t="s">
        <v>417</v>
      </c>
      <c r="J171" s="18" t="s">
        <v>7042</v>
      </c>
      <c r="K171" s="486" t="s">
        <v>7043</v>
      </c>
      <c r="L171" s="18" t="s">
        <v>520</v>
      </c>
      <c r="M171" s="18" t="s">
        <v>28</v>
      </c>
      <c r="N171" s="487">
        <v>285520.40000000002</v>
      </c>
      <c r="O171" s="488" t="s">
        <v>7066</v>
      </c>
      <c r="P171" s="96" t="s">
        <v>28</v>
      </c>
      <c r="Q171" s="489" t="s">
        <v>6887</v>
      </c>
      <c r="R171" s="22">
        <v>45982</v>
      </c>
      <c r="S171" s="18" t="s">
        <v>4368</v>
      </c>
      <c r="T171" s="22">
        <v>46934</v>
      </c>
      <c r="U171" s="490" t="s">
        <v>7044</v>
      </c>
      <c r="V171" s="23" t="s">
        <v>28</v>
      </c>
      <c r="W171" s="23" t="s">
        <v>28</v>
      </c>
      <c r="X171" s="23" t="s">
        <v>28</v>
      </c>
      <c r="Y171" s="23" t="s">
        <v>28</v>
      </c>
      <c r="Z171" s="23" t="s">
        <v>28</v>
      </c>
      <c r="AA171" s="23" t="s">
        <v>28</v>
      </c>
      <c r="AB171" s="490" t="s">
        <v>7045</v>
      </c>
      <c r="AC171" s="27" t="s">
        <v>6878</v>
      </c>
      <c r="AD171" s="430"/>
    </row>
    <row r="172" spans="1:30" ht="33.75" customHeight="1" x14ac:dyDescent="0.3">
      <c r="A172" s="32">
        <v>46073</v>
      </c>
      <c r="B172" s="31" t="s">
        <v>75</v>
      </c>
      <c r="C172" s="104" t="s">
        <v>343</v>
      </c>
      <c r="D172" s="104" t="s">
        <v>7067</v>
      </c>
      <c r="E172" s="104" t="s">
        <v>2338</v>
      </c>
      <c r="F172" s="104" t="s">
        <v>25</v>
      </c>
      <c r="G172" s="31" t="s">
        <v>7068</v>
      </c>
      <c r="H172" s="104" t="s">
        <v>7069</v>
      </c>
      <c r="I172" s="104" t="s">
        <v>417</v>
      </c>
      <c r="J172" s="104" t="s">
        <v>2339</v>
      </c>
      <c r="K172" s="482" t="s">
        <v>7070</v>
      </c>
      <c r="L172" s="104" t="s">
        <v>520</v>
      </c>
      <c r="M172" s="104" t="s">
        <v>28</v>
      </c>
      <c r="N172" s="439">
        <v>3231831</v>
      </c>
      <c r="O172" s="104" t="s">
        <v>28</v>
      </c>
      <c r="P172" s="107" t="s">
        <v>28</v>
      </c>
      <c r="Q172" s="107" t="s">
        <v>7071</v>
      </c>
      <c r="R172" s="37">
        <v>46023</v>
      </c>
      <c r="S172" s="104" t="s">
        <v>7000</v>
      </c>
      <c r="T172" s="37">
        <v>46387</v>
      </c>
      <c r="U172" s="103" t="s">
        <v>7072</v>
      </c>
      <c r="V172" s="103" t="s">
        <v>28</v>
      </c>
      <c r="W172" s="103" t="s">
        <v>28</v>
      </c>
      <c r="X172" s="103" t="s">
        <v>28</v>
      </c>
      <c r="Y172" s="103" t="s">
        <v>28</v>
      </c>
      <c r="Z172" s="103" t="s">
        <v>28</v>
      </c>
      <c r="AA172" s="103" t="s">
        <v>28</v>
      </c>
      <c r="AB172" s="103" t="s">
        <v>28</v>
      </c>
      <c r="AC172" s="31" t="s">
        <v>3374</v>
      </c>
      <c r="AD172" s="409"/>
    </row>
    <row r="173" spans="1:30" ht="48" customHeight="1" x14ac:dyDescent="0.3">
      <c r="A173" s="32">
        <v>46085</v>
      </c>
      <c r="B173" s="27" t="s">
        <v>22</v>
      </c>
      <c r="C173" s="18" t="s">
        <v>343</v>
      </c>
      <c r="D173" s="104" t="s">
        <v>7244</v>
      </c>
      <c r="E173" s="104" t="s">
        <v>7245</v>
      </c>
      <c r="F173" s="104" t="s">
        <v>57</v>
      </c>
      <c r="G173" s="31" t="s">
        <v>7246</v>
      </c>
      <c r="H173" s="104" t="s">
        <v>7247</v>
      </c>
      <c r="I173" s="104" t="s">
        <v>7248</v>
      </c>
      <c r="J173" s="104" t="s">
        <v>7249</v>
      </c>
      <c r="K173" s="104" t="s">
        <v>7250</v>
      </c>
      <c r="L173" s="104" t="s">
        <v>520</v>
      </c>
      <c r="M173" s="104" t="s">
        <v>7251</v>
      </c>
      <c r="N173" s="439">
        <v>1100000</v>
      </c>
      <c r="O173" s="104" t="s">
        <v>7252</v>
      </c>
      <c r="P173" s="107" t="s">
        <v>7253</v>
      </c>
      <c r="Q173" s="107" t="s">
        <v>7254</v>
      </c>
      <c r="R173" s="37">
        <v>46085</v>
      </c>
      <c r="S173" s="104" t="s">
        <v>7255</v>
      </c>
      <c r="T173" s="37">
        <v>46317</v>
      </c>
      <c r="U173" s="103" t="s">
        <v>7256</v>
      </c>
      <c r="V173" s="103" t="s">
        <v>28</v>
      </c>
      <c r="W173" s="103" t="s">
        <v>28</v>
      </c>
      <c r="X173" s="103" t="s">
        <v>28</v>
      </c>
      <c r="Y173" s="103" t="s">
        <v>28</v>
      </c>
      <c r="Z173" s="103" t="s">
        <v>7257</v>
      </c>
      <c r="AA173" s="103" t="s">
        <v>7258</v>
      </c>
      <c r="AB173" s="103" t="s">
        <v>28</v>
      </c>
      <c r="AC173" s="31" t="s">
        <v>7259</v>
      </c>
      <c r="AD173" s="409"/>
    </row>
    <row r="174" spans="1:30" ht="48" customHeight="1" x14ac:dyDescent="0.3">
      <c r="A174" s="32">
        <v>46086</v>
      </c>
      <c r="B174" s="27" t="s">
        <v>22</v>
      </c>
      <c r="C174" s="18" t="s">
        <v>343</v>
      </c>
      <c r="D174" s="104" t="s">
        <v>7261</v>
      </c>
      <c r="E174" s="104" t="s">
        <v>7260</v>
      </c>
      <c r="F174" s="104" t="s">
        <v>245</v>
      </c>
      <c r="G174" s="31" t="s">
        <v>7262</v>
      </c>
      <c r="H174" s="104" t="s">
        <v>7263</v>
      </c>
      <c r="I174" s="104" t="s">
        <v>7264</v>
      </c>
      <c r="J174" s="104" t="s">
        <v>7265</v>
      </c>
      <c r="K174" s="482" t="s">
        <v>7266</v>
      </c>
      <c r="L174" s="104" t="s">
        <v>214</v>
      </c>
      <c r="M174" s="104" t="s">
        <v>7267</v>
      </c>
      <c r="N174" s="439">
        <v>353496</v>
      </c>
      <c r="O174" s="104" t="s">
        <v>417</v>
      </c>
      <c r="P174" s="107" t="s">
        <v>7268</v>
      </c>
      <c r="Q174" s="107" t="s">
        <v>28</v>
      </c>
      <c r="R174" s="37">
        <v>46010</v>
      </c>
      <c r="S174" s="104" t="s">
        <v>7269</v>
      </c>
      <c r="T174" s="37">
        <v>46996</v>
      </c>
      <c r="U174" s="103" t="s">
        <v>7270</v>
      </c>
      <c r="V174" s="103" t="s">
        <v>417</v>
      </c>
      <c r="W174" s="103" t="s">
        <v>417</v>
      </c>
      <c r="X174" s="103" t="s">
        <v>417</v>
      </c>
      <c r="Y174" s="103" t="s">
        <v>7271</v>
      </c>
      <c r="Z174" s="103"/>
      <c r="AA174" s="103" t="s">
        <v>7272</v>
      </c>
      <c r="AB174" s="103" t="s">
        <v>417</v>
      </c>
      <c r="AC174" s="31" t="s">
        <v>7273</v>
      </c>
      <c r="AD174" s="409"/>
    </row>
    <row r="175" spans="1:30" ht="48" x14ac:dyDescent="0.3">
      <c r="A175" s="32">
        <v>46101</v>
      </c>
      <c r="B175" s="31" t="s">
        <v>75</v>
      </c>
      <c r="C175" s="104" t="s">
        <v>343</v>
      </c>
      <c r="D175" s="104" t="s">
        <v>7284</v>
      </c>
      <c r="E175" s="104" t="s">
        <v>1074</v>
      </c>
      <c r="F175" s="104" t="s">
        <v>25</v>
      </c>
      <c r="G175" s="31" t="s">
        <v>3937</v>
      </c>
      <c r="H175" s="104" t="s">
        <v>7285</v>
      </c>
      <c r="I175" s="104" t="s">
        <v>284</v>
      </c>
      <c r="J175" s="104" t="s">
        <v>7286</v>
      </c>
      <c r="K175" s="482" t="s">
        <v>7287</v>
      </c>
      <c r="L175" s="104" t="s">
        <v>520</v>
      </c>
      <c r="M175" s="104" t="s">
        <v>221</v>
      </c>
      <c r="N175" s="439">
        <v>2081157</v>
      </c>
      <c r="O175" s="104" t="s">
        <v>7288</v>
      </c>
      <c r="P175" s="107" t="s">
        <v>28</v>
      </c>
      <c r="Q175" s="107" t="s">
        <v>7289</v>
      </c>
      <c r="R175" s="37">
        <v>45026</v>
      </c>
      <c r="S175" s="104" t="s">
        <v>7290</v>
      </c>
      <c r="T175" s="37">
        <v>47217</v>
      </c>
      <c r="U175" s="103" t="s">
        <v>7291</v>
      </c>
      <c r="V175" s="103" t="s">
        <v>28</v>
      </c>
      <c r="W175" s="103" t="s">
        <v>28</v>
      </c>
      <c r="X175" s="103" t="s">
        <v>28</v>
      </c>
      <c r="Y175" s="103" t="s">
        <v>28</v>
      </c>
      <c r="Z175" s="103" t="s">
        <v>28</v>
      </c>
      <c r="AA175" s="103" t="s">
        <v>28</v>
      </c>
      <c r="AB175" s="103" t="s">
        <v>4244</v>
      </c>
      <c r="AC175" s="31" t="s">
        <v>3374</v>
      </c>
      <c r="AD175" s="409"/>
    </row>
    <row r="176" spans="1:30" ht="33" customHeight="1" x14ac:dyDescent="0.3">
      <c r="A176" s="32">
        <v>46111</v>
      </c>
      <c r="B176" s="31" t="s">
        <v>22</v>
      </c>
      <c r="C176" s="104" t="s">
        <v>343</v>
      </c>
      <c r="D176" s="104" t="s">
        <v>7292</v>
      </c>
      <c r="E176" s="104" t="s">
        <v>7293</v>
      </c>
      <c r="F176" s="104" t="s">
        <v>57</v>
      </c>
      <c r="G176" s="31" t="s">
        <v>7294</v>
      </c>
      <c r="H176" s="104" t="s">
        <v>7295</v>
      </c>
      <c r="I176" s="104" t="s">
        <v>284</v>
      </c>
      <c r="J176" s="104" t="s">
        <v>7296</v>
      </c>
      <c r="K176" s="482" t="s">
        <v>7297</v>
      </c>
      <c r="L176" s="104" t="s">
        <v>520</v>
      </c>
      <c r="M176" s="104" t="s">
        <v>7298</v>
      </c>
      <c r="N176" s="439">
        <v>835840.5</v>
      </c>
      <c r="O176" s="104" t="s">
        <v>7299</v>
      </c>
      <c r="P176" s="107" t="s">
        <v>7300</v>
      </c>
      <c r="Q176" s="107" t="s">
        <v>7301</v>
      </c>
      <c r="R176" s="37">
        <v>46112</v>
      </c>
      <c r="S176" s="104" t="s">
        <v>7302</v>
      </c>
      <c r="T176" s="37">
        <v>46386</v>
      </c>
      <c r="U176" s="103" t="s">
        <v>284</v>
      </c>
      <c r="V176" s="103" t="s">
        <v>7303</v>
      </c>
      <c r="W176" s="103" t="s">
        <v>7304</v>
      </c>
      <c r="X176" s="103" t="s">
        <v>7305</v>
      </c>
      <c r="Y176" s="103" t="s">
        <v>284</v>
      </c>
      <c r="Z176" s="103" t="s">
        <v>7306</v>
      </c>
      <c r="AA176" s="103" t="s">
        <v>284</v>
      </c>
      <c r="AB176" s="103" t="s">
        <v>284</v>
      </c>
      <c r="AC176" s="31" t="s">
        <v>7307</v>
      </c>
      <c r="AD176" s="409"/>
    </row>
    <row r="177" spans="1:30" ht="24" x14ac:dyDescent="0.3">
      <c r="A177" s="32">
        <v>46104</v>
      </c>
      <c r="B177" s="31" t="s">
        <v>22</v>
      </c>
      <c r="C177" s="104" t="s">
        <v>343</v>
      </c>
      <c r="D177" s="104" t="s">
        <v>7308</v>
      </c>
      <c r="E177" s="104" t="s">
        <v>7309</v>
      </c>
      <c r="F177" s="104" t="s">
        <v>25</v>
      </c>
      <c r="G177" s="31" t="s">
        <v>7310</v>
      </c>
      <c r="H177" s="104" t="s">
        <v>7311</v>
      </c>
      <c r="I177" s="104" t="s">
        <v>284</v>
      </c>
      <c r="J177" s="104" t="s">
        <v>7312</v>
      </c>
      <c r="K177" s="482" t="s">
        <v>284</v>
      </c>
      <c r="L177" s="104" t="s">
        <v>214</v>
      </c>
      <c r="M177" s="104" t="s">
        <v>221</v>
      </c>
      <c r="N177" s="439">
        <v>273086</v>
      </c>
      <c r="O177" s="104" t="s">
        <v>7313</v>
      </c>
      <c r="P177" s="107" t="s">
        <v>7084</v>
      </c>
      <c r="Q177" s="107" t="s">
        <v>284</v>
      </c>
      <c r="R177" s="37">
        <v>43913</v>
      </c>
      <c r="S177" s="104" t="s">
        <v>7314</v>
      </c>
      <c r="T177" s="37">
        <v>47206</v>
      </c>
      <c r="U177" s="103" t="s">
        <v>7313</v>
      </c>
      <c r="V177" s="103" t="s">
        <v>284</v>
      </c>
      <c r="W177" s="103" t="s">
        <v>284</v>
      </c>
      <c r="X177" s="103" t="s">
        <v>284</v>
      </c>
      <c r="Y177" s="103" t="s">
        <v>284</v>
      </c>
      <c r="Z177" s="103" t="s">
        <v>284</v>
      </c>
      <c r="AA177" s="103" t="s">
        <v>284</v>
      </c>
      <c r="AB177" s="103" t="s">
        <v>284</v>
      </c>
      <c r="AC177" s="31" t="s">
        <v>5413</v>
      </c>
      <c r="AD177" s="409"/>
    </row>
    <row r="178" spans="1:30" ht="24" x14ac:dyDescent="0.3">
      <c r="A178" s="32">
        <v>46100</v>
      </c>
      <c r="B178" s="31" t="s">
        <v>22</v>
      </c>
      <c r="C178" s="104" t="s">
        <v>343</v>
      </c>
      <c r="D178" s="104" t="s">
        <v>7315</v>
      </c>
      <c r="E178" s="104" t="s">
        <v>7316</v>
      </c>
      <c r="F178" s="104" t="s">
        <v>245</v>
      </c>
      <c r="G178" s="31" t="s">
        <v>7317</v>
      </c>
      <c r="H178" s="104" t="s">
        <v>7318</v>
      </c>
      <c r="I178" s="104" t="s">
        <v>284</v>
      </c>
      <c r="J178" s="104" t="s">
        <v>868</v>
      </c>
      <c r="K178" s="482" t="s">
        <v>882</v>
      </c>
      <c r="L178" s="104" t="s">
        <v>520</v>
      </c>
      <c r="M178" s="104" t="s">
        <v>7319</v>
      </c>
      <c r="N178" s="439" t="s">
        <v>4255</v>
      </c>
      <c r="O178" s="104" t="s">
        <v>284</v>
      </c>
      <c r="P178" s="107" t="s">
        <v>284</v>
      </c>
      <c r="Q178" s="107" t="s">
        <v>284</v>
      </c>
      <c r="R178" s="37">
        <v>46023</v>
      </c>
      <c r="S178" s="104" t="s">
        <v>6893</v>
      </c>
      <c r="T178" s="37">
        <v>47118</v>
      </c>
      <c r="U178" s="103" t="s">
        <v>284</v>
      </c>
      <c r="V178" s="103" t="s">
        <v>284</v>
      </c>
      <c r="W178" s="103" t="s">
        <v>284</v>
      </c>
      <c r="X178" s="103" t="s">
        <v>284</v>
      </c>
      <c r="Y178" s="103" t="s">
        <v>284</v>
      </c>
      <c r="Z178" s="103" t="s">
        <v>284</v>
      </c>
      <c r="AA178" s="103" t="s">
        <v>284</v>
      </c>
      <c r="AB178" s="103" t="s">
        <v>284</v>
      </c>
      <c r="AC178" s="31" t="s">
        <v>7320</v>
      </c>
      <c r="AD178" s="409"/>
    </row>
    <row r="179" spans="1:30" ht="24" x14ac:dyDescent="0.3">
      <c r="A179" s="32">
        <v>46101</v>
      </c>
      <c r="B179" s="31" t="s">
        <v>75</v>
      </c>
      <c r="C179" s="104" t="s">
        <v>343</v>
      </c>
      <c r="D179" s="104" t="s">
        <v>7321</v>
      </c>
      <c r="E179" s="104" t="s">
        <v>7322</v>
      </c>
      <c r="F179" s="104" t="s">
        <v>25</v>
      </c>
      <c r="G179" s="31" t="s">
        <v>7323</v>
      </c>
      <c r="H179" s="104" t="s">
        <v>7324</v>
      </c>
      <c r="I179" s="104" t="s">
        <v>284</v>
      </c>
      <c r="J179" s="104" t="s">
        <v>7325</v>
      </c>
      <c r="K179" s="482" t="s">
        <v>284</v>
      </c>
      <c r="L179" s="104" t="s">
        <v>520</v>
      </c>
      <c r="M179" s="104" t="s">
        <v>7326</v>
      </c>
      <c r="N179" s="439" t="s">
        <v>7327</v>
      </c>
      <c r="O179" s="104" t="s">
        <v>284</v>
      </c>
      <c r="P179" s="107" t="s">
        <v>284</v>
      </c>
      <c r="Q179" s="107" t="s">
        <v>284</v>
      </c>
      <c r="R179" s="37">
        <v>45748</v>
      </c>
      <c r="S179" s="104" t="s">
        <v>7000</v>
      </c>
      <c r="T179" s="37">
        <v>46111</v>
      </c>
      <c r="U179" s="103" t="s">
        <v>7328</v>
      </c>
      <c r="V179" s="103" t="s">
        <v>284</v>
      </c>
      <c r="W179" s="103" t="s">
        <v>284</v>
      </c>
      <c r="X179" s="103" t="s">
        <v>284</v>
      </c>
      <c r="Y179" s="103" t="s">
        <v>284</v>
      </c>
      <c r="Z179" s="103" t="s">
        <v>284</v>
      </c>
      <c r="AA179" s="103" t="s">
        <v>284</v>
      </c>
      <c r="AB179" s="103" t="s">
        <v>7329</v>
      </c>
      <c r="AC179" s="31" t="s">
        <v>3374</v>
      </c>
      <c r="AD179" s="409"/>
    </row>
    <row r="180" spans="1:30" ht="24" x14ac:dyDescent="0.3">
      <c r="A180" s="32">
        <v>46100</v>
      </c>
      <c r="B180" s="31" t="s">
        <v>22</v>
      </c>
      <c r="C180" s="104" t="s">
        <v>343</v>
      </c>
      <c r="D180" s="104" t="s">
        <v>7330</v>
      </c>
      <c r="E180" s="104" t="s">
        <v>7331</v>
      </c>
      <c r="F180" s="104" t="s">
        <v>245</v>
      </c>
      <c r="G180" s="31" t="s">
        <v>7332</v>
      </c>
      <c r="H180" s="104" t="s">
        <v>7333</v>
      </c>
      <c r="I180" s="104" t="s">
        <v>284</v>
      </c>
      <c r="J180" s="104" t="s">
        <v>868</v>
      </c>
      <c r="K180" s="482" t="s">
        <v>882</v>
      </c>
      <c r="L180" s="104" t="s">
        <v>520</v>
      </c>
      <c r="M180" s="104" t="s">
        <v>7319</v>
      </c>
      <c r="N180" s="439" t="s">
        <v>4255</v>
      </c>
      <c r="O180" s="104" t="s">
        <v>284</v>
      </c>
      <c r="P180" s="107" t="s">
        <v>284</v>
      </c>
      <c r="Q180" s="107" t="s">
        <v>284</v>
      </c>
      <c r="R180" s="37">
        <v>46023</v>
      </c>
      <c r="S180" s="104" t="s">
        <v>6893</v>
      </c>
      <c r="T180" s="37">
        <v>47118</v>
      </c>
      <c r="U180" s="103" t="s">
        <v>284</v>
      </c>
      <c r="V180" s="103" t="s">
        <v>284</v>
      </c>
      <c r="W180" s="103" t="s">
        <v>284</v>
      </c>
      <c r="X180" s="103" t="s">
        <v>284</v>
      </c>
      <c r="Y180" s="103" t="s">
        <v>284</v>
      </c>
      <c r="Z180" s="103" t="s">
        <v>284</v>
      </c>
      <c r="AA180" s="103" t="s">
        <v>284</v>
      </c>
      <c r="AB180" s="103" t="s">
        <v>284</v>
      </c>
      <c r="AC180" s="31" t="s">
        <v>7320</v>
      </c>
      <c r="AD180" s="409"/>
    </row>
    <row r="181" spans="1:30" ht="24" x14ac:dyDescent="0.3">
      <c r="A181" s="32">
        <v>46104</v>
      </c>
      <c r="B181" s="31" t="s">
        <v>22</v>
      </c>
      <c r="C181" s="104" t="s">
        <v>343</v>
      </c>
      <c r="D181" s="104" t="s">
        <v>7334</v>
      </c>
      <c r="E181" s="104" t="s">
        <v>7335</v>
      </c>
      <c r="F181" s="104" t="s">
        <v>25</v>
      </c>
      <c r="G181" s="31" t="s">
        <v>7336</v>
      </c>
      <c r="H181" s="104" t="s">
        <v>7337</v>
      </c>
      <c r="I181" s="104" t="s">
        <v>284</v>
      </c>
      <c r="J181" s="104" t="s">
        <v>7338</v>
      </c>
      <c r="K181" s="482" t="s">
        <v>284</v>
      </c>
      <c r="L181" s="104" t="s">
        <v>214</v>
      </c>
      <c r="M181" s="104" t="s">
        <v>284</v>
      </c>
      <c r="N181" s="439">
        <v>260474</v>
      </c>
      <c r="O181" s="104" t="s">
        <v>7313</v>
      </c>
      <c r="P181" s="107" t="s">
        <v>284</v>
      </c>
      <c r="Q181" s="107" t="s">
        <v>284</v>
      </c>
      <c r="R181" s="37">
        <v>46113</v>
      </c>
      <c r="S181" s="104" t="s">
        <v>7176</v>
      </c>
      <c r="T181" s="37">
        <v>47938</v>
      </c>
      <c r="U181" s="103" t="s">
        <v>7313</v>
      </c>
      <c r="V181" s="103" t="s">
        <v>284</v>
      </c>
      <c r="W181" s="103" t="s">
        <v>284</v>
      </c>
      <c r="X181" s="103" t="s">
        <v>284</v>
      </c>
      <c r="Y181" s="103" t="s">
        <v>284</v>
      </c>
      <c r="Z181" s="103" t="s">
        <v>284</v>
      </c>
      <c r="AA181" s="103" t="s">
        <v>284</v>
      </c>
      <c r="AB181" s="103" t="s">
        <v>284</v>
      </c>
      <c r="AC181" s="31" t="s">
        <v>5413</v>
      </c>
      <c r="AD181" s="409"/>
    </row>
    <row r="182" spans="1:30" ht="24" x14ac:dyDescent="0.3">
      <c r="A182" s="32">
        <v>46120</v>
      </c>
      <c r="B182" s="31" t="s">
        <v>22</v>
      </c>
      <c r="C182" s="104" t="s">
        <v>343</v>
      </c>
      <c r="D182" s="104" t="s">
        <v>7389</v>
      </c>
      <c r="E182" s="104" t="s">
        <v>7390</v>
      </c>
      <c r="F182" s="104" t="s">
        <v>245</v>
      </c>
      <c r="G182" s="31" t="s">
        <v>7391</v>
      </c>
      <c r="H182" s="104" t="s">
        <v>7392</v>
      </c>
      <c r="I182" s="104" t="s">
        <v>284</v>
      </c>
      <c r="J182" s="104" t="s">
        <v>868</v>
      </c>
      <c r="K182" s="482" t="s">
        <v>882</v>
      </c>
      <c r="L182" s="104" t="s">
        <v>520</v>
      </c>
      <c r="M182" s="104" t="s">
        <v>284</v>
      </c>
      <c r="N182" s="439" t="s">
        <v>4255</v>
      </c>
      <c r="O182" s="104" t="s">
        <v>284</v>
      </c>
      <c r="P182" s="104" t="s">
        <v>284</v>
      </c>
      <c r="Q182" s="107" t="s">
        <v>284</v>
      </c>
      <c r="R182" s="37">
        <v>46023</v>
      </c>
      <c r="S182" s="104" t="s">
        <v>7000</v>
      </c>
      <c r="T182" s="37">
        <v>46387</v>
      </c>
      <c r="U182" s="103" t="s">
        <v>284</v>
      </c>
      <c r="V182" s="103" t="s">
        <v>284</v>
      </c>
      <c r="W182" s="103" t="s">
        <v>284</v>
      </c>
      <c r="X182" s="103" t="s">
        <v>284</v>
      </c>
      <c r="Y182" s="103" t="s">
        <v>284</v>
      </c>
      <c r="Z182" s="103" t="s">
        <v>284</v>
      </c>
      <c r="AA182" s="103" t="s">
        <v>284</v>
      </c>
      <c r="AB182" s="103" t="s">
        <v>284</v>
      </c>
      <c r="AC182" s="31" t="s">
        <v>3910</v>
      </c>
      <c r="AD182" s="409"/>
    </row>
    <row r="183" spans="1:30" ht="36" x14ac:dyDescent="0.3">
      <c r="A183" s="32">
        <v>46120</v>
      </c>
      <c r="B183" s="31" t="s">
        <v>22</v>
      </c>
      <c r="C183" s="104" t="s">
        <v>343</v>
      </c>
      <c r="D183" s="104" t="s">
        <v>7396</v>
      </c>
      <c r="E183" s="104" t="s">
        <v>7397</v>
      </c>
      <c r="F183" s="104" t="s">
        <v>245</v>
      </c>
      <c r="G183" s="31" t="s">
        <v>7398</v>
      </c>
      <c r="H183" s="104" t="s">
        <v>7399</v>
      </c>
      <c r="I183" s="104" t="s">
        <v>284</v>
      </c>
      <c r="J183" s="104" t="s">
        <v>868</v>
      </c>
      <c r="K183" s="482" t="s">
        <v>882</v>
      </c>
      <c r="L183" s="104" t="s">
        <v>520</v>
      </c>
      <c r="M183" s="104" t="s">
        <v>284</v>
      </c>
      <c r="N183" s="439" t="s">
        <v>4255</v>
      </c>
      <c r="O183" s="104" t="s">
        <v>284</v>
      </c>
      <c r="P183" s="104" t="s">
        <v>284</v>
      </c>
      <c r="Q183" s="107" t="s">
        <v>284</v>
      </c>
      <c r="R183" s="37">
        <v>46023</v>
      </c>
      <c r="S183" s="104" t="s">
        <v>7000</v>
      </c>
      <c r="T183" s="37">
        <v>46387</v>
      </c>
      <c r="U183" s="103" t="s">
        <v>284</v>
      </c>
      <c r="V183" s="103" t="s">
        <v>284</v>
      </c>
      <c r="W183" s="103" t="s">
        <v>284</v>
      </c>
      <c r="X183" s="103" t="s">
        <v>284</v>
      </c>
      <c r="Y183" s="103" t="s">
        <v>284</v>
      </c>
      <c r="Z183" s="103" t="s">
        <v>284</v>
      </c>
      <c r="AA183" s="103" t="s">
        <v>284</v>
      </c>
      <c r="AB183" s="103" t="s">
        <v>284</v>
      </c>
      <c r="AC183" s="31" t="s">
        <v>3910</v>
      </c>
      <c r="AD183" s="409"/>
    </row>
    <row r="184" spans="1:30" ht="24" x14ac:dyDescent="0.3">
      <c r="A184" s="32">
        <v>46120</v>
      </c>
      <c r="B184" s="31" t="s">
        <v>22</v>
      </c>
      <c r="C184" s="104" t="s">
        <v>343</v>
      </c>
      <c r="D184" s="104" t="s">
        <v>7400</v>
      </c>
      <c r="E184" s="104" t="s">
        <v>7401</v>
      </c>
      <c r="F184" s="104" t="s">
        <v>245</v>
      </c>
      <c r="G184" s="31" t="s">
        <v>7402</v>
      </c>
      <c r="H184" s="104" t="s">
        <v>7403</v>
      </c>
      <c r="I184" s="104" t="s">
        <v>284</v>
      </c>
      <c r="J184" s="104" t="s">
        <v>868</v>
      </c>
      <c r="K184" s="482" t="s">
        <v>882</v>
      </c>
      <c r="L184" s="104" t="s">
        <v>520</v>
      </c>
      <c r="M184" s="104" t="s">
        <v>284</v>
      </c>
      <c r="N184" s="439" t="s">
        <v>4255</v>
      </c>
      <c r="O184" s="104" t="s">
        <v>284</v>
      </c>
      <c r="P184" s="104" t="s">
        <v>284</v>
      </c>
      <c r="Q184" s="107" t="s">
        <v>284</v>
      </c>
      <c r="R184" s="37">
        <v>46023</v>
      </c>
      <c r="S184" s="104" t="s">
        <v>7000</v>
      </c>
      <c r="T184" s="37">
        <v>46387</v>
      </c>
      <c r="U184" s="103" t="s">
        <v>284</v>
      </c>
      <c r="V184" s="103" t="s">
        <v>284</v>
      </c>
      <c r="W184" s="103" t="s">
        <v>284</v>
      </c>
      <c r="X184" s="103" t="s">
        <v>284</v>
      </c>
      <c r="Y184" s="103" t="s">
        <v>284</v>
      </c>
      <c r="Z184" s="103" t="s">
        <v>284</v>
      </c>
      <c r="AA184" s="103" t="s">
        <v>284</v>
      </c>
      <c r="AB184" s="103" t="s">
        <v>284</v>
      </c>
      <c r="AC184" s="31" t="s">
        <v>3910</v>
      </c>
      <c r="AD184" s="409"/>
    </row>
    <row r="185" spans="1:30" ht="30" customHeight="1" x14ac:dyDescent="0.3">
      <c r="A185" s="32">
        <v>46120</v>
      </c>
      <c r="B185" s="31" t="s">
        <v>75</v>
      </c>
      <c r="C185" s="104" t="s">
        <v>343</v>
      </c>
      <c r="D185" s="31"/>
      <c r="E185" s="99" t="s">
        <v>3458</v>
      </c>
      <c r="F185" s="104" t="s">
        <v>245</v>
      </c>
      <c r="G185" s="31" t="s">
        <v>3459</v>
      </c>
      <c r="H185" s="31" t="s">
        <v>3460</v>
      </c>
      <c r="I185" s="104" t="s">
        <v>28</v>
      </c>
      <c r="J185" s="31" t="s">
        <v>868</v>
      </c>
      <c r="K185" s="31" t="s">
        <v>882</v>
      </c>
      <c r="L185" s="31" t="s">
        <v>520</v>
      </c>
      <c r="M185" s="31" t="s">
        <v>28</v>
      </c>
      <c r="N185" s="184" t="s">
        <v>871</v>
      </c>
      <c r="O185" s="105" t="s">
        <v>28</v>
      </c>
      <c r="P185" s="105" t="s">
        <v>28</v>
      </c>
      <c r="Q185" s="105" t="s">
        <v>28</v>
      </c>
      <c r="R185" s="30">
        <v>46023</v>
      </c>
      <c r="S185" s="36" t="s">
        <v>74</v>
      </c>
      <c r="T185" s="30">
        <v>47118</v>
      </c>
      <c r="U185" s="104" t="s">
        <v>28</v>
      </c>
      <c r="V185" s="23" t="s">
        <v>28</v>
      </c>
      <c r="W185" s="104" t="s">
        <v>28</v>
      </c>
      <c r="X185" s="23" t="s">
        <v>28</v>
      </c>
      <c r="Y185" s="104" t="s">
        <v>28</v>
      </c>
      <c r="Z185" s="23" t="s">
        <v>28</v>
      </c>
      <c r="AA185" s="104" t="s">
        <v>28</v>
      </c>
      <c r="AB185" s="23" t="s">
        <v>28</v>
      </c>
      <c r="AC185" s="31" t="s">
        <v>3910</v>
      </c>
      <c r="AD185" s="409" t="s">
        <v>4157</v>
      </c>
    </row>
    <row r="186" spans="1:30" ht="30" customHeight="1" x14ac:dyDescent="0.3">
      <c r="A186" s="32">
        <v>46120</v>
      </c>
      <c r="B186" s="31" t="s">
        <v>75</v>
      </c>
      <c r="C186" s="104" t="s">
        <v>343</v>
      </c>
      <c r="D186" s="31"/>
      <c r="E186" s="104" t="s">
        <v>4562</v>
      </c>
      <c r="F186" s="104" t="s">
        <v>245</v>
      </c>
      <c r="G186" s="104" t="s">
        <v>4563</v>
      </c>
      <c r="H186" s="104" t="s">
        <v>4564</v>
      </c>
      <c r="I186" s="31" t="s">
        <v>28</v>
      </c>
      <c r="J186" s="104" t="s">
        <v>868</v>
      </c>
      <c r="K186" s="31" t="s">
        <v>882</v>
      </c>
      <c r="L186" s="31" t="s">
        <v>520</v>
      </c>
      <c r="M186" s="31" t="s">
        <v>28</v>
      </c>
      <c r="N186" s="243" t="s">
        <v>1365</v>
      </c>
      <c r="O186" s="31" t="s">
        <v>28</v>
      </c>
      <c r="P186" s="31" t="s">
        <v>28</v>
      </c>
      <c r="Q186" s="31" t="s">
        <v>28</v>
      </c>
      <c r="R186" s="30">
        <v>46023</v>
      </c>
      <c r="S186" s="36" t="s">
        <v>74</v>
      </c>
      <c r="T186" s="30">
        <v>47118</v>
      </c>
      <c r="U186" s="104" t="s">
        <v>28</v>
      </c>
      <c r="V186" s="23" t="s">
        <v>28</v>
      </c>
      <c r="W186" s="18" t="s">
        <v>28</v>
      </c>
      <c r="X186" s="18" t="s">
        <v>28</v>
      </c>
      <c r="Y186" s="104" t="s">
        <v>28</v>
      </c>
      <c r="Z186" s="104" t="s">
        <v>28</v>
      </c>
      <c r="AA186" s="104" t="s">
        <v>28</v>
      </c>
      <c r="AB186" s="104" t="s">
        <v>28</v>
      </c>
      <c r="AC186" s="27" t="s">
        <v>3910</v>
      </c>
      <c r="AD186" s="409" t="s">
        <v>4157</v>
      </c>
    </row>
    <row r="187" spans="1:30" ht="30" customHeight="1" x14ac:dyDescent="0.3">
      <c r="A187" s="32">
        <v>46120</v>
      </c>
      <c r="B187" s="31" t="s">
        <v>75</v>
      </c>
      <c r="C187" s="104" t="s">
        <v>343</v>
      </c>
      <c r="D187" s="18"/>
      <c r="E187" s="99" t="s">
        <v>5179</v>
      </c>
      <c r="F187" s="104" t="s">
        <v>245</v>
      </c>
      <c r="G187" s="31" t="s">
        <v>5180</v>
      </c>
      <c r="H187" s="31" t="s">
        <v>5181</v>
      </c>
      <c r="I187" s="104" t="s">
        <v>28</v>
      </c>
      <c r="J187" s="31" t="s">
        <v>868</v>
      </c>
      <c r="K187" s="31" t="s">
        <v>5177</v>
      </c>
      <c r="L187" s="31" t="s">
        <v>520</v>
      </c>
      <c r="M187" s="31" t="s">
        <v>28</v>
      </c>
      <c r="N187" s="20" t="s">
        <v>5178</v>
      </c>
      <c r="O187" s="105" t="s">
        <v>28</v>
      </c>
      <c r="P187" s="105" t="s">
        <v>28</v>
      </c>
      <c r="Q187" s="29" t="s">
        <v>28</v>
      </c>
      <c r="R187" s="30">
        <v>46023</v>
      </c>
      <c r="S187" s="36" t="s">
        <v>646</v>
      </c>
      <c r="T187" s="30">
        <v>46387</v>
      </c>
      <c r="U187" s="104" t="s">
        <v>28</v>
      </c>
      <c r="V187" s="23" t="s">
        <v>28</v>
      </c>
      <c r="W187" s="18" t="s">
        <v>28</v>
      </c>
      <c r="X187" s="18" t="s">
        <v>28</v>
      </c>
      <c r="Y187" s="18" t="s">
        <v>28</v>
      </c>
      <c r="Z187" s="18" t="s">
        <v>28</v>
      </c>
      <c r="AA187" s="18" t="s">
        <v>28</v>
      </c>
      <c r="AB187" s="18" t="s">
        <v>28</v>
      </c>
      <c r="AC187" s="27" t="s">
        <v>3910</v>
      </c>
      <c r="AD187" s="409" t="s">
        <v>4157</v>
      </c>
    </row>
    <row r="188" spans="1:30" ht="30" customHeight="1" x14ac:dyDescent="0.3">
      <c r="A188" s="32">
        <v>46120</v>
      </c>
      <c r="B188" s="31" t="s">
        <v>75</v>
      </c>
      <c r="C188" s="104" t="s">
        <v>343</v>
      </c>
      <c r="D188" s="162"/>
      <c r="E188" s="255" t="s">
        <v>3420</v>
      </c>
      <c r="F188" s="104" t="s">
        <v>38</v>
      </c>
      <c r="G188" s="31" t="s">
        <v>3421</v>
      </c>
      <c r="H188" s="31" t="s">
        <v>3422</v>
      </c>
      <c r="I188" s="104" t="s">
        <v>28</v>
      </c>
      <c r="J188" s="31" t="s">
        <v>868</v>
      </c>
      <c r="K188" s="31" t="s">
        <v>3724</v>
      </c>
      <c r="L188" s="31" t="s">
        <v>520</v>
      </c>
      <c r="M188" s="31" t="s">
        <v>28</v>
      </c>
      <c r="N188" s="184" t="s">
        <v>871</v>
      </c>
      <c r="O188" s="105" t="s">
        <v>28</v>
      </c>
      <c r="P188" s="105" t="s">
        <v>3725</v>
      </c>
      <c r="Q188" s="105" t="s">
        <v>28</v>
      </c>
      <c r="R188" s="30">
        <v>46023</v>
      </c>
      <c r="S188" s="36" t="s">
        <v>646</v>
      </c>
      <c r="T188" s="30">
        <v>46387</v>
      </c>
      <c r="U188" s="104" t="s">
        <v>28</v>
      </c>
      <c r="V188" s="23" t="s">
        <v>28</v>
      </c>
      <c r="W188" s="104" t="s">
        <v>28</v>
      </c>
      <c r="X188" s="23" t="s">
        <v>28</v>
      </c>
      <c r="Y188" s="104" t="s">
        <v>28</v>
      </c>
      <c r="Z188" s="23" t="s">
        <v>28</v>
      </c>
      <c r="AA188" s="104" t="s">
        <v>28</v>
      </c>
      <c r="AB188" s="23" t="s">
        <v>28</v>
      </c>
      <c r="AC188" s="31" t="s">
        <v>3779</v>
      </c>
      <c r="AD188" s="409" t="s">
        <v>3776</v>
      </c>
    </row>
    <row r="189" spans="1:30" ht="30" customHeight="1" x14ac:dyDescent="0.3">
      <c r="A189" s="32">
        <v>46120</v>
      </c>
      <c r="B189" s="31" t="s">
        <v>75</v>
      </c>
      <c r="C189" s="104" t="s">
        <v>343</v>
      </c>
      <c r="D189" s="31"/>
      <c r="E189" s="104" t="s">
        <v>4554</v>
      </c>
      <c r="F189" s="104" t="s">
        <v>245</v>
      </c>
      <c r="G189" s="104" t="s">
        <v>4555</v>
      </c>
      <c r="H189" s="104" t="s">
        <v>4556</v>
      </c>
      <c r="I189" s="31" t="s">
        <v>28</v>
      </c>
      <c r="J189" s="104" t="s">
        <v>868</v>
      </c>
      <c r="K189" s="31" t="s">
        <v>882</v>
      </c>
      <c r="L189" s="31" t="s">
        <v>520</v>
      </c>
      <c r="M189" s="31" t="s">
        <v>28</v>
      </c>
      <c r="N189" s="243" t="s">
        <v>1365</v>
      </c>
      <c r="O189" s="31" t="s">
        <v>28</v>
      </c>
      <c r="P189" s="31" t="s">
        <v>28</v>
      </c>
      <c r="Q189" s="31" t="s">
        <v>28</v>
      </c>
      <c r="R189" s="30">
        <v>46023</v>
      </c>
      <c r="S189" s="36" t="s">
        <v>74</v>
      </c>
      <c r="T189" s="30">
        <v>47118</v>
      </c>
      <c r="U189" s="104" t="s">
        <v>28</v>
      </c>
      <c r="V189" s="23" t="s">
        <v>28</v>
      </c>
      <c r="W189" s="18" t="s">
        <v>28</v>
      </c>
      <c r="X189" s="18" t="s">
        <v>28</v>
      </c>
      <c r="Y189" s="104" t="s">
        <v>28</v>
      </c>
      <c r="Z189" s="104" t="s">
        <v>28</v>
      </c>
      <c r="AA189" s="104" t="s">
        <v>28</v>
      </c>
      <c r="AB189" s="104" t="s">
        <v>28</v>
      </c>
      <c r="AC189" s="27" t="s">
        <v>3910</v>
      </c>
      <c r="AD189" s="409" t="s">
        <v>4157</v>
      </c>
    </row>
    <row r="190" spans="1:30" ht="30" customHeight="1" x14ac:dyDescent="0.3">
      <c r="A190" s="32">
        <v>46120</v>
      </c>
      <c r="B190" s="31" t="s">
        <v>75</v>
      </c>
      <c r="C190" s="104" t="s">
        <v>343</v>
      </c>
      <c r="D190" s="18"/>
      <c r="E190" s="99" t="s">
        <v>5175</v>
      </c>
      <c r="F190" s="104" t="s">
        <v>245</v>
      </c>
      <c r="G190" s="31" t="s">
        <v>3446</v>
      </c>
      <c r="H190" s="31" t="s">
        <v>5176</v>
      </c>
      <c r="I190" s="104" t="s">
        <v>28</v>
      </c>
      <c r="J190" s="31" t="s">
        <v>868</v>
      </c>
      <c r="K190" s="31" t="s">
        <v>5177</v>
      </c>
      <c r="L190" s="31" t="s">
        <v>520</v>
      </c>
      <c r="M190" s="31" t="s">
        <v>28</v>
      </c>
      <c r="N190" s="20" t="s">
        <v>5178</v>
      </c>
      <c r="O190" s="105" t="s">
        <v>28</v>
      </c>
      <c r="P190" s="105" t="s">
        <v>28</v>
      </c>
      <c r="Q190" s="29" t="s">
        <v>28</v>
      </c>
      <c r="R190" s="30">
        <v>46023</v>
      </c>
      <c r="S190" s="36" t="s">
        <v>74</v>
      </c>
      <c r="T190" s="30">
        <v>47118</v>
      </c>
      <c r="U190" s="104" t="s">
        <v>28</v>
      </c>
      <c r="V190" s="23" t="s">
        <v>28</v>
      </c>
      <c r="W190" s="18" t="s">
        <v>28</v>
      </c>
      <c r="X190" s="18" t="s">
        <v>28</v>
      </c>
      <c r="Y190" s="18" t="s">
        <v>28</v>
      </c>
      <c r="Z190" s="18" t="s">
        <v>28</v>
      </c>
      <c r="AA190" s="18" t="s">
        <v>28</v>
      </c>
      <c r="AB190" s="18" t="s">
        <v>28</v>
      </c>
      <c r="AC190" s="27" t="s">
        <v>3910</v>
      </c>
      <c r="AD190" s="409" t="s">
        <v>4157</v>
      </c>
    </row>
    <row r="191" spans="1:30" ht="30" customHeight="1" x14ac:dyDescent="0.3">
      <c r="A191" s="32">
        <v>46120</v>
      </c>
      <c r="B191" s="31" t="s">
        <v>75</v>
      </c>
      <c r="C191" s="104" t="s">
        <v>343</v>
      </c>
      <c r="D191" s="18"/>
      <c r="E191" s="99" t="s">
        <v>5146</v>
      </c>
      <c r="F191" s="104" t="s">
        <v>245</v>
      </c>
      <c r="G191" s="31" t="s">
        <v>5147</v>
      </c>
      <c r="H191" s="31" t="s">
        <v>5148</v>
      </c>
      <c r="I191" s="104" t="s">
        <v>28</v>
      </c>
      <c r="J191" s="31" t="s">
        <v>868</v>
      </c>
      <c r="K191" s="31" t="s">
        <v>882</v>
      </c>
      <c r="L191" s="31" t="s">
        <v>520</v>
      </c>
      <c r="M191" s="31" t="s">
        <v>28</v>
      </c>
      <c r="N191" s="20" t="s">
        <v>4255</v>
      </c>
      <c r="O191" s="105" t="s">
        <v>28</v>
      </c>
      <c r="P191" s="105" t="s">
        <v>28</v>
      </c>
      <c r="Q191" s="29" t="s">
        <v>28</v>
      </c>
      <c r="R191" s="30">
        <v>46023</v>
      </c>
      <c r="S191" s="36" t="s">
        <v>74</v>
      </c>
      <c r="T191" s="30">
        <v>47118</v>
      </c>
      <c r="U191" s="104" t="s">
        <v>28</v>
      </c>
      <c r="V191" s="23" t="s">
        <v>28</v>
      </c>
      <c r="W191" s="18" t="s">
        <v>28</v>
      </c>
      <c r="X191" s="18" t="s">
        <v>28</v>
      </c>
      <c r="Y191" s="18" t="s">
        <v>28</v>
      </c>
      <c r="Z191" s="18" t="s">
        <v>28</v>
      </c>
      <c r="AA191" s="18" t="s">
        <v>28</v>
      </c>
      <c r="AB191" s="18" t="s">
        <v>28</v>
      </c>
      <c r="AC191" s="27" t="s">
        <v>3910</v>
      </c>
      <c r="AD191" s="409" t="s">
        <v>4157</v>
      </c>
    </row>
    <row r="192" spans="1:30" ht="24" x14ac:dyDescent="0.3">
      <c r="A192" s="32">
        <v>46120</v>
      </c>
      <c r="B192" s="31" t="s">
        <v>75</v>
      </c>
      <c r="C192" s="104" t="s">
        <v>343</v>
      </c>
      <c r="D192" s="104" t="s">
        <v>6593</v>
      </c>
      <c r="E192" s="104" t="s">
        <v>6594</v>
      </c>
      <c r="F192" s="104" t="s">
        <v>245</v>
      </c>
      <c r="G192" s="31" t="s">
        <v>6595</v>
      </c>
      <c r="H192" s="104" t="s">
        <v>6596</v>
      </c>
      <c r="I192" s="104" t="s">
        <v>28</v>
      </c>
      <c r="J192" s="104" t="s">
        <v>868</v>
      </c>
      <c r="K192" s="482" t="s">
        <v>882</v>
      </c>
      <c r="L192" s="104" t="s">
        <v>520</v>
      </c>
      <c r="M192" s="104" t="s">
        <v>28</v>
      </c>
      <c r="N192" s="439" t="s">
        <v>4255</v>
      </c>
      <c r="O192" s="104" t="s">
        <v>28</v>
      </c>
      <c r="P192" s="107" t="s">
        <v>28</v>
      </c>
      <c r="Q192" s="107" t="s">
        <v>28</v>
      </c>
      <c r="R192" s="37">
        <v>46023</v>
      </c>
      <c r="S192" s="104" t="s">
        <v>646</v>
      </c>
      <c r="T192" s="37">
        <v>46387</v>
      </c>
      <c r="U192" s="103" t="s">
        <v>28</v>
      </c>
      <c r="V192" s="103" t="s">
        <v>28</v>
      </c>
      <c r="W192" s="103" t="s">
        <v>28</v>
      </c>
      <c r="X192" s="103" t="s">
        <v>28</v>
      </c>
      <c r="Y192" s="103" t="s">
        <v>28</v>
      </c>
      <c r="Z192" s="103" t="s">
        <v>28</v>
      </c>
      <c r="AA192" s="103" t="s">
        <v>28</v>
      </c>
      <c r="AB192" s="103" t="s">
        <v>28</v>
      </c>
      <c r="AC192" s="31" t="s">
        <v>3910</v>
      </c>
      <c r="AD192" s="409"/>
    </row>
    <row r="193" spans="1:30" ht="24" x14ac:dyDescent="0.3">
      <c r="A193" s="32">
        <v>46120</v>
      </c>
      <c r="B193" s="31" t="s">
        <v>75</v>
      </c>
      <c r="C193" s="104" t="s">
        <v>343</v>
      </c>
      <c r="D193" s="104" t="s">
        <v>6588</v>
      </c>
      <c r="E193" s="104" t="s">
        <v>6589</v>
      </c>
      <c r="F193" s="104" t="s">
        <v>245</v>
      </c>
      <c r="G193" s="31" t="s">
        <v>6590</v>
      </c>
      <c r="H193" s="104" t="s">
        <v>6591</v>
      </c>
      <c r="I193" s="104" t="s">
        <v>28</v>
      </c>
      <c r="J193" s="104" t="s">
        <v>868</v>
      </c>
      <c r="K193" s="482" t="s">
        <v>6592</v>
      </c>
      <c r="L193" s="104" t="s">
        <v>520</v>
      </c>
      <c r="M193" s="104" t="s">
        <v>28</v>
      </c>
      <c r="N193" s="439" t="s">
        <v>4255</v>
      </c>
      <c r="O193" s="104" t="s">
        <v>28</v>
      </c>
      <c r="P193" s="107" t="s">
        <v>28</v>
      </c>
      <c r="Q193" s="107" t="s">
        <v>28</v>
      </c>
      <c r="R193" s="37">
        <v>46023</v>
      </c>
      <c r="S193" s="104" t="s">
        <v>74</v>
      </c>
      <c r="T193" s="37">
        <v>47118</v>
      </c>
      <c r="U193" s="103" t="s">
        <v>28</v>
      </c>
      <c r="V193" s="103" t="s">
        <v>28</v>
      </c>
      <c r="W193" s="103" t="s">
        <v>28</v>
      </c>
      <c r="X193" s="103" t="s">
        <v>28</v>
      </c>
      <c r="Y193" s="103" t="s">
        <v>28</v>
      </c>
      <c r="Z193" s="103" t="s">
        <v>28</v>
      </c>
      <c r="AA193" s="103" t="s">
        <v>28</v>
      </c>
      <c r="AB193" s="103" t="s">
        <v>28</v>
      </c>
      <c r="AC193" s="31" t="s">
        <v>3910</v>
      </c>
      <c r="AD193" s="409"/>
    </row>
    <row r="194" spans="1:30" ht="30" customHeight="1" x14ac:dyDescent="0.3">
      <c r="A194" s="32">
        <v>46120</v>
      </c>
      <c r="B194" s="31" t="s">
        <v>75</v>
      </c>
      <c r="C194" s="104" t="s">
        <v>343</v>
      </c>
      <c r="D194" s="27"/>
      <c r="E194" s="99" t="s">
        <v>4256</v>
      </c>
      <c r="F194" s="104" t="s">
        <v>245</v>
      </c>
      <c r="G194" s="31" t="s">
        <v>4257</v>
      </c>
      <c r="H194" s="31" t="s">
        <v>4258</v>
      </c>
      <c r="I194" s="27" t="s">
        <v>28</v>
      </c>
      <c r="J194" s="31" t="s">
        <v>868</v>
      </c>
      <c r="K194" s="31" t="s">
        <v>882</v>
      </c>
      <c r="L194" s="31" t="s">
        <v>520</v>
      </c>
      <c r="M194" s="177" t="s">
        <v>28</v>
      </c>
      <c r="N194" s="184" t="s">
        <v>4255</v>
      </c>
      <c r="O194" s="105" t="s">
        <v>28</v>
      </c>
      <c r="P194" s="105" t="s">
        <v>28</v>
      </c>
      <c r="Q194" s="29" t="s">
        <v>28</v>
      </c>
      <c r="R194" s="30">
        <v>46023</v>
      </c>
      <c r="S194" s="36" t="s">
        <v>74</v>
      </c>
      <c r="T194" s="30">
        <v>47118</v>
      </c>
      <c r="U194" s="104" t="s">
        <v>28</v>
      </c>
      <c r="V194" s="104" t="s">
        <v>28</v>
      </c>
      <c r="W194" s="104" t="s">
        <v>28</v>
      </c>
      <c r="X194" s="104" t="s">
        <v>28</v>
      </c>
      <c r="Y194" s="104" t="s">
        <v>28</v>
      </c>
      <c r="Z194" s="104" t="s">
        <v>28</v>
      </c>
      <c r="AA194" s="104" t="s">
        <v>28</v>
      </c>
      <c r="AB194" s="104" t="s">
        <v>28</v>
      </c>
      <c r="AC194" s="31" t="s">
        <v>3910</v>
      </c>
      <c r="AD194" s="409"/>
    </row>
    <row r="195" spans="1:30" customFormat="1" ht="30" customHeight="1" x14ac:dyDescent="0.3">
      <c r="A195" s="32">
        <v>46120</v>
      </c>
      <c r="B195" s="31" t="s">
        <v>75</v>
      </c>
      <c r="C195" s="104" t="s">
        <v>343</v>
      </c>
      <c r="D195" s="31" t="s">
        <v>5437</v>
      </c>
      <c r="E195" s="31" t="s">
        <v>5438</v>
      </c>
      <c r="F195" s="31" t="s">
        <v>245</v>
      </c>
      <c r="G195" s="31" t="s">
        <v>5440</v>
      </c>
      <c r="H195" s="31" t="s">
        <v>5439</v>
      </c>
      <c r="I195" s="31" t="s">
        <v>28</v>
      </c>
      <c r="J195" s="31" t="s">
        <v>5441</v>
      </c>
      <c r="K195" s="31" t="s">
        <v>882</v>
      </c>
      <c r="L195" s="31" t="s">
        <v>520</v>
      </c>
      <c r="M195" s="31" t="s">
        <v>28</v>
      </c>
      <c r="N195" s="447" t="s">
        <v>4255</v>
      </c>
      <c r="O195" s="105" t="s">
        <v>28</v>
      </c>
      <c r="P195" s="105" t="s">
        <v>28</v>
      </c>
      <c r="Q195" s="105" t="s">
        <v>28</v>
      </c>
      <c r="R195" s="30">
        <v>46023</v>
      </c>
      <c r="S195" s="30" t="s">
        <v>3269</v>
      </c>
      <c r="T195" s="37">
        <v>47118</v>
      </c>
      <c r="U195" s="31" t="s">
        <v>28</v>
      </c>
      <c r="V195" s="23" t="s">
        <v>28</v>
      </c>
      <c r="W195" s="18" t="s">
        <v>28</v>
      </c>
      <c r="X195" s="18" t="s">
        <v>28</v>
      </c>
      <c r="Y195" s="18" t="s">
        <v>28</v>
      </c>
      <c r="Z195" s="18" t="s">
        <v>28</v>
      </c>
      <c r="AA195" s="23" t="s">
        <v>28</v>
      </c>
      <c r="AB195" s="18" t="s">
        <v>28</v>
      </c>
      <c r="AC195" s="27" t="s">
        <v>3910</v>
      </c>
      <c r="AD195" s="409"/>
    </row>
    <row r="196" spans="1:30" ht="30" customHeight="1" x14ac:dyDescent="0.3">
      <c r="A196" s="32">
        <v>46120</v>
      </c>
      <c r="B196" s="31" t="s">
        <v>75</v>
      </c>
      <c r="C196" s="104" t="s">
        <v>343</v>
      </c>
      <c r="D196" s="31"/>
      <c r="E196" s="99" t="s">
        <v>3430</v>
      </c>
      <c r="F196" s="104" t="s">
        <v>245</v>
      </c>
      <c r="G196" s="31" t="s">
        <v>3431</v>
      </c>
      <c r="H196" s="31" t="s">
        <v>3432</v>
      </c>
      <c r="I196" s="104" t="s">
        <v>28</v>
      </c>
      <c r="J196" s="31" t="s">
        <v>868</v>
      </c>
      <c r="K196" s="31" t="s">
        <v>882</v>
      </c>
      <c r="L196" s="31" t="s">
        <v>520</v>
      </c>
      <c r="M196" s="31" t="s">
        <v>28</v>
      </c>
      <c r="N196" s="184" t="s">
        <v>871</v>
      </c>
      <c r="O196" s="105" t="s">
        <v>28</v>
      </c>
      <c r="P196" s="105" t="s">
        <v>28</v>
      </c>
      <c r="Q196" s="105" t="s">
        <v>28</v>
      </c>
      <c r="R196" s="30">
        <v>46023</v>
      </c>
      <c r="S196" s="36" t="s">
        <v>74</v>
      </c>
      <c r="T196" s="30">
        <v>47118</v>
      </c>
      <c r="U196" s="104" t="s">
        <v>28</v>
      </c>
      <c r="V196" s="23" t="s">
        <v>28</v>
      </c>
      <c r="W196" s="104" t="s">
        <v>28</v>
      </c>
      <c r="X196" s="23" t="s">
        <v>28</v>
      </c>
      <c r="Y196" s="104" t="s">
        <v>28</v>
      </c>
      <c r="Z196" s="23" t="s">
        <v>28</v>
      </c>
      <c r="AA196" s="104" t="s">
        <v>28</v>
      </c>
      <c r="AB196" s="23" t="s">
        <v>28</v>
      </c>
      <c r="AC196" s="31" t="s">
        <v>3910</v>
      </c>
      <c r="AD196" s="409"/>
    </row>
    <row r="197" spans="1:30" s="24" customFormat="1" ht="30" customHeight="1" x14ac:dyDescent="0.25">
      <c r="A197" s="33">
        <v>46174</v>
      </c>
      <c r="B197" s="31" t="s">
        <v>75</v>
      </c>
      <c r="C197" s="104" t="s">
        <v>343</v>
      </c>
      <c r="D197" s="43"/>
      <c r="E197" s="27" t="s">
        <v>4671</v>
      </c>
      <c r="F197" s="104" t="s">
        <v>245</v>
      </c>
      <c r="G197" s="104" t="s">
        <v>4672</v>
      </c>
      <c r="H197" s="104" t="s">
        <v>2499</v>
      </c>
      <c r="I197" s="104" t="s">
        <v>28</v>
      </c>
      <c r="J197" s="31" t="s">
        <v>7477</v>
      </c>
      <c r="K197" s="79" t="s">
        <v>7478</v>
      </c>
      <c r="L197" s="31" t="s">
        <v>520</v>
      </c>
      <c r="M197" s="31" t="s">
        <v>28</v>
      </c>
      <c r="N197" s="184" t="s">
        <v>871</v>
      </c>
      <c r="O197" s="105" t="s">
        <v>28</v>
      </c>
      <c r="P197" s="105" t="s">
        <v>28</v>
      </c>
      <c r="Q197" s="105" t="s">
        <v>28</v>
      </c>
      <c r="R197" s="30">
        <v>46173</v>
      </c>
      <c r="S197" s="27" t="s">
        <v>7479</v>
      </c>
      <c r="T197" s="30">
        <v>46538</v>
      </c>
      <c r="U197" s="104" t="s">
        <v>28</v>
      </c>
      <c r="V197" s="23" t="s">
        <v>28</v>
      </c>
      <c r="W197" s="104" t="s">
        <v>28</v>
      </c>
      <c r="X197" s="23" t="s">
        <v>28</v>
      </c>
      <c r="Y197" s="104" t="s">
        <v>28</v>
      </c>
      <c r="Z197" s="23" t="s">
        <v>28</v>
      </c>
      <c r="AA197" s="104" t="s">
        <v>28</v>
      </c>
      <c r="AB197" s="23" t="s">
        <v>28</v>
      </c>
      <c r="AC197" s="31" t="s">
        <v>3910</v>
      </c>
      <c r="AD197" s="409"/>
    </row>
    <row r="198" spans="1:30" s="24" customFormat="1" ht="30" customHeight="1" x14ac:dyDescent="0.25">
      <c r="A198" s="33">
        <v>46174</v>
      </c>
      <c r="B198" s="31" t="s">
        <v>22</v>
      </c>
      <c r="C198" s="104" t="s">
        <v>343</v>
      </c>
      <c r="D198" s="27" t="s">
        <v>7517</v>
      </c>
      <c r="E198" s="174" t="s">
        <v>7518</v>
      </c>
      <c r="F198" s="104" t="s">
        <v>25</v>
      </c>
      <c r="G198" s="104" t="s">
        <v>4204</v>
      </c>
      <c r="H198" s="104" t="s">
        <v>7519</v>
      </c>
      <c r="I198" s="104" t="s">
        <v>28</v>
      </c>
      <c r="J198" s="31" t="s">
        <v>7520</v>
      </c>
      <c r="K198" s="79" t="s">
        <v>7521</v>
      </c>
      <c r="L198" s="31" t="s">
        <v>520</v>
      </c>
      <c r="M198" s="31" t="s">
        <v>28</v>
      </c>
      <c r="N198" s="184">
        <v>269404.2</v>
      </c>
      <c r="O198" s="105" t="s">
        <v>28</v>
      </c>
      <c r="P198" s="105" t="s">
        <v>7522</v>
      </c>
      <c r="Q198" s="105" t="s">
        <v>28</v>
      </c>
      <c r="R198" s="30">
        <v>46104</v>
      </c>
      <c r="S198" s="27" t="s">
        <v>7500</v>
      </c>
      <c r="T198" s="30">
        <v>46265</v>
      </c>
      <c r="U198" s="104" t="s">
        <v>28</v>
      </c>
      <c r="V198" s="23" t="s">
        <v>28</v>
      </c>
      <c r="W198" s="104" t="s">
        <v>28</v>
      </c>
      <c r="X198" s="23" t="s">
        <v>28</v>
      </c>
      <c r="Y198" s="104" t="s">
        <v>28</v>
      </c>
      <c r="Z198" s="23" t="s">
        <v>28</v>
      </c>
      <c r="AA198" s="104" t="s">
        <v>28</v>
      </c>
      <c r="AB198" s="23" t="s">
        <v>28</v>
      </c>
      <c r="AC198" s="31" t="s">
        <v>7116</v>
      </c>
      <c r="AD198" s="409"/>
    </row>
    <row r="199" spans="1:30" s="24" customFormat="1" ht="30" customHeight="1" x14ac:dyDescent="0.25">
      <c r="A199" s="33">
        <v>46174</v>
      </c>
      <c r="B199" s="31" t="s">
        <v>75</v>
      </c>
      <c r="C199" s="104" t="s">
        <v>343</v>
      </c>
      <c r="D199" s="27" t="s">
        <v>7533</v>
      </c>
      <c r="E199" s="174" t="s">
        <v>5026</v>
      </c>
      <c r="F199" s="104" t="s">
        <v>57</v>
      </c>
      <c r="G199" s="104" t="s">
        <v>3314</v>
      </c>
      <c r="H199" s="104" t="s">
        <v>6866</v>
      </c>
      <c r="I199" s="104" t="s">
        <v>28</v>
      </c>
      <c r="J199" s="31" t="s">
        <v>3316</v>
      </c>
      <c r="K199" s="79" t="s">
        <v>3317</v>
      </c>
      <c r="L199" s="31" t="s">
        <v>962</v>
      </c>
      <c r="M199" s="31" t="s">
        <v>1090</v>
      </c>
      <c r="N199" s="184">
        <v>232708</v>
      </c>
      <c r="O199" s="105" t="s">
        <v>28</v>
      </c>
      <c r="P199" s="105" t="s">
        <v>28</v>
      </c>
      <c r="Q199" s="105" t="s">
        <v>28</v>
      </c>
      <c r="R199" s="30">
        <v>46054</v>
      </c>
      <c r="S199" s="27" t="s">
        <v>7000</v>
      </c>
      <c r="T199" s="30">
        <v>46418</v>
      </c>
      <c r="U199" s="104" t="s">
        <v>28</v>
      </c>
      <c r="V199" s="23" t="s">
        <v>28</v>
      </c>
      <c r="W199" s="104" t="s">
        <v>28</v>
      </c>
      <c r="X199" s="23" t="s">
        <v>28</v>
      </c>
      <c r="Y199" s="104" t="s">
        <v>28</v>
      </c>
      <c r="Z199" s="23" t="s">
        <v>28</v>
      </c>
      <c r="AA199" s="104" t="s">
        <v>28</v>
      </c>
      <c r="AB199" s="23" t="s">
        <v>28</v>
      </c>
      <c r="AC199" s="31" t="s">
        <v>6697</v>
      </c>
      <c r="AD199" s="495"/>
    </row>
    <row r="200" spans="1:30" s="24" customFormat="1" ht="30" customHeight="1" x14ac:dyDescent="0.25">
      <c r="A200" s="33">
        <v>46174</v>
      </c>
      <c r="B200" s="31" t="s">
        <v>75</v>
      </c>
      <c r="C200" s="104" t="s">
        <v>343</v>
      </c>
      <c r="D200" s="27" t="s">
        <v>7554</v>
      </c>
      <c r="E200" s="27" t="s">
        <v>5631</v>
      </c>
      <c r="F200" s="104" t="s">
        <v>25</v>
      </c>
      <c r="G200" s="104" t="s">
        <v>5632</v>
      </c>
      <c r="H200" s="104" t="s">
        <v>5633</v>
      </c>
      <c r="I200" s="104" t="s">
        <v>4244</v>
      </c>
      <c r="J200" s="104" t="s">
        <v>5634</v>
      </c>
      <c r="K200" s="104" t="s">
        <v>5635</v>
      </c>
      <c r="L200" s="104" t="s">
        <v>520</v>
      </c>
      <c r="M200" s="104" t="s">
        <v>28</v>
      </c>
      <c r="N200" s="439">
        <v>608166</v>
      </c>
      <c r="O200" s="105" t="s">
        <v>417</v>
      </c>
      <c r="P200" s="440" t="s">
        <v>5636</v>
      </c>
      <c r="Q200" s="105" t="s">
        <v>4244</v>
      </c>
      <c r="R200" s="37">
        <v>42948</v>
      </c>
      <c r="S200" s="104" t="s">
        <v>7555</v>
      </c>
      <c r="T200" s="37">
        <v>46965</v>
      </c>
      <c r="U200" s="104" t="s">
        <v>5637</v>
      </c>
      <c r="V200" s="23" t="s">
        <v>28</v>
      </c>
      <c r="W200" s="104" t="s">
        <v>28</v>
      </c>
      <c r="X200" s="23" t="s">
        <v>28</v>
      </c>
      <c r="Y200" s="23" t="s">
        <v>28</v>
      </c>
      <c r="Z200" s="23" t="s">
        <v>28</v>
      </c>
      <c r="AA200" s="23" t="s">
        <v>28</v>
      </c>
      <c r="AB200" s="104" t="s">
        <v>7571</v>
      </c>
      <c r="AC200" s="31" t="s">
        <v>5413</v>
      </c>
      <c r="AD200" s="495"/>
    </row>
    <row r="201" spans="1:30" s="24" customFormat="1" ht="30" customHeight="1" x14ac:dyDescent="0.25">
      <c r="A201" s="33">
        <v>46174</v>
      </c>
      <c r="B201" s="31" t="s">
        <v>22</v>
      </c>
      <c r="C201" s="104" t="s">
        <v>343</v>
      </c>
      <c r="D201" s="27" t="s">
        <v>7562</v>
      </c>
      <c r="E201" s="27" t="s">
        <v>7563</v>
      </c>
      <c r="F201" s="104" t="s">
        <v>25</v>
      </c>
      <c r="G201" s="104" t="s">
        <v>4716</v>
      </c>
      <c r="H201" s="104" t="s">
        <v>4348</v>
      </c>
      <c r="I201" s="104" t="s">
        <v>4244</v>
      </c>
      <c r="J201" s="104" t="s">
        <v>7564</v>
      </c>
      <c r="K201" s="104" t="s">
        <v>7565</v>
      </c>
      <c r="L201" s="104" t="s">
        <v>520</v>
      </c>
      <c r="M201" s="104" t="s">
        <v>7566</v>
      </c>
      <c r="N201" s="439">
        <v>10764613</v>
      </c>
      <c r="O201" s="105" t="s">
        <v>7567</v>
      </c>
      <c r="P201" s="440" t="s">
        <v>7568</v>
      </c>
      <c r="Q201" s="105" t="s">
        <v>7569</v>
      </c>
      <c r="R201" s="37">
        <v>46112</v>
      </c>
      <c r="S201" s="104" t="s">
        <v>6893</v>
      </c>
      <c r="T201" s="37">
        <v>47207</v>
      </c>
      <c r="U201" s="104" t="s">
        <v>7570</v>
      </c>
      <c r="V201" s="23" t="s">
        <v>28</v>
      </c>
      <c r="W201" s="104" t="s">
        <v>28</v>
      </c>
      <c r="X201" s="23" t="s">
        <v>28</v>
      </c>
      <c r="Y201" s="23" t="s">
        <v>28</v>
      </c>
      <c r="Z201" s="23" t="s">
        <v>28</v>
      </c>
      <c r="AA201" s="23" t="s">
        <v>28</v>
      </c>
      <c r="AB201" s="104" t="s">
        <v>7571</v>
      </c>
      <c r="AC201" s="31" t="s">
        <v>3374</v>
      </c>
      <c r="AD201" s="495"/>
    </row>
    <row r="202" spans="1:30" s="24" customFormat="1" ht="30" customHeight="1" x14ac:dyDescent="0.25">
      <c r="A202" s="33">
        <v>46174</v>
      </c>
      <c r="B202" s="31" t="s">
        <v>75</v>
      </c>
      <c r="C202" s="104" t="s">
        <v>343</v>
      </c>
      <c r="D202" s="27" t="s">
        <v>7577</v>
      </c>
      <c r="E202" s="27" t="s">
        <v>1047</v>
      </c>
      <c r="F202" s="104" t="s">
        <v>25</v>
      </c>
      <c r="G202" s="104" t="s">
        <v>3172</v>
      </c>
      <c r="H202" s="104" t="s">
        <v>7578</v>
      </c>
      <c r="I202" s="104" t="s">
        <v>28</v>
      </c>
      <c r="J202" s="27" t="s">
        <v>3050</v>
      </c>
      <c r="K202" s="31" t="s">
        <v>28</v>
      </c>
      <c r="L202" s="27" t="s">
        <v>520</v>
      </c>
      <c r="M202" s="27" t="s">
        <v>28</v>
      </c>
      <c r="N202" s="189">
        <v>2018023</v>
      </c>
      <c r="O202" s="27" t="s">
        <v>3049</v>
      </c>
      <c r="P202" s="27" t="s">
        <v>4240</v>
      </c>
      <c r="Q202" s="27" t="s">
        <v>28</v>
      </c>
      <c r="R202" s="26">
        <v>42821</v>
      </c>
      <c r="S202" s="27" t="s">
        <v>7314</v>
      </c>
      <c r="T202" s="26">
        <v>46101</v>
      </c>
      <c r="U202" s="27" t="s">
        <v>28</v>
      </c>
      <c r="V202" s="27" t="s">
        <v>28</v>
      </c>
      <c r="W202" s="27" t="s">
        <v>28</v>
      </c>
      <c r="X202" s="27" t="s">
        <v>28</v>
      </c>
      <c r="Y202" s="27" t="s">
        <v>28</v>
      </c>
      <c r="Z202" s="27" t="s">
        <v>28</v>
      </c>
      <c r="AA202" s="27" t="s">
        <v>28</v>
      </c>
      <c r="AB202" s="27" t="s">
        <v>28</v>
      </c>
      <c r="AC202" s="31" t="s">
        <v>5413</v>
      </c>
      <c r="AD202" s="495"/>
    </row>
    <row r="203" spans="1:30" s="24" customFormat="1" ht="30" customHeight="1" x14ac:dyDescent="0.25">
      <c r="A203" s="33">
        <v>46174</v>
      </c>
      <c r="B203" s="31" t="s">
        <v>75</v>
      </c>
      <c r="C203" s="104" t="s">
        <v>343</v>
      </c>
      <c r="D203" s="27" t="s">
        <v>7588</v>
      </c>
      <c r="E203" s="27" t="s">
        <v>7589</v>
      </c>
      <c r="F203" s="104" t="s">
        <v>57</v>
      </c>
      <c r="G203" s="104" t="s">
        <v>57</v>
      </c>
      <c r="H203" s="104" t="s">
        <v>7590</v>
      </c>
      <c r="I203" s="104" t="s">
        <v>28</v>
      </c>
      <c r="J203" s="27" t="s">
        <v>5285</v>
      </c>
      <c r="K203" s="31" t="s">
        <v>7591</v>
      </c>
      <c r="L203" s="27" t="s">
        <v>520</v>
      </c>
      <c r="M203" s="27" t="s">
        <v>28</v>
      </c>
      <c r="N203" s="189">
        <v>274067.09999999998</v>
      </c>
      <c r="O203" s="105" t="s">
        <v>28</v>
      </c>
      <c r="P203" s="105" t="s">
        <v>28</v>
      </c>
      <c r="Q203" s="105" t="s">
        <v>28</v>
      </c>
      <c r="R203" s="26">
        <v>45078</v>
      </c>
      <c r="S203" s="27" t="s">
        <v>3295</v>
      </c>
      <c r="T203" s="26">
        <v>47057</v>
      </c>
      <c r="U203" s="27" t="s">
        <v>28</v>
      </c>
      <c r="V203" s="27" t="s">
        <v>28</v>
      </c>
      <c r="W203" s="27" t="s">
        <v>28</v>
      </c>
      <c r="X203" s="27" t="s">
        <v>28</v>
      </c>
      <c r="Y203" s="27" t="s">
        <v>28</v>
      </c>
      <c r="Z203" s="27" t="s">
        <v>28</v>
      </c>
      <c r="AA203" s="27" t="s">
        <v>28</v>
      </c>
      <c r="AB203" s="27" t="s">
        <v>28</v>
      </c>
      <c r="AC203" s="31" t="s">
        <v>5287</v>
      </c>
      <c r="AD203" s="495"/>
    </row>
    <row r="204" spans="1:30" s="24" customFormat="1" ht="30" customHeight="1" x14ac:dyDescent="0.25">
      <c r="A204" s="33">
        <v>46174</v>
      </c>
      <c r="B204" s="31" t="s">
        <v>22</v>
      </c>
      <c r="C204" s="104" t="s">
        <v>343</v>
      </c>
      <c r="D204" s="27" t="s">
        <v>7595</v>
      </c>
      <c r="E204" s="27" t="s">
        <v>7596</v>
      </c>
      <c r="F204" s="104" t="s">
        <v>57</v>
      </c>
      <c r="G204" s="104" t="s">
        <v>7597</v>
      </c>
      <c r="H204" s="104" t="s">
        <v>7598</v>
      </c>
      <c r="I204" s="104" t="s">
        <v>28</v>
      </c>
      <c r="J204" s="104" t="s">
        <v>7599</v>
      </c>
      <c r="K204" s="104" t="s">
        <v>7599</v>
      </c>
      <c r="L204" s="104" t="s">
        <v>520</v>
      </c>
      <c r="M204" s="104" t="s">
        <v>7600</v>
      </c>
      <c r="N204" s="439">
        <v>540000</v>
      </c>
      <c r="O204" s="105" t="s">
        <v>7601</v>
      </c>
      <c r="P204" s="105" t="s">
        <v>28</v>
      </c>
      <c r="Q204" s="105" t="s">
        <v>7602</v>
      </c>
      <c r="R204" s="37">
        <v>46143</v>
      </c>
      <c r="S204" s="104" t="s">
        <v>7386</v>
      </c>
      <c r="T204" s="37">
        <v>47848</v>
      </c>
      <c r="U204" s="104" t="s">
        <v>7603</v>
      </c>
      <c r="V204" s="23" t="s">
        <v>28</v>
      </c>
      <c r="W204" s="104" t="s">
        <v>28</v>
      </c>
      <c r="X204" s="23" t="s">
        <v>28</v>
      </c>
      <c r="Y204" s="23" t="s">
        <v>7604</v>
      </c>
      <c r="Z204" s="23" t="s">
        <v>28</v>
      </c>
      <c r="AA204" s="23" t="s">
        <v>28</v>
      </c>
      <c r="AB204" s="27" t="s">
        <v>28</v>
      </c>
      <c r="AC204" s="31" t="s">
        <v>7545</v>
      </c>
      <c r="AD204" s="495"/>
    </row>
  </sheetData>
  <sheetProtection algorithmName="SHA-512" hashValue="AxH3rEhh9xL2353mEzUX7KEMAgL8Dec/NUdsHvDUaT1H6dFQqXXT5RhQ0Ew4ay04Y+5UCMAEqivd0ZWQXSWQ7g==" saltValue="FqYkOb7YX+ShuwduteE/+w==" spinCount="100000" sheet="1" objects="1" scenarios="1"/>
  <autoFilter ref="A6:AC100" xr:uid="{00000000-0009-0000-0000-000001000000}"/>
  <phoneticPr fontId="2" type="noConversion"/>
  <dataValidations count="1">
    <dataValidation allowBlank="1" showInputMessage="1" showErrorMessage="1" promptTitle="Address Format Example" prompt="22 Smith Street, Adamstown NSW 2292" sqref="I71 I12 I54:I61" xr:uid="{00000000-0002-0000-0100-000001000000}"/>
  </dataValidations>
  <pageMargins left="0.25" right="0.25" top="0.75" bottom="0.75" header="0.3" footer="0.3"/>
  <pageSetup paperSize="9" scale="10" fitToHeight="0" orientation="landscape" r:id="rId1"/>
  <ignoredErrors>
    <ignoredError sqref="E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2"/>
  <sheetViews>
    <sheetView showGridLines="0" tabSelected="1" zoomScaleNormal="100" workbookViewId="0">
      <pane xSplit="8" ySplit="7" topLeftCell="I8" activePane="bottomRight" state="frozen"/>
      <selection pane="topRight" activeCell="H1" sqref="H1"/>
      <selection pane="bottomLeft" activeCell="A9" sqref="A9"/>
      <selection pane="bottomRight" activeCell="E3" sqref="E3"/>
    </sheetView>
  </sheetViews>
  <sheetFormatPr defaultColWidth="9.109375" defaultRowHeight="14.4" outlineLevelCol="1" x14ac:dyDescent="0.3"/>
  <cols>
    <col min="1" max="1" width="16" style="4" hidden="1" customWidth="1"/>
    <col min="2" max="2" width="18.5546875" style="4" hidden="1" customWidth="1"/>
    <col min="3" max="3" width="10.109375" style="4" hidden="1" customWidth="1"/>
    <col min="4" max="4" width="11.109375" style="4" hidden="1" customWidth="1"/>
    <col min="5" max="5" width="24.109375" style="4" customWidth="1"/>
    <col min="6" max="6" width="17.88671875" style="3" customWidth="1"/>
    <col min="7" max="7" width="28.33203125" style="4" bestFit="1" customWidth="1"/>
    <col min="8" max="8" width="19.109375" style="4" customWidth="1"/>
    <col min="9" max="9" width="43" style="4" customWidth="1"/>
    <col min="10" max="10" width="34.33203125" style="4" customWidth="1"/>
    <col min="11" max="11" width="48.88671875" style="4" customWidth="1"/>
    <col min="12" max="12" width="12" style="4" customWidth="1"/>
    <col min="13" max="13" width="36.109375" style="4" customWidth="1"/>
    <col min="14" max="14" width="24.109375" style="116" customWidth="1"/>
    <col min="15" max="15" width="35.109375" style="4" customWidth="1"/>
    <col min="16" max="16" width="38.88671875" style="4" customWidth="1"/>
    <col min="17" max="17" width="24.5546875" style="4" customWidth="1"/>
    <col min="18" max="18" width="14.6640625" style="126" customWidth="1"/>
    <col min="19" max="19" width="22.33203125" style="4" bestFit="1" customWidth="1"/>
    <col min="20" max="20" width="19.5546875" style="126" bestFit="1" customWidth="1"/>
    <col min="21" max="21" width="45.88671875" style="4" customWidth="1"/>
    <col min="22" max="22" width="35.33203125" style="4" customWidth="1"/>
    <col min="23" max="23" width="27.33203125" style="4" customWidth="1" outlineLevel="1"/>
    <col min="24" max="24" width="19" style="4" customWidth="1" outlineLevel="1"/>
    <col min="25" max="25" width="37.44140625" style="4" customWidth="1" outlineLevel="1"/>
    <col min="26" max="26" width="60.109375" style="4" customWidth="1" outlineLevel="1"/>
    <col min="27" max="27" width="45.44140625" style="4" customWidth="1" outlineLevel="1"/>
    <col min="28" max="28" width="35.44140625" style="4" customWidth="1" outlineLevel="1"/>
    <col min="29" max="29" width="75" style="127" customWidth="1"/>
    <col min="30" max="30" width="17.109375" style="4" hidden="1" customWidth="1"/>
    <col min="31" max="31" width="14.109375" style="4" hidden="1" customWidth="1"/>
    <col min="32" max="32" width="17" style="4" hidden="1" customWidth="1"/>
    <col min="33" max="33" width="28.6640625" style="4" hidden="1" customWidth="1"/>
    <col min="34" max="37" width="9.109375" style="4"/>
    <col min="38" max="44" width="9.109375" style="4" customWidth="1"/>
    <col min="45" max="16384" width="9.109375" style="4"/>
  </cols>
  <sheetData>
    <row r="1" spans="1:33" x14ac:dyDescent="0.3">
      <c r="A1" s="24"/>
      <c r="E1" s="340" t="s">
        <v>1</v>
      </c>
      <c r="AG1" s="4" t="s">
        <v>4068</v>
      </c>
    </row>
    <row r="2" spans="1:33" ht="21" x14ac:dyDescent="0.4">
      <c r="E2" s="117" t="s">
        <v>3892</v>
      </c>
      <c r="I2" s="10"/>
      <c r="K2" s="10"/>
      <c r="M2" s="12"/>
      <c r="N2" s="41"/>
      <c r="O2" s="10"/>
      <c r="P2" s="10"/>
      <c r="Q2" s="10"/>
      <c r="R2" s="42"/>
      <c r="S2" s="10"/>
      <c r="T2" s="42"/>
      <c r="U2" s="10"/>
      <c r="V2" s="10"/>
      <c r="W2" s="10"/>
      <c r="X2" s="10"/>
      <c r="Y2" s="10"/>
      <c r="Z2" s="10"/>
      <c r="AA2" s="10"/>
      <c r="AB2" s="10"/>
      <c r="AC2" s="10"/>
    </row>
    <row r="3" spans="1:33" ht="21" x14ac:dyDescent="0.4">
      <c r="E3" s="343" t="s">
        <v>7605</v>
      </c>
      <c r="I3" s="10"/>
      <c r="J3" s="10"/>
      <c r="K3" s="10"/>
      <c r="L3" s="12"/>
      <c r="M3" s="12"/>
      <c r="N3" s="41"/>
      <c r="O3" s="10"/>
      <c r="P3" s="10"/>
      <c r="Q3" s="10"/>
      <c r="R3" s="42"/>
      <c r="S3" s="10"/>
      <c r="T3" s="42"/>
      <c r="U3" s="10"/>
      <c r="V3" s="10"/>
      <c r="W3" s="10"/>
      <c r="X3" s="10"/>
      <c r="Y3" s="10"/>
      <c r="Z3" s="10"/>
      <c r="AA3" s="10"/>
      <c r="AB3" s="10"/>
      <c r="AC3" s="10"/>
    </row>
    <row r="4" spans="1:33" ht="21.6" thickBot="1" x14ac:dyDescent="0.45">
      <c r="E4" s="437" t="s">
        <v>5162</v>
      </c>
      <c r="I4" s="10"/>
      <c r="J4" s="10"/>
      <c r="K4" s="10"/>
      <c r="L4" s="12"/>
      <c r="M4" s="12"/>
      <c r="N4" s="41"/>
      <c r="O4" s="10"/>
      <c r="P4" s="10"/>
      <c r="Q4" s="10"/>
      <c r="R4" s="42"/>
      <c r="S4" s="10"/>
      <c r="T4" s="42"/>
      <c r="U4" s="10"/>
      <c r="V4" s="10"/>
      <c r="W4" s="10"/>
      <c r="X4" s="10"/>
      <c r="Y4" s="10"/>
      <c r="Z4" s="10"/>
      <c r="AA4" s="10"/>
      <c r="AB4" s="10"/>
      <c r="AC4" s="10"/>
    </row>
    <row r="5" spans="1:33" ht="15.6" x14ac:dyDescent="0.3">
      <c r="C5" s="10"/>
      <c r="D5" s="10"/>
      <c r="E5" s="10"/>
      <c r="F5" s="9"/>
      <c r="G5" s="10"/>
      <c r="H5" s="10"/>
      <c r="I5" s="10"/>
      <c r="K5" s="10"/>
      <c r="L5" s="10"/>
      <c r="M5" s="10"/>
      <c r="N5" s="41"/>
      <c r="O5" s="10"/>
      <c r="P5" s="10"/>
      <c r="Q5" s="10"/>
      <c r="R5" s="42"/>
      <c r="S5" s="10"/>
      <c r="T5" s="42"/>
      <c r="U5" s="10"/>
      <c r="V5" s="10"/>
      <c r="W5" s="17"/>
      <c r="X5" s="17"/>
      <c r="Y5" s="17"/>
      <c r="Z5" s="17"/>
      <c r="AA5" s="17"/>
      <c r="AB5" s="17"/>
      <c r="AC5" s="10"/>
      <c r="AD5" s="128"/>
      <c r="AE5" s="128"/>
      <c r="AF5" s="129"/>
    </row>
    <row r="6" spans="1:33" s="322" customFormat="1" ht="72" x14ac:dyDescent="0.3">
      <c r="A6" s="468" t="s">
        <v>2</v>
      </c>
      <c r="B6" s="469" t="s">
        <v>3</v>
      </c>
      <c r="C6" s="470" t="s">
        <v>4</v>
      </c>
      <c r="D6" s="469" t="s">
        <v>5359</v>
      </c>
      <c r="E6" s="469" t="s">
        <v>5</v>
      </c>
      <c r="F6" s="470" t="s">
        <v>6</v>
      </c>
      <c r="G6" s="470" t="s">
        <v>7</v>
      </c>
      <c r="H6" s="470" t="s">
        <v>8</v>
      </c>
      <c r="I6" s="469" t="s">
        <v>3748</v>
      </c>
      <c r="J6" s="470" t="s">
        <v>10</v>
      </c>
      <c r="K6" s="469" t="s">
        <v>11</v>
      </c>
      <c r="L6" s="469" t="s">
        <v>12</v>
      </c>
      <c r="M6" s="469" t="s">
        <v>13</v>
      </c>
      <c r="N6" s="469" t="s">
        <v>14</v>
      </c>
      <c r="O6" s="469" t="s">
        <v>15</v>
      </c>
      <c r="P6" s="469" t="s">
        <v>16</v>
      </c>
      <c r="Q6" s="276" t="s">
        <v>505</v>
      </c>
      <c r="R6" s="470" t="s">
        <v>17</v>
      </c>
      <c r="S6" s="470" t="s">
        <v>18</v>
      </c>
      <c r="T6" s="470" t="s">
        <v>19</v>
      </c>
      <c r="U6" s="469" t="s">
        <v>506</v>
      </c>
      <c r="V6" s="469" t="s">
        <v>507</v>
      </c>
      <c r="W6" s="469" t="s">
        <v>508</v>
      </c>
      <c r="X6" s="469" t="s">
        <v>509</v>
      </c>
      <c r="Y6" s="469" t="s">
        <v>4857</v>
      </c>
      <c r="Z6" s="469" t="s">
        <v>511</v>
      </c>
      <c r="AA6" s="469" t="s">
        <v>512</v>
      </c>
      <c r="AB6" s="469" t="s">
        <v>513</v>
      </c>
      <c r="AC6" s="470" t="s">
        <v>1243</v>
      </c>
      <c r="AD6" s="471" t="s">
        <v>1244</v>
      </c>
      <c r="AE6" s="471" t="s">
        <v>1245</v>
      </c>
      <c r="AF6" s="471" t="s">
        <v>1246</v>
      </c>
      <c r="AG6" s="470" t="s">
        <v>21</v>
      </c>
    </row>
    <row r="7" spans="1:33" s="24" customFormat="1" ht="45" customHeight="1" x14ac:dyDescent="0.25">
      <c r="A7" s="32">
        <v>44880</v>
      </c>
      <c r="B7" s="27" t="s">
        <v>22</v>
      </c>
      <c r="C7" s="18" t="s">
        <v>1247</v>
      </c>
      <c r="D7" s="18"/>
      <c r="E7" s="18" t="s">
        <v>3508</v>
      </c>
      <c r="F7" s="104" t="s">
        <v>38</v>
      </c>
      <c r="G7" s="27" t="s">
        <v>3509</v>
      </c>
      <c r="H7" s="104" t="s">
        <v>856</v>
      </c>
      <c r="I7" s="31" t="s">
        <v>28</v>
      </c>
      <c r="J7" s="31" t="s">
        <v>3510</v>
      </c>
      <c r="K7" s="31" t="s">
        <v>3511</v>
      </c>
      <c r="L7" s="104" t="s">
        <v>520</v>
      </c>
      <c r="M7" s="31" t="s">
        <v>28</v>
      </c>
      <c r="N7" s="133" t="s">
        <v>3512</v>
      </c>
      <c r="O7" s="31" t="s">
        <v>28</v>
      </c>
      <c r="P7" s="31" t="s">
        <v>3513</v>
      </c>
      <c r="Q7" s="31" t="s">
        <v>28</v>
      </c>
      <c r="R7" s="32">
        <v>44348</v>
      </c>
      <c r="S7" s="31" t="s">
        <v>3514</v>
      </c>
      <c r="T7" s="30">
        <v>47998</v>
      </c>
      <c r="U7" s="31" t="s">
        <v>842</v>
      </c>
      <c r="V7" s="31" t="s">
        <v>28</v>
      </c>
      <c r="W7" s="31" t="s">
        <v>28</v>
      </c>
      <c r="X7" s="31" t="s">
        <v>28</v>
      </c>
      <c r="Y7" s="31" t="s">
        <v>28</v>
      </c>
      <c r="Z7" s="31" t="s">
        <v>28</v>
      </c>
      <c r="AA7" s="31" t="s">
        <v>28</v>
      </c>
      <c r="AB7" s="31" t="s">
        <v>28</v>
      </c>
      <c r="AC7" s="293" t="s">
        <v>3747</v>
      </c>
      <c r="AD7" s="39"/>
      <c r="AE7" s="39"/>
      <c r="AF7" s="39"/>
      <c r="AG7" s="39"/>
    </row>
    <row r="8" spans="1:33" s="167" customFormat="1" ht="45" customHeight="1" x14ac:dyDescent="0.25">
      <c r="A8" s="32">
        <v>45600</v>
      </c>
      <c r="B8" s="31" t="s">
        <v>22</v>
      </c>
      <c r="C8" s="104" t="s">
        <v>1247</v>
      </c>
      <c r="D8" s="104"/>
      <c r="E8" s="104" t="s">
        <v>4854</v>
      </c>
      <c r="F8" s="104" t="s">
        <v>57</v>
      </c>
      <c r="G8" s="31" t="s">
        <v>4723</v>
      </c>
      <c r="H8" s="104" t="s">
        <v>4724</v>
      </c>
      <c r="I8" s="31" t="s">
        <v>28</v>
      </c>
      <c r="J8" s="31" t="s">
        <v>4725</v>
      </c>
      <c r="K8" s="31" t="s">
        <v>4726</v>
      </c>
      <c r="L8" s="31" t="s">
        <v>106</v>
      </c>
      <c r="M8" s="31" t="s">
        <v>4727</v>
      </c>
      <c r="N8" s="184">
        <v>22841122</v>
      </c>
      <c r="O8" s="31" t="s">
        <v>4855</v>
      </c>
      <c r="P8" s="31" t="s">
        <v>28</v>
      </c>
      <c r="Q8" s="31" t="s">
        <v>4856</v>
      </c>
      <c r="R8" s="32">
        <v>45555</v>
      </c>
      <c r="S8" s="31" t="s">
        <v>3879</v>
      </c>
      <c r="T8" s="30">
        <v>46234</v>
      </c>
      <c r="U8" s="31" t="s">
        <v>28</v>
      </c>
      <c r="V8" s="31" t="s">
        <v>28</v>
      </c>
      <c r="W8" s="31" t="s">
        <v>28</v>
      </c>
      <c r="X8" s="130" t="s">
        <v>28</v>
      </c>
      <c r="Y8" s="31" t="s">
        <v>28</v>
      </c>
      <c r="Z8" s="131" t="s">
        <v>4858</v>
      </c>
      <c r="AA8" s="31" t="s">
        <v>4859</v>
      </c>
      <c r="AB8" s="31" t="s">
        <v>4858</v>
      </c>
      <c r="AC8" s="293" t="s">
        <v>3747</v>
      </c>
      <c r="AD8" s="256"/>
      <c r="AE8" s="256"/>
      <c r="AF8" s="256"/>
      <c r="AG8" s="256" t="s">
        <v>4860</v>
      </c>
    </row>
    <row r="9" spans="1:33" s="167" customFormat="1" ht="45" customHeight="1" x14ac:dyDescent="0.25">
      <c r="A9" s="32">
        <v>45987</v>
      </c>
      <c r="B9" s="31" t="s">
        <v>22</v>
      </c>
      <c r="C9" s="104" t="s">
        <v>1247</v>
      </c>
      <c r="D9" s="104"/>
      <c r="E9" s="104" t="s">
        <v>4879</v>
      </c>
      <c r="F9" s="104" t="s">
        <v>38</v>
      </c>
      <c r="G9" s="31" t="s">
        <v>193</v>
      </c>
      <c r="H9" s="104" t="s">
        <v>4880</v>
      </c>
      <c r="I9" s="31" t="s">
        <v>28</v>
      </c>
      <c r="J9" s="31" t="s">
        <v>4881</v>
      </c>
      <c r="K9" s="31" t="s">
        <v>4882</v>
      </c>
      <c r="L9" s="31" t="s">
        <v>30</v>
      </c>
      <c r="M9" s="31" t="s">
        <v>4831</v>
      </c>
      <c r="N9" s="184">
        <v>6215000</v>
      </c>
      <c r="O9" s="31" t="s">
        <v>4883</v>
      </c>
      <c r="P9" s="31" t="s">
        <v>4884</v>
      </c>
      <c r="Q9" s="31" t="s">
        <v>4885</v>
      </c>
      <c r="R9" s="32">
        <v>45658</v>
      </c>
      <c r="S9" s="31" t="s">
        <v>74</v>
      </c>
      <c r="T9" s="30">
        <v>46753</v>
      </c>
      <c r="U9" s="31" t="s">
        <v>4834</v>
      </c>
      <c r="V9" s="31" t="s">
        <v>28</v>
      </c>
      <c r="W9" s="31" t="s">
        <v>28</v>
      </c>
      <c r="X9" s="130" t="s">
        <v>28</v>
      </c>
      <c r="Y9" s="31" t="s">
        <v>28</v>
      </c>
      <c r="Z9" s="131" t="s">
        <v>4886</v>
      </c>
      <c r="AA9" s="31" t="s">
        <v>28</v>
      </c>
      <c r="AB9" s="31" t="s">
        <v>4886</v>
      </c>
      <c r="AC9" s="293" t="s">
        <v>3747</v>
      </c>
      <c r="AD9" s="256"/>
      <c r="AE9" s="256"/>
      <c r="AF9" s="256"/>
      <c r="AG9" s="256" t="s">
        <v>4887</v>
      </c>
    </row>
    <row r="10" spans="1:33" s="167" customFormat="1" ht="45" customHeight="1" x14ac:dyDescent="0.25">
      <c r="A10" s="102">
        <v>45705</v>
      </c>
      <c r="B10" s="31" t="s">
        <v>22</v>
      </c>
      <c r="C10" s="104" t="s">
        <v>1247</v>
      </c>
      <c r="D10" s="104"/>
      <c r="E10" s="104" t="s">
        <v>4984</v>
      </c>
      <c r="F10" s="104" t="s">
        <v>57</v>
      </c>
      <c r="G10" s="104" t="s">
        <v>1260</v>
      </c>
      <c r="H10" s="104" t="s">
        <v>4985</v>
      </c>
      <c r="I10" s="31" t="s">
        <v>28</v>
      </c>
      <c r="J10" s="104" t="s">
        <v>4986</v>
      </c>
      <c r="K10" s="104" t="s">
        <v>4987</v>
      </c>
      <c r="L10" s="31" t="s">
        <v>962</v>
      </c>
      <c r="M10" s="31" t="s">
        <v>28</v>
      </c>
      <c r="N10" s="243">
        <v>65100000</v>
      </c>
      <c r="O10" s="104" t="s">
        <v>4988</v>
      </c>
      <c r="P10" s="104" t="s">
        <v>4991</v>
      </c>
      <c r="Q10" s="31" t="s">
        <v>28</v>
      </c>
      <c r="R10" s="32">
        <v>45658</v>
      </c>
      <c r="S10" s="32" t="s">
        <v>4990</v>
      </c>
      <c r="T10" s="32">
        <v>50777</v>
      </c>
      <c r="U10" s="104" t="s">
        <v>4989</v>
      </c>
      <c r="V10" s="31" t="s">
        <v>28</v>
      </c>
      <c r="W10" s="31" t="s">
        <v>28</v>
      </c>
      <c r="X10" s="130" t="s">
        <v>28</v>
      </c>
      <c r="Y10" s="31" t="s">
        <v>28</v>
      </c>
      <c r="Z10" s="31" t="s">
        <v>28</v>
      </c>
      <c r="AA10" s="31" t="s">
        <v>28</v>
      </c>
      <c r="AB10" s="31" t="s">
        <v>28</v>
      </c>
      <c r="AC10" s="293" t="s">
        <v>4992</v>
      </c>
      <c r="AD10" s="256"/>
      <c r="AE10" s="256"/>
      <c r="AF10" s="256"/>
      <c r="AG10" s="256"/>
    </row>
    <row r="11" spans="1:33" s="167" customFormat="1" ht="45" customHeight="1" x14ac:dyDescent="0.25">
      <c r="A11" s="32">
        <v>45712</v>
      </c>
      <c r="B11" s="31" t="s">
        <v>22</v>
      </c>
      <c r="C11" s="104" t="s">
        <v>1247</v>
      </c>
      <c r="D11" s="104"/>
      <c r="E11" s="104" t="s">
        <v>5045</v>
      </c>
      <c r="F11" s="104" t="s">
        <v>57</v>
      </c>
      <c r="G11" s="31" t="s">
        <v>5046</v>
      </c>
      <c r="H11" s="104" t="s">
        <v>5047</v>
      </c>
      <c r="I11" s="31" t="s">
        <v>28</v>
      </c>
      <c r="J11" s="31" t="s">
        <v>5048</v>
      </c>
      <c r="K11" s="31" t="s">
        <v>5049</v>
      </c>
      <c r="L11" s="31" t="s">
        <v>106</v>
      </c>
      <c r="M11" s="31" t="s">
        <v>5050</v>
      </c>
      <c r="N11" s="243">
        <v>61436507</v>
      </c>
      <c r="O11" s="31" t="s">
        <v>5051</v>
      </c>
      <c r="P11" s="31" t="s">
        <v>5052</v>
      </c>
      <c r="Q11" s="31" t="s">
        <v>5053</v>
      </c>
      <c r="R11" s="32">
        <v>45689</v>
      </c>
      <c r="S11" s="31" t="s">
        <v>171</v>
      </c>
      <c r="T11" s="30">
        <v>47514</v>
      </c>
      <c r="U11" s="31" t="s">
        <v>5054</v>
      </c>
      <c r="V11" s="31" t="s">
        <v>28</v>
      </c>
      <c r="W11" s="31" t="s">
        <v>28</v>
      </c>
      <c r="X11" s="130" t="s">
        <v>28</v>
      </c>
      <c r="Y11" s="31" t="s">
        <v>28</v>
      </c>
      <c r="Z11" s="131" t="s">
        <v>4886</v>
      </c>
      <c r="AA11" s="31" t="s">
        <v>5055</v>
      </c>
      <c r="AB11" s="31" t="s">
        <v>4886</v>
      </c>
      <c r="AC11" s="293" t="s">
        <v>3747</v>
      </c>
      <c r="AD11" s="256"/>
      <c r="AE11" s="256"/>
      <c r="AF11" s="256"/>
      <c r="AG11" s="256" t="s">
        <v>5056</v>
      </c>
    </row>
    <row r="12" spans="1:33" s="167" customFormat="1" ht="45" customHeight="1" x14ac:dyDescent="0.25">
      <c r="A12" s="32">
        <v>45742</v>
      </c>
      <c r="B12" s="31" t="s">
        <v>22</v>
      </c>
      <c r="C12" s="104" t="s">
        <v>1247</v>
      </c>
      <c r="D12" s="104" t="s">
        <v>5663</v>
      </c>
      <c r="E12" s="104" t="s">
        <v>5242</v>
      </c>
      <c r="F12" s="104" t="s">
        <v>38</v>
      </c>
      <c r="G12" s="31" t="s">
        <v>5243</v>
      </c>
      <c r="H12" s="104" t="s">
        <v>5244</v>
      </c>
      <c r="I12" s="31" t="s">
        <v>28</v>
      </c>
      <c r="J12" s="31" t="s">
        <v>5245</v>
      </c>
      <c r="K12" s="31" t="s">
        <v>5246</v>
      </c>
      <c r="L12" s="31" t="s">
        <v>30</v>
      </c>
      <c r="M12" s="31" t="s">
        <v>5247</v>
      </c>
      <c r="N12" s="243">
        <v>15555958</v>
      </c>
      <c r="O12" s="31" t="s">
        <v>5248</v>
      </c>
      <c r="P12" s="31" t="s">
        <v>5249</v>
      </c>
      <c r="Q12" s="31" t="s">
        <v>5250</v>
      </c>
      <c r="R12" s="32">
        <v>45719</v>
      </c>
      <c r="S12" s="31" t="s">
        <v>74</v>
      </c>
      <c r="T12" s="30">
        <v>46815</v>
      </c>
      <c r="U12" s="31" t="s">
        <v>5251</v>
      </c>
      <c r="V12" s="31" t="s">
        <v>28</v>
      </c>
      <c r="W12" s="31" t="s">
        <v>28</v>
      </c>
      <c r="X12" s="130" t="s">
        <v>28</v>
      </c>
      <c r="Y12" s="31" t="s">
        <v>28</v>
      </c>
      <c r="Z12" s="131" t="s">
        <v>4886</v>
      </c>
      <c r="AA12" s="31" t="s">
        <v>28</v>
      </c>
      <c r="AB12" s="31" t="s">
        <v>4886</v>
      </c>
      <c r="AC12" s="293" t="s">
        <v>3747</v>
      </c>
      <c r="AD12" s="256"/>
      <c r="AE12" s="256"/>
      <c r="AF12" s="256"/>
      <c r="AG12" s="256" t="s">
        <v>5252</v>
      </c>
    </row>
    <row r="13" spans="1:33" s="167" customFormat="1" ht="45" customHeight="1" x14ac:dyDescent="0.25">
      <c r="A13" s="32">
        <v>45803</v>
      </c>
      <c r="B13" s="31" t="s">
        <v>22</v>
      </c>
      <c r="C13" s="104" t="s">
        <v>1247</v>
      </c>
      <c r="D13" s="104" t="s">
        <v>5360</v>
      </c>
      <c r="E13" s="104" t="s">
        <v>5348</v>
      </c>
      <c r="F13" s="104" t="s">
        <v>25</v>
      </c>
      <c r="G13" s="31" t="s">
        <v>5349</v>
      </c>
      <c r="H13" s="104" t="s">
        <v>5349</v>
      </c>
      <c r="I13" s="31" t="s">
        <v>5350</v>
      </c>
      <c r="J13" s="31" t="s">
        <v>5351</v>
      </c>
      <c r="K13" s="31" t="s">
        <v>5352</v>
      </c>
      <c r="L13" s="31" t="s">
        <v>520</v>
      </c>
      <c r="M13" s="31" t="s">
        <v>5353</v>
      </c>
      <c r="N13" s="184" t="s">
        <v>5354</v>
      </c>
      <c r="O13" s="31" t="s">
        <v>5355</v>
      </c>
      <c r="P13" s="31" t="s">
        <v>28</v>
      </c>
      <c r="Q13" s="31" t="s">
        <v>28</v>
      </c>
      <c r="R13" s="32">
        <v>45778</v>
      </c>
      <c r="S13" s="31" t="s">
        <v>74</v>
      </c>
      <c r="T13" s="30">
        <v>46873</v>
      </c>
      <c r="U13" s="31" t="s">
        <v>28</v>
      </c>
      <c r="V13" s="31" t="s">
        <v>4244</v>
      </c>
      <c r="W13" s="31" t="s">
        <v>28</v>
      </c>
      <c r="X13" s="130" t="s">
        <v>28</v>
      </c>
      <c r="Y13" s="31" t="s">
        <v>5356</v>
      </c>
      <c r="Z13" s="131" t="s">
        <v>28</v>
      </c>
      <c r="AA13" s="31" t="s">
        <v>28</v>
      </c>
      <c r="AB13" s="31" t="s">
        <v>5357</v>
      </c>
      <c r="AC13" s="293" t="s">
        <v>3747</v>
      </c>
      <c r="AD13" s="256"/>
      <c r="AE13" s="256"/>
      <c r="AF13" s="256"/>
      <c r="AG13" s="256" t="s">
        <v>5358</v>
      </c>
    </row>
    <row r="14" spans="1:33" s="167" customFormat="1" ht="65.25" customHeight="1" x14ac:dyDescent="0.25">
      <c r="A14" s="32">
        <v>45811</v>
      </c>
      <c r="B14" s="31" t="s">
        <v>75</v>
      </c>
      <c r="C14" s="104" t="s">
        <v>1247</v>
      </c>
      <c r="D14" s="104" t="s">
        <v>5480</v>
      </c>
      <c r="E14" s="104" t="s">
        <v>5481</v>
      </c>
      <c r="F14" s="104" t="s">
        <v>25</v>
      </c>
      <c r="G14" s="31" t="s">
        <v>1978</v>
      </c>
      <c r="H14" s="104" t="s">
        <v>3670</v>
      </c>
      <c r="I14" s="31" t="s">
        <v>5482</v>
      </c>
      <c r="J14" s="31" t="s">
        <v>5483</v>
      </c>
      <c r="K14" s="31" t="s">
        <v>5484</v>
      </c>
      <c r="L14" s="31" t="s">
        <v>520</v>
      </c>
      <c r="M14" s="31" t="s">
        <v>5485</v>
      </c>
      <c r="N14" s="243">
        <v>20950000</v>
      </c>
      <c r="O14" s="31" t="s">
        <v>5486</v>
      </c>
      <c r="P14" s="31" t="s">
        <v>5487</v>
      </c>
      <c r="Q14" s="31" t="s">
        <v>28</v>
      </c>
      <c r="R14" s="32">
        <v>44988</v>
      </c>
      <c r="S14" s="31" t="s">
        <v>5488</v>
      </c>
      <c r="T14" s="30">
        <v>47179</v>
      </c>
      <c r="U14" s="31" t="s">
        <v>28</v>
      </c>
      <c r="V14" s="31" t="s">
        <v>28</v>
      </c>
      <c r="W14" s="31" t="s">
        <v>28</v>
      </c>
      <c r="X14" s="31" t="s">
        <v>28</v>
      </c>
      <c r="Y14" s="31" t="s">
        <v>28</v>
      </c>
      <c r="Z14" s="31" t="s">
        <v>28</v>
      </c>
      <c r="AA14" s="31" t="s">
        <v>28</v>
      </c>
      <c r="AB14" s="31" t="s">
        <v>4244</v>
      </c>
      <c r="AC14" s="293" t="s">
        <v>3747</v>
      </c>
      <c r="AD14" s="256"/>
      <c r="AE14" s="256"/>
      <c r="AF14" s="256"/>
      <c r="AG14" s="256" t="s">
        <v>5358</v>
      </c>
    </row>
    <row r="15" spans="1:33" s="167" customFormat="1" ht="45" customHeight="1" x14ac:dyDescent="0.25">
      <c r="A15" s="102">
        <v>45896</v>
      </c>
      <c r="B15" s="31" t="s">
        <v>22</v>
      </c>
      <c r="C15" s="104" t="s">
        <v>1247</v>
      </c>
      <c r="D15" s="18" t="s">
        <v>6239</v>
      </c>
      <c r="E15" s="104" t="s">
        <v>6240</v>
      </c>
      <c r="F15" s="104" t="s">
        <v>57</v>
      </c>
      <c r="G15" s="104" t="s">
        <v>6241</v>
      </c>
      <c r="H15" s="104" t="s">
        <v>6242</v>
      </c>
      <c r="I15" s="104" t="s">
        <v>28</v>
      </c>
      <c r="J15" s="104" t="s">
        <v>6243</v>
      </c>
      <c r="K15" s="104" t="s">
        <v>6244</v>
      </c>
      <c r="L15" s="31" t="s">
        <v>106</v>
      </c>
      <c r="M15" s="104" t="s">
        <v>6245</v>
      </c>
      <c r="N15" s="439">
        <v>1466130</v>
      </c>
      <c r="O15" s="105" t="s">
        <v>4883</v>
      </c>
      <c r="P15" s="440" t="s">
        <v>6246</v>
      </c>
      <c r="Q15" s="440" t="s">
        <v>5053</v>
      </c>
      <c r="R15" s="37">
        <v>45962</v>
      </c>
      <c r="S15" s="104" t="s">
        <v>171</v>
      </c>
      <c r="T15" s="37">
        <v>47787</v>
      </c>
      <c r="U15" s="103" t="s">
        <v>6247</v>
      </c>
      <c r="V15" s="23" t="s">
        <v>28</v>
      </c>
      <c r="W15" s="23" t="s">
        <v>28</v>
      </c>
      <c r="X15" s="23" t="s">
        <v>28</v>
      </c>
      <c r="Y15" s="23" t="s">
        <v>28</v>
      </c>
      <c r="Z15" s="103" t="s">
        <v>6248</v>
      </c>
      <c r="AA15" s="103" t="s">
        <v>6249</v>
      </c>
      <c r="AB15" s="103" t="s">
        <v>6248</v>
      </c>
      <c r="AC15" s="293" t="s">
        <v>3747</v>
      </c>
      <c r="AD15" s="256"/>
      <c r="AE15" s="256"/>
      <c r="AF15" s="256"/>
      <c r="AG15" s="256" t="s">
        <v>6250</v>
      </c>
    </row>
    <row r="16" spans="1:33" s="167" customFormat="1" ht="45" customHeight="1" x14ac:dyDescent="0.25">
      <c r="A16" s="102">
        <v>45897</v>
      </c>
      <c r="B16" s="31" t="s">
        <v>22</v>
      </c>
      <c r="C16" s="104" t="s">
        <v>1247</v>
      </c>
      <c r="D16" s="104" t="s">
        <v>6276</v>
      </c>
      <c r="E16" s="104" t="s">
        <v>6278</v>
      </c>
      <c r="F16" s="104" t="s">
        <v>57</v>
      </c>
      <c r="G16" s="31" t="s">
        <v>6279</v>
      </c>
      <c r="H16" s="104" t="s">
        <v>6280</v>
      </c>
      <c r="I16" s="104" t="s">
        <v>28</v>
      </c>
      <c r="J16" s="31" t="s">
        <v>6281</v>
      </c>
      <c r="K16" s="31" t="s">
        <v>6282</v>
      </c>
      <c r="L16" s="31" t="s">
        <v>30</v>
      </c>
      <c r="M16" s="31" t="s">
        <v>6283</v>
      </c>
      <c r="N16" s="243">
        <v>42916642</v>
      </c>
      <c r="O16" s="31" t="s">
        <v>4927</v>
      </c>
      <c r="P16" s="31" t="s">
        <v>6284</v>
      </c>
      <c r="Q16" s="31" t="s">
        <v>6285</v>
      </c>
      <c r="R16" s="32">
        <v>45931</v>
      </c>
      <c r="S16" s="104" t="s">
        <v>171</v>
      </c>
      <c r="T16" s="30">
        <v>47756</v>
      </c>
      <c r="U16" s="31" t="s">
        <v>4927</v>
      </c>
      <c r="V16" s="23" t="s">
        <v>28</v>
      </c>
      <c r="W16" s="23" t="s">
        <v>28</v>
      </c>
      <c r="X16" s="23" t="s">
        <v>28</v>
      </c>
      <c r="Y16" s="23" t="s">
        <v>28</v>
      </c>
      <c r="Z16" s="131" t="s">
        <v>6286</v>
      </c>
      <c r="AA16" s="31" t="s">
        <v>6287</v>
      </c>
      <c r="AB16" s="103" t="s">
        <v>6248</v>
      </c>
      <c r="AC16" s="293" t="s">
        <v>3747</v>
      </c>
      <c r="AD16" s="256"/>
      <c r="AE16" s="256"/>
      <c r="AF16" s="256"/>
      <c r="AG16" s="256" t="s">
        <v>6277</v>
      </c>
    </row>
    <row r="17" spans="1:33" s="167" customFormat="1" ht="45" customHeight="1" x14ac:dyDescent="0.25">
      <c r="A17" s="102">
        <v>45931</v>
      </c>
      <c r="B17" s="31" t="s">
        <v>22</v>
      </c>
      <c r="C17" s="104" t="s">
        <v>1247</v>
      </c>
      <c r="D17" s="31" t="s">
        <v>6427</v>
      </c>
      <c r="E17" s="104" t="s">
        <v>6428</v>
      </c>
      <c r="F17" s="104" t="s">
        <v>57</v>
      </c>
      <c r="G17" s="104" t="s">
        <v>1606</v>
      </c>
      <c r="H17" s="104" t="s">
        <v>6429</v>
      </c>
      <c r="I17" s="104" t="s">
        <v>28</v>
      </c>
      <c r="J17" s="104" t="s">
        <v>6430</v>
      </c>
      <c r="K17" s="104" t="s">
        <v>6431</v>
      </c>
      <c r="L17" s="31" t="s">
        <v>106</v>
      </c>
      <c r="M17" s="31" t="s">
        <v>6432</v>
      </c>
      <c r="N17" s="243">
        <v>24035999</v>
      </c>
      <c r="O17" s="31" t="s">
        <v>5452</v>
      </c>
      <c r="P17" s="31" t="s">
        <v>6433</v>
      </c>
      <c r="Q17" s="31" t="s">
        <v>6434</v>
      </c>
      <c r="R17" s="32">
        <v>45931</v>
      </c>
      <c r="S17" s="104" t="s">
        <v>171</v>
      </c>
      <c r="T17" s="30">
        <v>47756</v>
      </c>
      <c r="U17" s="31" t="s">
        <v>6435</v>
      </c>
      <c r="V17" s="23" t="s">
        <v>28</v>
      </c>
      <c r="W17" s="23" t="s">
        <v>28</v>
      </c>
      <c r="X17" s="23" t="s">
        <v>28</v>
      </c>
      <c r="Y17" s="23" t="s">
        <v>28</v>
      </c>
      <c r="Z17" s="131" t="s">
        <v>4886</v>
      </c>
      <c r="AA17" s="31" t="s">
        <v>6436</v>
      </c>
      <c r="AB17" s="103" t="s">
        <v>4886</v>
      </c>
      <c r="AC17" s="293" t="s">
        <v>3747</v>
      </c>
      <c r="AD17" s="256"/>
      <c r="AE17" s="256"/>
      <c r="AF17" s="256"/>
      <c r="AG17" s="256" t="s">
        <v>6437</v>
      </c>
    </row>
    <row r="18" spans="1:33" s="167" customFormat="1" ht="45" customHeight="1" x14ac:dyDescent="0.25">
      <c r="A18" s="102">
        <v>45663</v>
      </c>
      <c r="B18" s="31" t="s">
        <v>22</v>
      </c>
      <c r="C18" s="104" t="s">
        <v>1247</v>
      </c>
      <c r="D18" s="31" t="s">
        <v>6698</v>
      </c>
      <c r="E18" s="104" t="s">
        <v>6699</v>
      </c>
      <c r="F18" s="31" t="s">
        <v>57</v>
      </c>
      <c r="G18" s="104" t="s">
        <v>3006</v>
      </c>
      <c r="H18" s="104" t="s">
        <v>6700</v>
      </c>
      <c r="I18" s="104" t="s">
        <v>28</v>
      </c>
      <c r="J18" s="104" t="s">
        <v>3008</v>
      </c>
      <c r="K18" s="104" t="s">
        <v>3008</v>
      </c>
      <c r="L18" s="31" t="s">
        <v>962</v>
      </c>
      <c r="M18" s="31" t="s">
        <v>1253</v>
      </c>
      <c r="N18" s="243">
        <v>13266528</v>
      </c>
      <c r="O18" s="31" t="s">
        <v>28</v>
      </c>
      <c r="P18" s="31" t="s">
        <v>28</v>
      </c>
      <c r="Q18" s="31" t="s">
        <v>28</v>
      </c>
      <c r="R18" s="32">
        <v>46023</v>
      </c>
      <c r="S18" s="104" t="s">
        <v>74</v>
      </c>
      <c r="T18" s="30">
        <v>47118</v>
      </c>
      <c r="U18" s="31" t="s">
        <v>6701</v>
      </c>
      <c r="V18" s="23" t="s">
        <v>28</v>
      </c>
      <c r="W18" s="23" t="s">
        <v>28</v>
      </c>
      <c r="X18" s="483" t="s">
        <v>28</v>
      </c>
      <c r="Y18" s="23" t="s">
        <v>28</v>
      </c>
      <c r="Z18" s="131" t="s">
        <v>28</v>
      </c>
      <c r="AA18" s="31" t="s">
        <v>3010</v>
      </c>
      <c r="AB18" s="103" t="s">
        <v>28</v>
      </c>
      <c r="AC18" s="293" t="s">
        <v>3747</v>
      </c>
      <c r="AD18" s="256"/>
      <c r="AE18" s="256"/>
      <c r="AF18" s="256"/>
      <c r="AG18" s="256"/>
    </row>
    <row r="19" spans="1:33" ht="409.6" x14ac:dyDescent="0.3">
      <c r="A19" s="32">
        <v>46028</v>
      </c>
      <c r="B19" s="31" t="s">
        <v>22</v>
      </c>
      <c r="C19" s="104" t="s">
        <v>1247</v>
      </c>
      <c r="D19" s="104" t="s">
        <v>6722</v>
      </c>
      <c r="E19" s="104" t="s">
        <v>6723</v>
      </c>
      <c r="F19" s="104" t="s">
        <v>25</v>
      </c>
      <c r="G19" s="31" t="s">
        <v>6634</v>
      </c>
      <c r="H19" s="104" t="s">
        <v>6724</v>
      </c>
      <c r="I19" s="104" t="s">
        <v>28</v>
      </c>
      <c r="J19" s="104" t="s">
        <v>6725</v>
      </c>
      <c r="K19" s="482" t="s">
        <v>6726</v>
      </c>
      <c r="L19" s="104" t="s">
        <v>520</v>
      </c>
      <c r="M19" s="104" t="s">
        <v>6727</v>
      </c>
      <c r="N19" s="439">
        <v>33000000</v>
      </c>
      <c r="O19" s="104" t="s">
        <v>6728</v>
      </c>
      <c r="P19" s="107" t="s">
        <v>6729</v>
      </c>
      <c r="Q19" s="107" t="s">
        <v>6730</v>
      </c>
      <c r="R19" s="37">
        <v>46011</v>
      </c>
      <c r="S19" s="104" t="s">
        <v>6731</v>
      </c>
      <c r="T19" s="37">
        <v>49297</v>
      </c>
      <c r="U19" s="103" t="s">
        <v>4244</v>
      </c>
      <c r="V19" s="103" t="s">
        <v>28</v>
      </c>
      <c r="W19" s="103" t="s">
        <v>28</v>
      </c>
      <c r="X19" s="103" t="s">
        <v>28</v>
      </c>
      <c r="Y19" s="103" t="s">
        <v>4244</v>
      </c>
      <c r="Z19" s="103" t="s">
        <v>6732</v>
      </c>
      <c r="AA19" s="103" t="s">
        <v>6733</v>
      </c>
      <c r="AB19" s="103" t="s">
        <v>6734</v>
      </c>
      <c r="AC19" s="293" t="s">
        <v>3747</v>
      </c>
      <c r="AD19" s="409"/>
    </row>
    <row r="20" spans="1:33" s="134" customFormat="1" ht="86.4" x14ac:dyDescent="0.3">
      <c r="A20" s="32">
        <v>46029</v>
      </c>
      <c r="B20" s="31" t="s">
        <v>75</v>
      </c>
      <c r="C20" s="31" t="s">
        <v>1247</v>
      </c>
      <c r="D20" s="31" t="s">
        <v>6803</v>
      </c>
      <c r="E20" s="31" t="s">
        <v>6804</v>
      </c>
      <c r="F20" s="31" t="s">
        <v>25</v>
      </c>
      <c r="G20" s="31" t="s">
        <v>6805</v>
      </c>
      <c r="H20" s="31" t="s">
        <v>6806</v>
      </c>
      <c r="I20" s="31" t="s">
        <v>28</v>
      </c>
      <c r="J20" s="31" t="s">
        <v>6807</v>
      </c>
      <c r="K20" s="31" t="s">
        <v>6808</v>
      </c>
      <c r="L20" s="31" t="s">
        <v>520</v>
      </c>
      <c r="M20" s="31" t="s">
        <v>28</v>
      </c>
      <c r="N20" s="176">
        <v>8037681</v>
      </c>
      <c r="O20" s="31" t="s">
        <v>6809</v>
      </c>
      <c r="P20" s="31" t="s">
        <v>6810</v>
      </c>
      <c r="Q20" s="31" t="s">
        <v>28</v>
      </c>
      <c r="R20" s="37">
        <v>46023</v>
      </c>
      <c r="S20" s="31" t="s">
        <v>646</v>
      </c>
      <c r="T20" s="37">
        <v>46387</v>
      </c>
      <c r="U20" s="31" t="s">
        <v>28</v>
      </c>
      <c r="V20" s="31" t="s">
        <v>28</v>
      </c>
      <c r="W20" s="31" t="s">
        <v>28</v>
      </c>
      <c r="X20" s="31" t="s">
        <v>28</v>
      </c>
      <c r="Y20" s="31" t="s">
        <v>28</v>
      </c>
      <c r="Z20" s="31" t="s">
        <v>28</v>
      </c>
      <c r="AA20" s="31" t="s">
        <v>28</v>
      </c>
      <c r="AB20" s="31" t="s">
        <v>28</v>
      </c>
      <c r="AC20" s="293" t="s">
        <v>3747</v>
      </c>
    </row>
    <row r="21" spans="1:33" s="134" customFormat="1" ht="86.4" x14ac:dyDescent="0.3">
      <c r="A21" s="32">
        <v>46052</v>
      </c>
      <c r="B21" s="31" t="s">
        <v>22</v>
      </c>
      <c r="C21" s="31" t="s">
        <v>1247</v>
      </c>
      <c r="D21" s="31" t="s">
        <v>6894</v>
      </c>
      <c r="E21" s="31" t="s">
        <v>6895</v>
      </c>
      <c r="F21" s="31" t="s">
        <v>25</v>
      </c>
      <c r="G21" s="31" t="s">
        <v>6896</v>
      </c>
      <c r="H21" s="31" t="s">
        <v>3731</v>
      </c>
      <c r="I21" s="31" t="s">
        <v>28</v>
      </c>
      <c r="J21" s="31" t="s">
        <v>6897</v>
      </c>
      <c r="K21" s="31" t="s">
        <v>6898</v>
      </c>
      <c r="L21" s="31" t="s">
        <v>520</v>
      </c>
      <c r="M21" s="31" t="s">
        <v>6899</v>
      </c>
      <c r="N21" s="176">
        <v>1496402</v>
      </c>
      <c r="O21" s="31" t="s">
        <v>28</v>
      </c>
      <c r="P21" s="31" t="s">
        <v>4240</v>
      </c>
      <c r="Q21" s="31" t="s">
        <v>6900</v>
      </c>
      <c r="R21" s="443">
        <v>46023</v>
      </c>
      <c r="S21" s="31" t="s">
        <v>74</v>
      </c>
      <c r="T21" s="443">
        <v>47117</v>
      </c>
      <c r="U21" s="31" t="s">
        <v>28</v>
      </c>
      <c r="V21" s="31" t="s">
        <v>28</v>
      </c>
      <c r="W21" s="31" t="s">
        <v>28</v>
      </c>
      <c r="X21" s="31" t="s">
        <v>28</v>
      </c>
      <c r="Y21" s="31" t="s">
        <v>28</v>
      </c>
      <c r="Z21" s="31" t="s">
        <v>28</v>
      </c>
      <c r="AA21" s="31" t="s">
        <v>28</v>
      </c>
      <c r="AB21" s="31" t="s">
        <v>28</v>
      </c>
      <c r="AC21" s="293" t="s">
        <v>3747</v>
      </c>
      <c r="AG21" s="134" t="s">
        <v>5413</v>
      </c>
    </row>
    <row r="22" spans="1:33" s="134" customFormat="1" ht="86.4" x14ac:dyDescent="0.3">
      <c r="A22" s="32">
        <v>46052</v>
      </c>
      <c r="B22" s="31" t="s">
        <v>22</v>
      </c>
      <c r="C22" s="31" t="s">
        <v>1247</v>
      </c>
      <c r="D22" s="31" t="s">
        <v>6901</v>
      </c>
      <c r="E22" s="31" t="s">
        <v>6902</v>
      </c>
      <c r="F22" s="31" t="s">
        <v>57</v>
      </c>
      <c r="G22" s="31" t="s">
        <v>6903</v>
      </c>
      <c r="H22" s="31" t="s">
        <v>6904</v>
      </c>
      <c r="I22" s="31" t="s">
        <v>28</v>
      </c>
      <c r="J22" s="31" t="s">
        <v>6905</v>
      </c>
      <c r="K22" s="31" t="s">
        <v>6906</v>
      </c>
      <c r="L22" s="31" t="s">
        <v>106</v>
      </c>
      <c r="M22" s="31" t="s">
        <v>6907</v>
      </c>
      <c r="N22" s="176">
        <v>12304826.6</v>
      </c>
      <c r="O22" s="31" t="s">
        <v>5452</v>
      </c>
      <c r="P22" s="31" t="s">
        <v>6908</v>
      </c>
      <c r="Q22" s="31" t="s">
        <v>5053</v>
      </c>
      <c r="R22" s="443">
        <v>45962</v>
      </c>
      <c r="S22" s="31" t="s">
        <v>171</v>
      </c>
      <c r="T22" s="443">
        <v>47786</v>
      </c>
      <c r="U22" s="31" t="s">
        <v>6909</v>
      </c>
      <c r="V22" s="31" t="s">
        <v>28</v>
      </c>
      <c r="W22" s="31" t="s">
        <v>28</v>
      </c>
      <c r="X22" s="31" t="s">
        <v>28</v>
      </c>
      <c r="Y22" s="31" t="s">
        <v>28</v>
      </c>
      <c r="Z22" s="31" t="s">
        <v>6286</v>
      </c>
      <c r="AA22" s="31" t="s">
        <v>6910</v>
      </c>
      <c r="AB22" s="31" t="s">
        <v>6286</v>
      </c>
      <c r="AC22" s="293" t="s">
        <v>3747</v>
      </c>
      <c r="AG22" s="134" t="s">
        <v>6911</v>
      </c>
    </row>
    <row r="23" spans="1:33" s="134" customFormat="1" ht="86.4" x14ac:dyDescent="0.3">
      <c r="A23" s="32">
        <v>46055</v>
      </c>
      <c r="B23" s="31" t="s">
        <v>22</v>
      </c>
      <c r="C23" s="31" t="s">
        <v>1247</v>
      </c>
      <c r="D23" s="31" t="s">
        <v>6926</v>
      </c>
      <c r="E23" s="31" t="s">
        <v>6927</v>
      </c>
      <c r="F23" s="31" t="s">
        <v>57</v>
      </c>
      <c r="G23" s="31" t="s">
        <v>6928</v>
      </c>
      <c r="H23" s="31" t="s">
        <v>6929</v>
      </c>
      <c r="I23" s="31" t="s">
        <v>28</v>
      </c>
      <c r="J23" s="31" t="s">
        <v>6930</v>
      </c>
      <c r="K23" s="31" t="s">
        <v>6931</v>
      </c>
      <c r="L23" s="31" t="s">
        <v>6932</v>
      </c>
      <c r="M23" s="31" t="s">
        <v>6933</v>
      </c>
      <c r="N23" s="176">
        <v>22062656</v>
      </c>
      <c r="O23" s="31" t="s">
        <v>4927</v>
      </c>
      <c r="P23" s="31" t="s">
        <v>6934</v>
      </c>
      <c r="Q23" s="31" t="s">
        <v>6285</v>
      </c>
      <c r="R23" s="443">
        <v>45962</v>
      </c>
      <c r="S23" s="31" t="s">
        <v>171</v>
      </c>
      <c r="T23" s="443">
        <v>47786</v>
      </c>
      <c r="U23" s="31" t="s">
        <v>6935</v>
      </c>
      <c r="V23" s="31" t="s">
        <v>28</v>
      </c>
      <c r="W23" s="31" t="s">
        <v>28</v>
      </c>
      <c r="X23" s="31" t="s">
        <v>28</v>
      </c>
      <c r="Y23" s="31" t="s">
        <v>28</v>
      </c>
      <c r="Z23" s="31" t="s">
        <v>4886</v>
      </c>
      <c r="AA23" s="31" t="s">
        <v>6936</v>
      </c>
      <c r="AB23" s="31" t="s">
        <v>6286</v>
      </c>
      <c r="AC23" s="293" t="s">
        <v>3747</v>
      </c>
      <c r="AG23" s="134" t="s">
        <v>6911</v>
      </c>
    </row>
    <row r="24" spans="1:33" s="134" customFormat="1" ht="12" x14ac:dyDescent="0.3">
      <c r="A24" s="31"/>
      <c r="B24" s="31"/>
      <c r="C24" s="31"/>
      <c r="D24" s="31"/>
      <c r="E24" s="31"/>
      <c r="F24" s="31"/>
      <c r="G24" s="31"/>
      <c r="H24" s="31"/>
      <c r="I24" s="31"/>
      <c r="J24" s="31"/>
      <c r="K24" s="31"/>
      <c r="L24" s="31"/>
      <c r="M24" s="31"/>
      <c r="N24" s="176"/>
      <c r="O24" s="31"/>
      <c r="P24" s="31"/>
      <c r="Q24" s="31"/>
      <c r="R24" s="443"/>
      <c r="S24" s="31"/>
      <c r="T24" s="443"/>
      <c r="U24" s="31"/>
      <c r="V24" s="31"/>
      <c r="W24" s="31"/>
      <c r="X24" s="31"/>
      <c r="Y24" s="31"/>
      <c r="Z24" s="31"/>
      <c r="AA24" s="31"/>
      <c r="AB24" s="31"/>
      <c r="AC24" s="31"/>
    </row>
    <row r="25" spans="1:33" s="134" customFormat="1" ht="12" x14ac:dyDescent="0.3">
      <c r="A25" s="31"/>
      <c r="B25" s="31"/>
      <c r="C25" s="31"/>
      <c r="D25" s="31"/>
      <c r="E25" s="31"/>
      <c r="F25" s="31"/>
      <c r="G25" s="31"/>
      <c r="H25" s="31"/>
      <c r="I25" s="31"/>
      <c r="J25" s="31"/>
      <c r="K25" s="31"/>
      <c r="L25" s="31"/>
      <c r="M25" s="31"/>
      <c r="N25" s="176"/>
      <c r="O25" s="31"/>
      <c r="P25" s="31"/>
      <c r="Q25" s="31"/>
      <c r="R25" s="443"/>
      <c r="S25" s="31"/>
      <c r="T25" s="443"/>
      <c r="U25" s="31"/>
      <c r="V25" s="31"/>
      <c r="W25" s="31"/>
      <c r="X25" s="31"/>
      <c r="Y25" s="31"/>
      <c r="Z25" s="31"/>
      <c r="AA25" s="31"/>
      <c r="AB25" s="31"/>
      <c r="AC25" s="31"/>
    </row>
    <row r="26" spans="1:33" s="134" customFormat="1" ht="12" x14ac:dyDescent="0.3">
      <c r="A26" s="31"/>
      <c r="B26" s="31"/>
      <c r="C26" s="31"/>
      <c r="D26" s="31"/>
      <c r="E26" s="31"/>
      <c r="F26" s="31"/>
      <c r="G26" s="31"/>
      <c r="H26" s="31"/>
      <c r="I26" s="31"/>
      <c r="J26" s="31"/>
      <c r="K26" s="31"/>
      <c r="L26" s="31"/>
      <c r="M26" s="31"/>
      <c r="N26" s="176"/>
      <c r="O26" s="31"/>
      <c r="P26" s="31"/>
      <c r="Q26" s="31"/>
      <c r="R26" s="443"/>
      <c r="S26" s="31"/>
      <c r="T26" s="443"/>
      <c r="U26" s="31"/>
      <c r="V26" s="31"/>
      <c r="W26" s="31"/>
      <c r="X26" s="31"/>
      <c r="Y26" s="31"/>
      <c r="Z26" s="31"/>
      <c r="AA26" s="31"/>
      <c r="AB26" s="31"/>
      <c r="AC26" s="31"/>
    </row>
    <row r="27" spans="1:33" s="134" customFormat="1" ht="12" x14ac:dyDescent="0.3">
      <c r="A27" s="31"/>
      <c r="B27" s="31"/>
      <c r="C27" s="31"/>
      <c r="D27" s="31"/>
      <c r="E27" s="31"/>
      <c r="F27" s="31"/>
      <c r="G27" s="31"/>
      <c r="H27" s="31"/>
      <c r="I27" s="31"/>
      <c r="J27" s="31"/>
      <c r="K27" s="31"/>
      <c r="L27" s="31"/>
      <c r="M27" s="31"/>
      <c r="N27" s="176"/>
      <c r="O27" s="31"/>
      <c r="P27" s="31"/>
      <c r="Q27" s="31"/>
      <c r="R27" s="443"/>
      <c r="S27" s="31"/>
      <c r="T27" s="443"/>
      <c r="U27" s="31"/>
      <c r="V27" s="31"/>
      <c r="W27" s="31"/>
      <c r="X27" s="31"/>
      <c r="Y27" s="31"/>
      <c r="Z27" s="31"/>
      <c r="AA27" s="31"/>
      <c r="AB27" s="31"/>
      <c r="AC27" s="31"/>
    </row>
    <row r="28" spans="1:33" s="134" customFormat="1" ht="12" x14ac:dyDescent="0.3">
      <c r="A28" s="31"/>
      <c r="B28" s="31"/>
      <c r="C28" s="31"/>
      <c r="D28" s="31"/>
      <c r="E28" s="31"/>
      <c r="F28" s="31"/>
      <c r="G28" s="31"/>
      <c r="H28" s="31"/>
      <c r="I28" s="31"/>
      <c r="J28" s="31"/>
      <c r="K28" s="31"/>
      <c r="L28" s="31"/>
      <c r="M28" s="31"/>
      <c r="N28" s="176"/>
      <c r="O28" s="31"/>
      <c r="P28" s="31"/>
      <c r="Q28" s="31"/>
      <c r="R28" s="443"/>
      <c r="S28" s="31"/>
      <c r="T28" s="443"/>
      <c r="U28" s="31"/>
      <c r="V28" s="31"/>
      <c r="W28" s="31"/>
      <c r="X28" s="31"/>
      <c r="Y28" s="31"/>
      <c r="Z28" s="31"/>
      <c r="AA28" s="31"/>
      <c r="AB28" s="31"/>
      <c r="AC28" s="31"/>
    </row>
    <row r="29" spans="1:33" s="134" customFormat="1" ht="12" x14ac:dyDescent="0.3">
      <c r="A29" s="31"/>
      <c r="B29" s="31"/>
      <c r="C29" s="31"/>
      <c r="D29" s="31"/>
      <c r="E29" s="31"/>
      <c r="F29" s="31"/>
      <c r="G29" s="31"/>
      <c r="H29" s="31"/>
      <c r="I29" s="31"/>
      <c r="J29" s="31"/>
      <c r="K29" s="31"/>
      <c r="L29" s="31"/>
      <c r="M29" s="31"/>
      <c r="N29" s="176"/>
      <c r="O29" s="31"/>
      <c r="P29" s="31"/>
      <c r="Q29" s="31"/>
      <c r="R29" s="443"/>
      <c r="S29" s="31"/>
      <c r="T29" s="443"/>
      <c r="U29" s="31"/>
      <c r="V29" s="31"/>
      <c r="W29" s="31"/>
      <c r="X29" s="31"/>
      <c r="Y29" s="31"/>
      <c r="Z29" s="31"/>
      <c r="AA29" s="31"/>
      <c r="AB29" s="31"/>
      <c r="AC29" s="31"/>
    </row>
    <row r="30" spans="1:33" s="134" customFormat="1" ht="12" x14ac:dyDescent="0.3">
      <c r="A30" s="31"/>
      <c r="B30" s="31"/>
      <c r="C30" s="31"/>
      <c r="D30" s="31"/>
      <c r="E30" s="31"/>
      <c r="F30" s="31"/>
      <c r="G30" s="31"/>
      <c r="H30" s="31"/>
      <c r="I30" s="31"/>
      <c r="J30" s="31"/>
      <c r="K30" s="31"/>
      <c r="L30" s="31"/>
      <c r="M30" s="31"/>
      <c r="N30" s="176"/>
      <c r="O30" s="31"/>
      <c r="P30" s="31"/>
      <c r="Q30" s="31"/>
      <c r="R30" s="443"/>
      <c r="S30" s="31"/>
      <c r="T30" s="443"/>
      <c r="U30" s="31"/>
      <c r="V30" s="31"/>
      <c r="W30" s="31"/>
      <c r="X30" s="31"/>
      <c r="Y30" s="31"/>
      <c r="Z30" s="31"/>
      <c r="AA30" s="31"/>
      <c r="AB30" s="31"/>
      <c r="AC30" s="31"/>
    </row>
    <row r="31" spans="1:33" s="134" customFormat="1" ht="12" x14ac:dyDescent="0.3">
      <c r="A31" s="31"/>
      <c r="B31" s="31"/>
      <c r="C31" s="31"/>
      <c r="D31" s="31"/>
      <c r="E31" s="31"/>
      <c r="F31" s="31"/>
      <c r="G31" s="31"/>
      <c r="H31" s="31"/>
      <c r="I31" s="31"/>
      <c r="J31" s="31"/>
      <c r="K31" s="31"/>
      <c r="L31" s="31"/>
      <c r="M31" s="31"/>
      <c r="N31" s="176"/>
      <c r="O31" s="31"/>
      <c r="P31" s="31"/>
      <c r="Q31" s="31"/>
      <c r="R31" s="443"/>
      <c r="S31" s="31"/>
      <c r="T31" s="443"/>
      <c r="U31" s="31"/>
      <c r="V31" s="31"/>
      <c r="W31" s="31"/>
      <c r="X31" s="31"/>
      <c r="Y31" s="31"/>
      <c r="Z31" s="31"/>
      <c r="AA31" s="31"/>
      <c r="AB31" s="31"/>
      <c r="AC31" s="31"/>
    </row>
    <row r="32" spans="1:33" s="134" customFormat="1" ht="12" x14ac:dyDescent="0.3">
      <c r="A32" s="31"/>
      <c r="B32" s="31"/>
      <c r="C32" s="31"/>
      <c r="D32" s="31"/>
      <c r="E32" s="31"/>
      <c r="F32" s="31"/>
      <c r="G32" s="31"/>
      <c r="H32" s="31"/>
      <c r="I32" s="31"/>
      <c r="J32" s="31"/>
      <c r="K32" s="31"/>
      <c r="L32" s="31"/>
      <c r="M32" s="31"/>
      <c r="N32" s="176"/>
      <c r="O32" s="31"/>
      <c r="P32" s="31"/>
      <c r="Q32" s="31"/>
      <c r="R32" s="443"/>
      <c r="S32" s="31"/>
      <c r="T32" s="443"/>
      <c r="U32" s="31"/>
      <c r="V32" s="31"/>
      <c r="W32" s="31"/>
      <c r="X32" s="31"/>
      <c r="Y32" s="31"/>
      <c r="Z32" s="31"/>
      <c r="AA32" s="31"/>
      <c r="AB32" s="31"/>
      <c r="AC32" s="31"/>
    </row>
    <row r="33" spans="1:29" s="134" customFormat="1" ht="12" x14ac:dyDescent="0.3">
      <c r="A33" s="31"/>
      <c r="B33" s="31"/>
      <c r="C33" s="31"/>
      <c r="D33" s="31"/>
      <c r="E33" s="31"/>
      <c r="F33" s="31"/>
      <c r="G33" s="31"/>
      <c r="H33" s="31"/>
      <c r="I33" s="31"/>
      <c r="J33" s="31"/>
      <c r="K33" s="31"/>
      <c r="L33" s="31"/>
      <c r="M33" s="31"/>
      <c r="N33" s="176"/>
      <c r="O33" s="31"/>
      <c r="P33" s="31"/>
      <c r="Q33" s="31"/>
      <c r="R33" s="443"/>
      <c r="S33" s="31"/>
      <c r="T33" s="443"/>
      <c r="U33" s="31"/>
      <c r="V33" s="31"/>
      <c r="W33" s="31"/>
      <c r="X33" s="31"/>
      <c r="Y33" s="31"/>
      <c r="Z33" s="31"/>
      <c r="AA33" s="31"/>
      <c r="AB33" s="31"/>
      <c r="AC33" s="31"/>
    </row>
    <row r="34" spans="1:29" s="134" customFormat="1" ht="12" x14ac:dyDescent="0.3">
      <c r="A34" s="31"/>
      <c r="B34" s="31"/>
      <c r="C34" s="31"/>
      <c r="D34" s="31"/>
      <c r="E34" s="31"/>
      <c r="F34" s="31"/>
      <c r="G34" s="31"/>
      <c r="H34" s="31"/>
      <c r="I34" s="31"/>
      <c r="J34" s="31"/>
      <c r="K34" s="31"/>
      <c r="L34" s="31"/>
      <c r="M34" s="31"/>
      <c r="N34" s="176"/>
      <c r="O34" s="31"/>
      <c r="P34" s="31"/>
      <c r="Q34" s="31"/>
      <c r="R34" s="443"/>
      <c r="S34" s="31"/>
      <c r="T34" s="443"/>
      <c r="U34" s="31"/>
      <c r="V34" s="31"/>
      <c r="W34" s="31"/>
      <c r="X34" s="31"/>
      <c r="Y34" s="31"/>
      <c r="Z34" s="31"/>
      <c r="AA34" s="31"/>
      <c r="AB34" s="31"/>
      <c r="AC34" s="31"/>
    </row>
    <row r="35" spans="1:29" s="134" customFormat="1" ht="12" x14ac:dyDescent="0.3">
      <c r="A35" s="31"/>
      <c r="B35" s="31"/>
      <c r="C35" s="31"/>
      <c r="D35" s="31"/>
      <c r="E35" s="31"/>
      <c r="F35" s="31"/>
      <c r="G35" s="31"/>
      <c r="H35" s="31"/>
      <c r="I35" s="31"/>
      <c r="J35" s="31"/>
      <c r="K35" s="31"/>
      <c r="L35" s="31"/>
      <c r="M35" s="31"/>
      <c r="N35" s="176"/>
      <c r="O35" s="31"/>
      <c r="P35" s="31"/>
      <c r="Q35" s="31"/>
      <c r="R35" s="443"/>
      <c r="S35" s="31"/>
      <c r="T35" s="443"/>
      <c r="U35" s="31"/>
      <c r="V35" s="31"/>
      <c r="W35" s="31"/>
      <c r="X35" s="31"/>
      <c r="Y35" s="31"/>
      <c r="Z35" s="31"/>
      <c r="AA35" s="31"/>
      <c r="AB35" s="31"/>
      <c r="AC35" s="31"/>
    </row>
    <row r="36" spans="1:29" s="134" customFormat="1" ht="12" x14ac:dyDescent="0.3">
      <c r="A36" s="31"/>
      <c r="B36" s="31"/>
      <c r="C36" s="31"/>
      <c r="D36" s="31"/>
      <c r="E36" s="31"/>
      <c r="F36" s="31"/>
      <c r="G36" s="31"/>
      <c r="H36" s="31"/>
      <c r="I36" s="31"/>
      <c r="J36" s="31"/>
      <c r="K36" s="31"/>
      <c r="L36" s="31"/>
      <c r="M36" s="31"/>
      <c r="N36" s="176"/>
      <c r="O36" s="31"/>
      <c r="P36" s="31"/>
      <c r="Q36" s="31"/>
      <c r="R36" s="443"/>
      <c r="S36" s="31"/>
      <c r="T36" s="443"/>
      <c r="U36" s="31"/>
      <c r="V36" s="31"/>
      <c r="W36" s="31"/>
      <c r="X36" s="31"/>
      <c r="Y36" s="31"/>
      <c r="Z36" s="31"/>
      <c r="AA36" s="31"/>
      <c r="AB36" s="31"/>
      <c r="AC36" s="31"/>
    </row>
    <row r="37" spans="1:29" s="134" customFormat="1" ht="12" x14ac:dyDescent="0.3">
      <c r="A37" s="31"/>
      <c r="B37" s="31"/>
      <c r="C37" s="31"/>
      <c r="D37" s="31"/>
      <c r="E37" s="31"/>
      <c r="F37" s="31"/>
      <c r="G37" s="31"/>
      <c r="H37" s="31"/>
      <c r="I37" s="31"/>
      <c r="J37" s="31"/>
      <c r="K37" s="31"/>
      <c r="L37" s="31"/>
      <c r="M37" s="31"/>
      <c r="N37" s="176"/>
      <c r="O37" s="31"/>
      <c r="P37" s="31"/>
      <c r="Q37" s="31"/>
      <c r="R37" s="443"/>
      <c r="S37" s="31"/>
      <c r="T37" s="443"/>
      <c r="U37" s="31"/>
      <c r="V37" s="31"/>
      <c r="W37" s="31"/>
      <c r="X37" s="31"/>
      <c r="Y37" s="31"/>
      <c r="Z37" s="31"/>
      <c r="AA37" s="31"/>
      <c r="AB37" s="31"/>
      <c r="AC37" s="31"/>
    </row>
    <row r="38" spans="1:29" s="134" customFormat="1" ht="12" x14ac:dyDescent="0.3">
      <c r="A38" s="31"/>
      <c r="B38" s="31"/>
      <c r="C38" s="31"/>
      <c r="D38" s="31"/>
      <c r="E38" s="31"/>
      <c r="F38" s="31"/>
      <c r="G38" s="31"/>
      <c r="H38" s="31"/>
      <c r="I38" s="31"/>
      <c r="J38" s="31"/>
      <c r="K38" s="31"/>
      <c r="L38" s="31"/>
      <c r="M38" s="31"/>
      <c r="N38" s="176"/>
      <c r="O38" s="31"/>
      <c r="P38" s="31"/>
      <c r="Q38" s="31"/>
      <c r="R38" s="443"/>
      <c r="S38" s="31"/>
      <c r="T38" s="443"/>
      <c r="U38" s="31"/>
      <c r="V38" s="31"/>
      <c r="W38" s="31"/>
      <c r="X38" s="31"/>
      <c r="Y38" s="31"/>
      <c r="Z38" s="31"/>
      <c r="AA38" s="31"/>
      <c r="AB38" s="31"/>
      <c r="AC38" s="31"/>
    </row>
    <row r="39" spans="1:29" s="134" customFormat="1" ht="12" x14ac:dyDescent="0.3">
      <c r="A39" s="31"/>
      <c r="B39" s="31"/>
      <c r="C39" s="31"/>
      <c r="D39" s="31"/>
      <c r="E39" s="31"/>
      <c r="F39" s="31"/>
      <c r="G39" s="31"/>
      <c r="H39" s="31"/>
      <c r="I39" s="31"/>
      <c r="J39" s="31"/>
      <c r="K39" s="31"/>
      <c r="L39" s="31"/>
      <c r="M39" s="31"/>
      <c r="N39" s="176"/>
      <c r="O39" s="31"/>
      <c r="P39" s="31"/>
      <c r="Q39" s="31"/>
      <c r="R39" s="443"/>
      <c r="S39" s="31"/>
      <c r="T39" s="443"/>
      <c r="U39" s="31"/>
      <c r="V39" s="31"/>
      <c r="W39" s="31"/>
      <c r="X39" s="31"/>
      <c r="Y39" s="31"/>
      <c r="Z39" s="31"/>
      <c r="AA39" s="31"/>
      <c r="AB39" s="31"/>
      <c r="AC39" s="31"/>
    </row>
    <row r="40" spans="1:29" s="134" customFormat="1" ht="12" x14ac:dyDescent="0.3">
      <c r="A40" s="31"/>
      <c r="B40" s="31"/>
      <c r="C40" s="31"/>
      <c r="D40" s="31"/>
      <c r="E40" s="31"/>
      <c r="F40" s="31"/>
      <c r="G40" s="31"/>
      <c r="H40" s="31"/>
      <c r="I40" s="31"/>
      <c r="J40" s="31"/>
      <c r="K40" s="31"/>
      <c r="L40" s="31"/>
      <c r="M40" s="31"/>
      <c r="N40" s="176"/>
      <c r="O40" s="31"/>
      <c r="P40" s="31"/>
      <c r="Q40" s="31"/>
      <c r="R40" s="443"/>
      <c r="S40" s="31"/>
      <c r="T40" s="443"/>
      <c r="U40" s="31"/>
      <c r="V40" s="31"/>
      <c r="W40" s="31"/>
      <c r="X40" s="31"/>
      <c r="Y40" s="31"/>
      <c r="Z40" s="31"/>
      <c r="AA40" s="31"/>
      <c r="AB40" s="31"/>
      <c r="AC40" s="31"/>
    </row>
    <row r="41" spans="1:29" s="134" customFormat="1" ht="12" x14ac:dyDescent="0.3">
      <c r="A41" s="31"/>
      <c r="B41" s="31"/>
      <c r="C41" s="31"/>
      <c r="D41" s="31"/>
      <c r="E41" s="31"/>
      <c r="F41" s="31"/>
      <c r="G41" s="31"/>
      <c r="H41" s="31"/>
      <c r="I41" s="31"/>
      <c r="J41" s="31"/>
      <c r="K41" s="31"/>
      <c r="L41" s="31"/>
      <c r="M41" s="31"/>
      <c r="N41" s="176"/>
      <c r="O41" s="31"/>
      <c r="P41" s="31"/>
      <c r="Q41" s="31"/>
      <c r="R41" s="443"/>
      <c r="S41" s="31"/>
      <c r="T41" s="443"/>
      <c r="U41" s="31"/>
      <c r="V41" s="31"/>
      <c r="W41" s="31"/>
      <c r="X41" s="31"/>
      <c r="Y41" s="31"/>
      <c r="Z41" s="31"/>
      <c r="AA41" s="31"/>
      <c r="AB41" s="31"/>
      <c r="AC41" s="31"/>
    </row>
    <row r="42" spans="1:29" s="134" customFormat="1" ht="12" x14ac:dyDescent="0.3">
      <c r="A42" s="31"/>
      <c r="B42" s="31"/>
      <c r="C42" s="31"/>
      <c r="D42" s="31"/>
      <c r="E42" s="31"/>
      <c r="F42" s="31"/>
      <c r="G42" s="31"/>
      <c r="H42" s="31"/>
      <c r="I42" s="31"/>
      <c r="J42" s="31"/>
      <c r="K42" s="31"/>
      <c r="L42" s="31"/>
      <c r="M42" s="31"/>
      <c r="N42" s="176"/>
      <c r="O42" s="31"/>
      <c r="P42" s="31"/>
      <c r="Q42" s="31"/>
      <c r="R42" s="443"/>
      <c r="S42" s="31"/>
      <c r="T42" s="443"/>
      <c r="U42" s="31"/>
      <c r="V42" s="31"/>
      <c r="W42" s="31"/>
      <c r="X42" s="31"/>
      <c r="Y42" s="31"/>
      <c r="Z42" s="31"/>
      <c r="AA42" s="31"/>
      <c r="AB42" s="31"/>
      <c r="AC42" s="31"/>
    </row>
  </sheetData>
  <sheetProtection algorithmName="SHA-512" hashValue="Ow1ONQeIPn9PjRGGHunvVnzdH6UC3aGWlI2XhFCPonoK8Hen4ah+n4CqiiSqvgeR2GKUDZhchseyuifvBrS0Jw==" saltValue="Vk+or+d2QIJb+I56sQ5CeA==" spinCount="100000" sheet="1" objects="1" scenarios="1"/>
  <phoneticPr fontId="6"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00BBE-AA39-4651-A86C-46D520755CB5}">
  <dimension ref="A1:AJ285"/>
  <sheetViews>
    <sheetView workbookViewId="0">
      <selection activeCell="A280" sqref="A280"/>
    </sheetView>
  </sheetViews>
  <sheetFormatPr defaultRowHeight="14.4" x14ac:dyDescent="0.3"/>
  <cols>
    <col min="1" max="1" width="13.21875" bestFit="1" customWidth="1"/>
    <col min="2" max="2" width="28.33203125" bestFit="1" customWidth="1"/>
    <col min="3" max="3" width="81.21875" bestFit="1" customWidth="1"/>
    <col min="4" max="4" width="91" bestFit="1" customWidth="1"/>
    <col min="5" max="5" width="33.109375" bestFit="1" customWidth="1"/>
    <col min="6" max="6" width="199.88671875" bestFit="1" customWidth="1"/>
    <col min="7" max="7" width="255.6640625" bestFit="1" customWidth="1"/>
    <col min="8" max="8" width="22.33203125" bestFit="1" customWidth="1"/>
    <col min="9" max="9" width="28.21875" bestFit="1" customWidth="1"/>
    <col min="10" max="10" width="27" bestFit="1" customWidth="1"/>
    <col min="11" max="11" width="29.88671875" bestFit="1" customWidth="1"/>
    <col min="12" max="12" width="30.5546875" bestFit="1" customWidth="1"/>
    <col min="13" max="13" width="12.21875" bestFit="1" customWidth="1"/>
    <col min="14" max="14" width="16.77734375" bestFit="1" customWidth="1"/>
    <col min="15" max="15" width="11.21875" customWidth="1"/>
    <col min="16" max="16" width="17.44140625" bestFit="1" customWidth="1"/>
    <col min="17" max="19" width="14.33203125" bestFit="1" customWidth="1"/>
    <col min="20" max="20" width="22.77734375" bestFit="1" customWidth="1"/>
    <col min="21" max="21" width="20.44140625" bestFit="1" customWidth="1"/>
    <col min="22" max="22" width="23.33203125" bestFit="1" customWidth="1"/>
    <col min="23" max="23" width="85.77734375" bestFit="1" customWidth="1"/>
    <col min="24" max="24" width="80.88671875" bestFit="1" customWidth="1"/>
    <col min="25" max="25" width="17.21875" bestFit="1" customWidth="1"/>
    <col min="26" max="26" width="26.33203125" bestFit="1" customWidth="1"/>
    <col min="27" max="27" width="27.88671875" bestFit="1" customWidth="1"/>
    <col min="28" max="28" width="25.5546875" bestFit="1" customWidth="1"/>
    <col min="29" max="29" width="28.77734375" bestFit="1" customWidth="1"/>
    <col min="30" max="30" width="35.77734375" bestFit="1" customWidth="1"/>
    <col min="31" max="31" width="21.5546875" bestFit="1" customWidth="1"/>
    <col min="32" max="32" width="18.88671875" bestFit="1" customWidth="1"/>
    <col min="33" max="33" width="17.77734375" bestFit="1" customWidth="1"/>
    <col min="34" max="34" width="17" bestFit="1" customWidth="1"/>
    <col min="35" max="35" width="21.33203125" bestFit="1" customWidth="1"/>
    <col min="36" max="36" width="25.5546875" bestFit="1" customWidth="1"/>
  </cols>
  <sheetData>
    <row r="1" spans="1:36" x14ac:dyDescent="0.3">
      <c r="X1" s="467"/>
      <c r="Y1" s="467" t="s">
        <v>6203</v>
      </c>
      <c r="Z1" s="467"/>
      <c r="AA1" s="467"/>
      <c r="AB1" s="467"/>
      <c r="AC1" s="467"/>
      <c r="AD1" s="466" t="s">
        <v>6202</v>
      </c>
      <c r="AE1" s="465"/>
      <c r="AF1" s="465"/>
      <c r="AG1" s="465"/>
      <c r="AH1" s="465"/>
      <c r="AI1" s="465"/>
      <c r="AJ1" s="465"/>
    </row>
    <row r="2" spans="1:36" x14ac:dyDescent="0.3">
      <c r="A2" s="462" t="s">
        <v>6201</v>
      </c>
      <c r="B2" s="462" t="s">
        <v>6</v>
      </c>
      <c r="C2" s="462" t="s">
        <v>6200</v>
      </c>
      <c r="D2" s="462" t="s">
        <v>6199</v>
      </c>
      <c r="E2" s="462" t="s">
        <v>6198</v>
      </c>
      <c r="F2" s="462" t="s">
        <v>6197</v>
      </c>
      <c r="G2" s="462" t="s">
        <v>6196</v>
      </c>
      <c r="H2" s="462" t="s">
        <v>6195</v>
      </c>
      <c r="I2" s="462" t="s">
        <v>6194</v>
      </c>
      <c r="J2" s="462" t="s">
        <v>6193</v>
      </c>
      <c r="K2" s="462" t="s">
        <v>6192</v>
      </c>
      <c r="L2" s="462" t="s">
        <v>6191</v>
      </c>
      <c r="M2" s="462" t="s">
        <v>6190</v>
      </c>
      <c r="N2" s="462" t="s">
        <v>6189</v>
      </c>
      <c r="O2" s="462" t="s">
        <v>6188</v>
      </c>
      <c r="P2" s="462" t="s">
        <v>6187</v>
      </c>
      <c r="Q2" s="462" t="s">
        <v>6186</v>
      </c>
      <c r="R2" s="462" t="s">
        <v>6185</v>
      </c>
      <c r="S2" s="462" t="s">
        <v>6184</v>
      </c>
      <c r="T2" s="462" t="s">
        <v>6183</v>
      </c>
      <c r="U2" s="462" t="s">
        <v>6182</v>
      </c>
      <c r="V2" s="462" t="s">
        <v>6181</v>
      </c>
      <c r="W2" s="462" t="s">
        <v>6180</v>
      </c>
      <c r="X2" s="462" t="s">
        <v>6179</v>
      </c>
      <c r="Y2" s="462" t="s">
        <v>6178</v>
      </c>
      <c r="Z2" s="462" t="s">
        <v>6177</v>
      </c>
      <c r="AA2" s="462" t="s">
        <v>6176</v>
      </c>
      <c r="AB2" s="462" t="s">
        <v>6175</v>
      </c>
      <c r="AC2" s="462" t="s">
        <v>6174</v>
      </c>
      <c r="AD2" s="462" t="s">
        <v>6173</v>
      </c>
      <c r="AE2" s="462" t="s">
        <v>6172</v>
      </c>
      <c r="AF2" s="462" t="s">
        <v>6171</v>
      </c>
      <c r="AG2" s="462" t="s">
        <v>6170</v>
      </c>
      <c r="AH2" s="462" t="s">
        <v>6169</v>
      </c>
      <c r="AI2" s="462" t="s">
        <v>6168</v>
      </c>
      <c r="AJ2" s="462" t="s">
        <v>6167</v>
      </c>
    </row>
    <row r="3" spans="1:36" x14ac:dyDescent="0.3">
      <c r="A3" s="462" t="s">
        <v>7404</v>
      </c>
      <c r="B3" s="462" t="s">
        <v>5685</v>
      </c>
      <c r="C3" s="462" t="s">
        <v>5820</v>
      </c>
      <c r="D3" s="462" t="s">
        <v>5819</v>
      </c>
      <c r="E3" s="462" t="s">
        <v>5683</v>
      </c>
      <c r="F3" s="462" t="s">
        <v>7405</v>
      </c>
      <c r="G3" s="462" t="s">
        <v>7406</v>
      </c>
      <c r="H3" s="462" t="s">
        <v>284</v>
      </c>
      <c r="I3" s="462" t="s">
        <v>284</v>
      </c>
      <c r="J3">
        <v>4043753.9999999995</v>
      </c>
      <c r="K3" s="462" t="s">
        <v>284</v>
      </c>
      <c r="L3" s="462" t="s">
        <v>284</v>
      </c>
      <c r="M3" s="463">
        <v>43131</v>
      </c>
      <c r="N3" s="462" t="s">
        <v>7407</v>
      </c>
      <c r="O3" s="463">
        <v>46203</v>
      </c>
      <c r="P3" s="462" t="s">
        <v>5681</v>
      </c>
      <c r="Q3" s="462" t="s">
        <v>5680</v>
      </c>
      <c r="R3" s="462" t="s">
        <v>5681</v>
      </c>
      <c r="S3" s="462" t="s">
        <v>5680</v>
      </c>
      <c r="T3" s="462" t="s">
        <v>5680</v>
      </c>
      <c r="U3" s="462" t="s">
        <v>5679</v>
      </c>
      <c r="V3" s="462" t="s">
        <v>5676</v>
      </c>
      <c r="W3" s="462" t="s">
        <v>5676</v>
      </c>
      <c r="X3" s="462" t="s">
        <v>7408</v>
      </c>
      <c r="Y3" s="461">
        <v>44120</v>
      </c>
      <c r="Z3" s="462" t="s">
        <v>5678</v>
      </c>
      <c r="AA3" s="461">
        <v>43754</v>
      </c>
      <c r="AB3" s="461">
        <v>45291</v>
      </c>
      <c r="AC3" s="462" t="s">
        <v>5677</v>
      </c>
      <c r="AD3" s="462" t="s">
        <v>5676</v>
      </c>
      <c r="AE3" s="461"/>
      <c r="AF3" s="461"/>
      <c r="AG3" s="461"/>
      <c r="AH3" s="461"/>
      <c r="AI3" s="460"/>
      <c r="AJ3" s="460"/>
    </row>
    <row r="4" spans="1:36" x14ac:dyDescent="0.3">
      <c r="A4" s="462" t="s">
        <v>7404</v>
      </c>
      <c r="B4" s="462" t="s">
        <v>5685</v>
      </c>
      <c r="C4" s="462" t="s">
        <v>5820</v>
      </c>
      <c r="D4" s="462" t="s">
        <v>5819</v>
      </c>
      <c r="E4" s="462" t="s">
        <v>5683</v>
      </c>
      <c r="F4" s="462" t="s">
        <v>7405</v>
      </c>
      <c r="G4" s="462" t="s">
        <v>7406</v>
      </c>
      <c r="H4" s="462" t="s">
        <v>284</v>
      </c>
      <c r="I4" s="462" t="s">
        <v>284</v>
      </c>
      <c r="J4">
        <v>4043753.9999999995</v>
      </c>
      <c r="K4" s="462" t="s">
        <v>284</v>
      </c>
      <c r="L4" s="462" t="s">
        <v>284</v>
      </c>
      <c r="M4" s="463">
        <v>43131</v>
      </c>
      <c r="N4" s="462" t="s">
        <v>7407</v>
      </c>
      <c r="O4" s="463">
        <v>46203</v>
      </c>
      <c r="P4" s="462" t="s">
        <v>5681</v>
      </c>
      <c r="Q4" s="462" t="s">
        <v>5680</v>
      </c>
      <c r="R4" s="462" t="s">
        <v>5681</v>
      </c>
      <c r="S4" s="462" t="s">
        <v>5680</v>
      </c>
      <c r="T4" s="462" t="s">
        <v>5680</v>
      </c>
      <c r="U4" s="462" t="s">
        <v>5679</v>
      </c>
      <c r="V4" s="462" t="s">
        <v>5676</v>
      </c>
      <c r="W4" s="462" t="s">
        <v>5676</v>
      </c>
      <c r="X4" s="462" t="s">
        <v>5820</v>
      </c>
      <c r="Y4" s="461">
        <v>43181</v>
      </c>
      <c r="Z4" s="462" t="s">
        <v>5678</v>
      </c>
      <c r="AA4" s="461">
        <v>43131</v>
      </c>
      <c r="AB4" s="461">
        <v>46203</v>
      </c>
      <c r="AC4" s="462" t="s">
        <v>5677</v>
      </c>
      <c r="AD4" s="462" t="s">
        <v>5676</v>
      </c>
      <c r="AE4" s="461"/>
      <c r="AF4" s="461"/>
      <c r="AG4" s="461"/>
      <c r="AH4" s="461"/>
      <c r="AI4" s="460"/>
      <c r="AJ4" s="460"/>
    </row>
    <row r="5" spans="1:36" x14ac:dyDescent="0.3">
      <c r="A5" s="462" t="s">
        <v>7404</v>
      </c>
      <c r="B5" s="462" t="s">
        <v>5685</v>
      </c>
      <c r="C5" s="462" t="s">
        <v>5820</v>
      </c>
      <c r="D5" s="462" t="s">
        <v>5819</v>
      </c>
      <c r="E5" s="462" t="s">
        <v>5683</v>
      </c>
      <c r="F5" s="462" t="s">
        <v>7405</v>
      </c>
      <c r="G5" s="462" t="s">
        <v>7406</v>
      </c>
      <c r="H5" s="462" t="s">
        <v>284</v>
      </c>
      <c r="I5" s="462" t="s">
        <v>284</v>
      </c>
      <c r="J5">
        <v>4043753.9999999995</v>
      </c>
      <c r="K5" s="462" t="s">
        <v>284</v>
      </c>
      <c r="L5" s="462" t="s">
        <v>284</v>
      </c>
      <c r="M5" s="463">
        <v>43131</v>
      </c>
      <c r="N5" s="462" t="s">
        <v>7407</v>
      </c>
      <c r="O5" s="463">
        <v>46203</v>
      </c>
      <c r="P5" s="462" t="s">
        <v>5681</v>
      </c>
      <c r="Q5" s="462" t="s">
        <v>5680</v>
      </c>
      <c r="R5" s="462" t="s">
        <v>5681</v>
      </c>
      <c r="S5" s="462" t="s">
        <v>5680</v>
      </c>
      <c r="T5" s="462" t="s">
        <v>5680</v>
      </c>
      <c r="U5" s="462" t="s">
        <v>5679</v>
      </c>
      <c r="V5" s="462" t="s">
        <v>5676</v>
      </c>
      <c r="W5" s="462" t="s">
        <v>5676</v>
      </c>
      <c r="X5" s="462" t="s">
        <v>7409</v>
      </c>
      <c r="Y5" s="461">
        <v>43894</v>
      </c>
      <c r="Z5" s="462" t="s">
        <v>6052</v>
      </c>
      <c r="AA5" s="461">
        <v>43894</v>
      </c>
      <c r="AB5" s="461">
        <v>44927</v>
      </c>
      <c r="AC5" s="462" t="s">
        <v>5677</v>
      </c>
      <c r="AD5" s="462" t="s">
        <v>5676</v>
      </c>
      <c r="AE5" s="461"/>
      <c r="AF5" s="461"/>
      <c r="AG5" s="461"/>
      <c r="AH5" s="461"/>
      <c r="AI5" s="460"/>
      <c r="AJ5" s="460"/>
    </row>
    <row r="6" spans="1:36" x14ac:dyDescent="0.3">
      <c r="A6" s="462" t="s">
        <v>7404</v>
      </c>
      <c r="B6" s="462" t="s">
        <v>5685</v>
      </c>
      <c r="C6" s="462" t="s">
        <v>5820</v>
      </c>
      <c r="D6" s="462" t="s">
        <v>5819</v>
      </c>
      <c r="E6" s="462" t="s">
        <v>5683</v>
      </c>
      <c r="F6" s="462" t="s">
        <v>7405</v>
      </c>
      <c r="G6" s="462" t="s">
        <v>7406</v>
      </c>
      <c r="H6" s="462" t="s">
        <v>284</v>
      </c>
      <c r="I6" s="462" t="s">
        <v>284</v>
      </c>
      <c r="J6">
        <v>4043753.9999999995</v>
      </c>
      <c r="K6" s="462" t="s">
        <v>284</v>
      </c>
      <c r="L6" s="462" t="s">
        <v>284</v>
      </c>
      <c r="M6" s="463">
        <v>43131</v>
      </c>
      <c r="N6" s="462" t="s">
        <v>7407</v>
      </c>
      <c r="O6" s="463">
        <v>46203</v>
      </c>
      <c r="P6" s="462" t="s">
        <v>5681</v>
      </c>
      <c r="Q6" s="462" t="s">
        <v>5680</v>
      </c>
      <c r="R6" s="462" t="s">
        <v>5681</v>
      </c>
      <c r="S6" s="462" t="s">
        <v>5680</v>
      </c>
      <c r="T6" s="462" t="s">
        <v>5680</v>
      </c>
      <c r="U6" s="462" t="s">
        <v>5679</v>
      </c>
      <c r="V6" s="462" t="s">
        <v>5676</v>
      </c>
      <c r="W6" s="462" t="s">
        <v>5676</v>
      </c>
      <c r="X6" s="462" t="s">
        <v>6831</v>
      </c>
      <c r="Y6" s="461">
        <v>44013</v>
      </c>
      <c r="Z6" s="462" t="s">
        <v>6052</v>
      </c>
      <c r="AA6" s="461">
        <v>44013</v>
      </c>
      <c r="AB6" s="461">
        <v>45108</v>
      </c>
      <c r="AC6" s="462" t="s">
        <v>5677</v>
      </c>
      <c r="AD6" s="462" t="s">
        <v>5676</v>
      </c>
      <c r="AE6" s="461"/>
      <c r="AF6" s="461"/>
      <c r="AG6" s="461"/>
      <c r="AH6" s="461"/>
      <c r="AI6" s="460"/>
      <c r="AJ6" s="460"/>
    </row>
    <row r="7" spans="1:36" x14ac:dyDescent="0.3">
      <c r="A7" s="462" t="s">
        <v>7404</v>
      </c>
      <c r="B7" s="462" t="s">
        <v>5685</v>
      </c>
      <c r="C7" s="462" t="s">
        <v>5820</v>
      </c>
      <c r="D7" s="462" t="s">
        <v>5819</v>
      </c>
      <c r="E7" s="462" t="s">
        <v>5683</v>
      </c>
      <c r="F7" s="462" t="s">
        <v>7405</v>
      </c>
      <c r="G7" s="462" t="s">
        <v>7406</v>
      </c>
      <c r="H7" s="462" t="s">
        <v>284</v>
      </c>
      <c r="I7" s="462" t="s">
        <v>284</v>
      </c>
      <c r="J7">
        <v>4043753.9999999995</v>
      </c>
      <c r="K7" s="462" t="s">
        <v>284</v>
      </c>
      <c r="L7" s="462" t="s">
        <v>284</v>
      </c>
      <c r="M7" s="463">
        <v>43131</v>
      </c>
      <c r="N7" s="462" t="s">
        <v>7407</v>
      </c>
      <c r="O7" s="463">
        <v>46203</v>
      </c>
      <c r="P7" s="462" t="s">
        <v>5681</v>
      </c>
      <c r="Q7" s="462" t="s">
        <v>5680</v>
      </c>
      <c r="R7" s="462" t="s">
        <v>5681</v>
      </c>
      <c r="S7" s="462" t="s">
        <v>5680</v>
      </c>
      <c r="T7" s="462" t="s">
        <v>5680</v>
      </c>
      <c r="U7" s="462" t="s">
        <v>5679</v>
      </c>
      <c r="V7" s="462" t="s">
        <v>5676</v>
      </c>
      <c r="W7" s="462" t="s">
        <v>5676</v>
      </c>
      <c r="X7" s="462" t="s">
        <v>6055</v>
      </c>
      <c r="Y7" s="461">
        <v>43883</v>
      </c>
      <c r="Z7" s="462" t="s">
        <v>6052</v>
      </c>
      <c r="AA7" s="461">
        <v>43800</v>
      </c>
      <c r="AB7" s="461">
        <v>44927</v>
      </c>
      <c r="AC7" s="462" t="s">
        <v>5677</v>
      </c>
      <c r="AD7" s="462" t="s">
        <v>5676</v>
      </c>
      <c r="AE7" s="461"/>
      <c r="AF7" s="461"/>
      <c r="AG7" s="461"/>
      <c r="AH7" s="461"/>
      <c r="AI7" s="460"/>
      <c r="AJ7" s="460"/>
    </row>
    <row r="8" spans="1:36" x14ac:dyDescent="0.3">
      <c r="A8" s="462" t="s">
        <v>7404</v>
      </c>
      <c r="B8" s="462" t="s">
        <v>5685</v>
      </c>
      <c r="C8" s="462" t="s">
        <v>5820</v>
      </c>
      <c r="D8" s="462" t="s">
        <v>5819</v>
      </c>
      <c r="E8" s="462" t="s">
        <v>5683</v>
      </c>
      <c r="F8" s="462" t="s">
        <v>7405</v>
      </c>
      <c r="G8" s="462" t="s">
        <v>7406</v>
      </c>
      <c r="H8" s="462" t="s">
        <v>284</v>
      </c>
      <c r="I8" s="462" t="s">
        <v>284</v>
      </c>
      <c r="J8">
        <v>4043753.9999999995</v>
      </c>
      <c r="K8" s="462" t="s">
        <v>284</v>
      </c>
      <c r="L8" s="462" t="s">
        <v>284</v>
      </c>
      <c r="M8" s="463">
        <v>43131</v>
      </c>
      <c r="N8" s="462" t="s">
        <v>7407</v>
      </c>
      <c r="O8" s="463">
        <v>46203</v>
      </c>
      <c r="P8" s="462" t="s">
        <v>5681</v>
      </c>
      <c r="Q8" s="462" t="s">
        <v>5680</v>
      </c>
      <c r="R8" s="462" t="s">
        <v>5681</v>
      </c>
      <c r="S8" s="462" t="s">
        <v>5680</v>
      </c>
      <c r="T8" s="462" t="s">
        <v>5680</v>
      </c>
      <c r="U8" s="462" t="s">
        <v>5679</v>
      </c>
      <c r="V8" s="462" t="s">
        <v>5676</v>
      </c>
      <c r="W8" s="462" t="s">
        <v>5676</v>
      </c>
      <c r="X8" s="462" t="s">
        <v>6054</v>
      </c>
      <c r="Y8" s="461">
        <v>43839</v>
      </c>
      <c r="Z8" s="462" t="s">
        <v>6052</v>
      </c>
      <c r="AA8" s="461">
        <v>43839</v>
      </c>
      <c r="AB8" s="461">
        <v>44927</v>
      </c>
      <c r="AC8" s="462" t="s">
        <v>5677</v>
      </c>
      <c r="AD8" s="462" t="s">
        <v>5676</v>
      </c>
      <c r="AE8" s="461"/>
      <c r="AF8" s="461"/>
      <c r="AG8" s="461"/>
      <c r="AH8" s="461"/>
      <c r="AI8" s="460"/>
      <c r="AJ8" s="460"/>
    </row>
    <row r="9" spans="1:36" x14ac:dyDescent="0.3">
      <c r="A9" s="462" t="s">
        <v>6166</v>
      </c>
      <c r="B9" s="462" t="s">
        <v>5696</v>
      </c>
      <c r="C9" s="462" t="s">
        <v>6165</v>
      </c>
      <c r="D9" s="462" t="s">
        <v>6164</v>
      </c>
      <c r="E9" s="462" t="s">
        <v>5683</v>
      </c>
      <c r="F9" s="462" t="s">
        <v>6163</v>
      </c>
      <c r="G9" s="462" t="s">
        <v>6162</v>
      </c>
      <c r="H9" s="462" t="s">
        <v>284</v>
      </c>
      <c r="I9" s="462" t="s">
        <v>284</v>
      </c>
      <c r="J9">
        <v>4857314.3800000008</v>
      </c>
      <c r="K9" s="462" t="s">
        <v>284</v>
      </c>
      <c r="L9" s="462" t="s">
        <v>284</v>
      </c>
      <c r="M9" s="463">
        <v>43497</v>
      </c>
      <c r="N9" s="462" t="s">
        <v>6161</v>
      </c>
      <c r="O9" s="463">
        <v>46477</v>
      </c>
      <c r="P9" s="462" t="s">
        <v>5681</v>
      </c>
      <c r="Q9" s="462" t="s">
        <v>5680</v>
      </c>
      <c r="R9" s="462" t="s">
        <v>5681</v>
      </c>
      <c r="S9" s="462" t="s">
        <v>5680</v>
      </c>
      <c r="T9" s="462" t="s">
        <v>5680</v>
      </c>
      <c r="U9" s="462" t="s">
        <v>5679</v>
      </c>
      <c r="V9" s="462" t="s">
        <v>5676</v>
      </c>
      <c r="W9" s="462" t="s">
        <v>5676</v>
      </c>
      <c r="X9" s="462" t="s">
        <v>6160</v>
      </c>
      <c r="Y9" s="461">
        <v>43446</v>
      </c>
      <c r="Z9" s="462" t="s">
        <v>5678</v>
      </c>
      <c r="AA9" s="461">
        <v>43497</v>
      </c>
      <c r="AB9" s="461">
        <v>46477</v>
      </c>
      <c r="AC9" s="462" t="s">
        <v>5677</v>
      </c>
      <c r="AD9" s="462" t="s">
        <v>5676</v>
      </c>
      <c r="AE9" s="461"/>
      <c r="AF9" s="461"/>
      <c r="AG9" s="461"/>
      <c r="AH9" s="461"/>
      <c r="AI9" s="460"/>
      <c r="AJ9" s="460"/>
    </row>
    <row r="10" spans="1:36" x14ac:dyDescent="0.3">
      <c r="A10" s="462" t="s">
        <v>6159</v>
      </c>
      <c r="B10" s="462" t="s">
        <v>5709</v>
      </c>
      <c r="C10" s="462" t="s">
        <v>6158</v>
      </c>
      <c r="D10" s="462" t="s">
        <v>6157</v>
      </c>
      <c r="E10" s="462" t="s">
        <v>5683</v>
      </c>
      <c r="F10" s="462" t="s">
        <v>6156</v>
      </c>
      <c r="G10" s="462" t="s">
        <v>5676</v>
      </c>
      <c r="H10" s="462" t="s">
        <v>284</v>
      </c>
      <c r="I10" s="462" t="s">
        <v>284</v>
      </c>
      <c r="J10">
        <v>800000</v>
      </c>
      <c r="K10" s="462" t="s">
        <v>284</v>
      </c>
      <c r="L10" s="462" t="s">
        <v>284</v>
      </c>
      <c r="M10" s="463">
        <v>43917</v>
      </c>
      <c r="N10" s="462" t="s">
        <v>6155</v>
      </c>
      <c r="O10" s="463">
        <v>47118</v>
      </c>
      <c r="P10" s="462" t="s">
        <v>5681</v>
      </c>
      <c r="Q10" s="462" t="s">
        <v>5680</v>
      </c>
      <c r="R10" s="462" t="s">
        <v>5681</v>
      </c>
      <c r="S10" s="462" t="s">
        <v>5680</v>
      </c>
      <c r="T10" s="462" t="s">
        <v>5680</v>
      </c>
      <c r="U10" s="462" t="s">
        <v>5679</v>
      </c>
      <c r="V10" s="462" t="s">
        <v>5676</v>
      </c>
      <c r="W10" s="462" t="s">
        <v>5676</v>
      </c>
      <c r="X10" s="462" t="s">
        <v>6154</v>
      </c>
      <c r="Y10" s="461">
        <v>43917</v>
      </c>
      <c r="Z10" s="462" t="s">
        <v>5678</v>
      </c>
      <c r="AA10" s="461">
        <v>43917</v>
      </c>
      <c r="AB10" s="461">
        <v>46568</v>
      </c>
      <c r="AC10" s="462" t="s">
        <v>5677</v>
      </c>
      <c r="AD10" s="462" t="s">
        <v>5676</v>
      </c>
      <c r="AE10" s="461"/>
      <c r="AF10" s="461"/>
      <c r="AG10" s="461"/>
      <c r="AH10" s="461"/>
      <c r="AI10" s="460"/>
      <c r="AJ10" s="460"/>
    </row>
    <row r="11" spans="1:36" x14ac:dyDescent="0.3">
      <c r="A11" s="462" t="s">
        <v>6152</v>
      </c>
      <c r="B11" s="462" t="s">
        <v>5704</v>
      </c>
      <c r="C11" s="462" t="s">
        <v>5703</v>
      </c>
      <c r="D11" s="462" t="s">
        <v>5702</v>
      </c>
      <c r="E11" s="462" t="s">
        <v>5683</v>
      </c>
      <c r="F11" s="462" t="s">
        <v>6151</v>
      </c>
      <c r="G11" s="462" t="s">
        <v>5676</v>
      </c>
      <c r="H11" s="462" t="s">
        <v>284</v>
      </c>
      <c r="I11" s="462" t="s">
        <v>284</v>
      </c>
      <c r="J11">
        <v>1282091.6300000001</v>
      </c>
      <c r="K11" s="462" t="s">
        <v>284</v>
      </c>
      <c r="L11" s="462" t="s">
        <v>284</v>
      </c>
      <c r="M11" s="463">
        <v>44652</v>
      </c>
      <c r="N11" s="462" t="s">
        <v>1155</v>
      </c>
      <c r="O11" s="463">
        <v>46843</v>
      </c>
      <c r="P11" s="462" t="s">
        <v>5681</v>
      </c>
      <c r="Q11" s="462" t="s">
        <v>5680</v>
      </c>
      <c r="R11" s="462" t="s">
        <v>5681</v>
      </c>
      <c r="S11" s="462" t="s">
        <v>5680</v>
      </c>
      <c r="T11" s="462" t="s">
        <v>5680</v>
      </c>
      <c r="U11" s="462" t="s">
        <v>5679</v>
      </c>
      <c r="V11" s="462" t="s">
        <v>5676</v>
      </c>
      <c r="W11" s="462" t="s">
        <v>5676</v>
      </c>
      <c r="X11" s="462" t="s">
        <v>6153</v>
      </c>
      <c r="Y11" s="461">
        <v>45639</v>
      </c>
      <c r="Z11" s="462" t="s">
        <v>5678</v>
      </c>
      <c r="AA11" s="461">
        <v>44652</v>
      </c>
      <c r="AB11" s="461">
        <v>46843</v>
      </c>
      <c r="AC11" s="462" t="s">
        <v>5677</v>
      </c>
      <c r="AD11" s="462" t="s">
        <v>5676</v>
      </c>
      <c r="AE11" s="461"/>
      <c r="AF11" s="461"/>
      <c r="AG11" s="461"/>
      <c r="AH11" s="461"/>
      <c r="AI11" s="460"/>
      <c r="AJ11" s="460"/>
    </row>
    <row r="12" spans="1:36" x14ac:dyDescent="0.3">
      <c r="A12" s="462" t="s">
        <v>6152</v>
      </c>
      <c r="B12" s="462" t="s">
        <v>5704</v>
      </c>
      <c r="C12" s="462" t="s">
        <v>5703</v>
      </c>
      <c r="D12" s="462" t="s">
        <v>5702</v>
      </c>
      <c r="E12" s="462" t="s">
        <v>5683</v>
      </c>
      <c r="F12" s="462" t="s">
        <v>6151</v>
      </c>
      <c r="G12" s="462" t="s">
        <v>5676</v>
      </c>
      <c r="H12" s="462" t="s">
        <v>284</v>
      </c>
      <c r="I12" s="462" t="s">
        <v>284</v>
      </c>
      <c r="J12">
        <v>1282091.6300000001</v>
      </c>
      <c r="K12" s="462" t="s">
        <v>284</v>
      </c>
      <c r="L12" s="462" t="s">
        <v>284</v>
      </c>
      <c r="M12" s="463">
        <v>44652</v>
      </c>
      <c r="N12" s="462" t="s">
        <v>1155</v>
      </c>
      <c r="O12" s="463">
        <v>46843</v>
      </c>
      <c r="P12" s="462" t="s">
        <v>5681</v>
      </c>
      <c r="Q12" s="462" t="s">
        <v>5680</v>
      </c>
      <c r="R12" s="462" t="s">
        <v>5681</v>
      </c>
      <c r="S12" s="462" t="s">
        <v>5680</v>
      </c>
      <c r="T12" s="462" t="s">
        <v>5680</v>
      </c>
      <c r="U12" s="462" t="s">
        <v>5679</v>
      </c>
      <c r="V12" s="462" t="s">
        <v>5676</v>
      </c>
      <c r="W12" s="462" t="s">
        <v>5676</v>
      </c>
      <c r="X12" s="462" t="s">
        <v>5703</v>
      </c>
      <c r="Y12" s="461">
        <v>44377</v>
      </c>
      <c r="Z12" s="462" t="s">
        <v>6007</v>
      </c>
      <c r="AA12" s="461">
        <v>44378</v>
      </c>
      <c r="AB12" s="461">
        <v>46843</v>
      </c>
      <c r="AC12" s="462" t="s">
        <v>5677</v>
      </c>
      <c r="AD12" s="462" t="s">
        <v>5676</v>
      </c>
      <c r="AE12" s="461"/>
      <c r="AF12" s="461"/>
      <c r="AG12" s="461"/>
      <c r="AH12" s="461"/>
      <c r="AI12" s="460"/>
      <c r="AJ12" s="460"/>
    </row>
    <row r="13" spans="1:36" x14ac:dyDescent="0.3">
      <c r="A13" s="462" t="s">
        <v>6152</v>
      </c>
      <c r="B13" s="462" t="s">
        <v>5704</v>
      </c>
      <c r="C13" s="462" t="s">
        <v>5703</v>
      </c>
      <c r="D13" s="462" t="s">
        <v>5702</v>
      </c>
      <c r="E13" s="462" t="s">
        <v>5683</v>
      </c>
      <c r="F13" s="462" t="s">
        <v>6151</v>
      </c>
      <c r="G13" s="462" t="s">
        <v>5676</v>
      </c>
      <c r="H13" s="462" t="s">
        <v>284</v>
      </c>
      <c r="I13" s="462" t="s">
        <v>284</v>
      </c>
      <c r="J13">
        <v>1282091.6300000001</v>
      </c>
      <c r="K13" s="462" t="s">
        <v>284</v>
      </c>
      <c r="L13" s="462" t="s">
        <v>284</v>
      </c>
      <c r="M13" s="463">
        <v>44652</v>
      </c>
      <c r="N13" s="462" t="s">
        <v>1155</v>
      </c>
      <c r="O13" s="463">
        <v>46843</v>
      </c>
      <c r="P13" s="462" t="s">
        <v>5681</v>
      </c>
      <c r="Q13" s="462" t="s">
        <v>5680</v>
      </c>
      <c r="R13" s="462" t="s">
        <v>5681</v>
      </c>
      <c r="S13" s="462" t="s">
        <v>5680</v>
      </c>
      <c r="T13" s="462" t="s">
        <v>5680</v>
      </c>
      <c r="U13" s="462" t="s">
        <v>5679</v>
      </c>
      <c r="V13" s="462" t="s">
        <v>5676</v>
      </c>
      <c r="W13" s="462" t="s">
        <v>5676</v>
      </c>
      <c r="X13" s="462" t="s">
        <v>5909</v>
      </c>
      <c r="Y13" s="461">
        <v>46113</v>
      </c>
      <c r="Z13" s="462" t="s">
        <v>5920</v>
      </c>
      <c r="AA13" s="461">
        <v>44652</v>
      </c>
      <c r="AB13" s="461">
        <v>46843</v>
      </c>
      <c r="AC13" s="462" t="s">
        <v>5677</v>
      </c>
      <c r="AD13" s="462" t="s">
        <v>7410</v>
      </c>
      <c r="AE13" s="461">
        <v>45589</v>
      </c>
      <c r="AF13" s="461"/>
      <c r="AG13" s="461">
        <v>44652</v>
      </c>
      <c r="AH13" s="461">
        <v>46477</v>
      </c>
      <c r="AI13" s="460">
        <v>40000</v>
      </c>
      <c r="AJ13" s="460">
        <v>0</v>
      </c>
    </row>
    <row r="14" spans="1:36" x14ac:dyDescent="0.3">
      <c r="A14" s="462" t="s">
        <v>6152</v>
      </c>
      <c r="B14" s="462" t="s">
        <v>5704</v>
      </c>
      <c r="C14" s="462" t="s">
        <v>5703</v>
      </c>
      <c r="D14" s="462" t="s">
        <v>5702</v>
      </c>
      <c r="E14" s="462" t="s">
        <v>5683</v>
      </c>
      <c r="F14" s="462" t="s">
        <v>6151</v>
      </c>
      <c r="G14" s="462" t="s">
        <v>5676</v>
      </c>
      <c r="H14" s="462" t="s">
        <v>284</v>
      </c>
      <c r="I14" s="462" t="s">
        <v>284</v>
      </c>
      <c r="J14">
        <v>1282091.6300000001</v>
      </c>
      <c r="K14" s="462" t="s">
        <v>284</v>
      </c>
      <c r="L14" s="462" t="s">
        <v>284</v>
      </c>
      <c r="M14" s="463">
        <v>44652</v>
      </c>
      <c r="N14" s="462" t="s">
        <v>1155</v>
      </c>
      <c r="O14" s="463">
        <v>46843</v>
      </c>
      <c r="P14" s="462" t="s">
        <v>5681</v>
      </c>
      <c r="Q14" s="462" t="s">
        <v>5680</v>
      </c>
      <c r="R14" s="462" t="s">
        <v>5681</v>
      </c>
      <c r="S14" s="462" t="s">
        <v>5680</v>
      </c>
      <c r="T14" s="462" t="s">
        <v>5680</v>
      </c>
      <c r="U14" s="462" t="s">
        <v>5679</v>
      </c>
      <c r="V14" s="462" t="s">
        <v>5676</v>
      </c>
      <c r="W14" s="462" t="s">
        <v>5676</v>
      </c>
      <c r="X14" s="462" t="s">
        <v>5909</v>
      </c>
      <c r="Y14" s="461">
        <v>46113</v>
      </c>
      <c r="Z14" s="462" t="s">
        <v>5920</v>
      </c>
      <c r="AA14" s="461">
        <v>44652</v>
      </c>
      <c r="AB14" s="461">
        <v>46843</v>
      </c>
      <c r="AC14" s="462" t="s">
        <v>5677</v>
      </c>
      <c r="AD14" s="462" t="s">
        <v>6017</v>
      </c>
      <c r="AE14" s="461">
        <v>45532</v>
      </c>
      <c r="AF14" s="461">
        <v>45645</v>
      </c>
      <c r="AG14" s="461">
        <v>44652</v>
      </c>
      <c r="AH14" s="461">
        <v>46477</v>
      </c>
      <c r="AI14" s="460">
        <v>0</v>
      </c>
      <c r="AJ14" s="460">
        <v>0</v>
      </c>
    </row>
    <row r="15" spans="1:36" x14ac:dyDescent="0.3">
      <c r="A15" s="462" t="s">
        <v>6607</v>
      </c>
      <c r="B15" s="462" t="s">
        <v>5685</v>
      </c>
      <c r="C15" s="462" t="s">
        <v>5825</v>
      </c>
      <c r="D15" s="462" t="s">
        <v>5824</v>
      </c>
      <c r="E15" s="462" t="s">
        <v>5683</v>
      </c>
      <c r="F15" s="462" t="s">
        <v>6608</v>
      </c>
      <c r="G15" s="462" t="s">
        <v>5676</v>
      </c>
      <c r="H15" s="462" t="s">
        <v>284</v>
      </c>
      <c r="I15" s="462" t="s">
        <v>284</v>
      </c>
      <c r="J15">
        <v>1680403.65</v>
      </c>
      <c r="K15" s="462" t="s">
        <v>284</v>
      </c>
      <c r="L15" s="462" t="s">
        <v>284</v>
      </c>
      <c r="M15" s="463">
        <v>44348</v>
      </c>
      <c r="N15" s="462" t="s">
        <v>1155</v>
      </c>
      <c r="O15" s="463">
        <v>46538</v>
      </c>
      <c r="P15" s="462" t="s">
        <v>5681</v>
      </c>
      <c r="Q15" s="462" t="s">
        <v>5680</v>
      </c>
      <c r="R15" s="462" t="s">
        <v>5681</v>
      </c>
      <c r="S15" s="462" t="s">
        <v>5680</v>
      </c>
      <c r="T15" s="462" t="s">
        <v>5680</v>
      </c>
      <c r="U15" s="462" t="s">
        <v>5679</v>
      </c>
      <c r="V15" s="462" t="s">
        <v>5676</v>
      </c>
      <c r="W15" s="462" t="s">
        <v>5676</v>
      </c>
      <c r="X15" s="462" t="s">
        <v>6609</v>
      </c>
      <c r="Y15" s="461">
        <v>45952</v>
      </c>
      <c r="Z15" s="462" t="s">
        <v>5678</v>
      </c>
      <c r="AA15" s="461">
        <v>45809</v>
      </c>
      <c r="AB15" s="461">
        <v>46387</v>
      </c>
      <c r="AC15" s="462" t="s">
        <v>5677</v>
      </c>
      <c r="AD15" s="462" t="s">
        <v>5676</v>
      </c>
      <c r="AE15" s="461"/>
      <c r="AF15" s="461"/>
      <c r="AG15" s="461"/>
      <c r="AH15" s="461"/>
      <c r="AI15" s="460"/>
      <c r="AJ15" s="460"/>
    </row>
    <row r="16" spans="1:36" x14ac:dyDescent="0.3">
      <c r="A16" s="462" t="s">
        <v>6607</v>
      </c>
      <c r="B16" s="462" t="s">
        <v>5685</v>
      </c>
      <c r="C16" s="462" t="s">
        <v>5825</v>
      </c>
      <c r="D16" s="462" t="s">
        <v>5824</v>
      </c>
      <c r="E16" s="462" t="s">
        <v>5683</v>
      </c>
      <c r="F16" s="462" t="s">
        <v>6608</v>
      </c>
      <c r="G16" s="462" t="s">
        <v>5676</v>
      </c>
      <c r="H16" s="462" t="s">
        <v>284</v>
      </c>
      <c r="I16" s="462" t="s">
        <v>284</v>
      </c>
      <c r="J16">
        <v>1680403.65</v>
      </c>
      <c r="K16" s="462" t="s">
        <v>284</v>
      </c>
      <c r="L16" s="462" t="s">
        <v>284</v>
      </c>
      <c r="M16" s="463">
        <v>44348</v>
      </c>
      <c r="N16" s="462" t="s">
        <v>1155</v>
      </c>
      <c r="O16" s="463">
        <v>46538</v>
      </c>
      <c r="P16" s="462" t="s">
        <v>5681</v>
      </c>
      <c r="Q16" s="462" t="s">
        <v>5680</v>
      </c>
      <c r="R16" s="462" t="s">
        <v>5681</v>
      </c>
      <c r="S16" s="462" t="s">
        <v>5680</v>
      </c>
      <c r="T16" s="462" t="s">
        <v>5680</v>
      </c>
      <c r="U16" s="462" t="s">
        <v>5679</v>
      </c>
      <c r="V16" s="462" t="s">
        <v>5676</v>
      </c>
      <c r="W16" s="462" t="s">
        <v>5676</v>
      </c>
      <c r="X16" s="462" t="s">
        <v>6068</v>
      </c>
      <c r="Y16" s="461">
        <v>45635</v>
      </c>
      <c r="Z16" s="462" t="s">
        <v>6052</v>
      </c>
      <c r="AA16" s="461">
        <v>45383</v>
      </c>
      <c r="AB16" s="461">
        <v>46327</v>
      </c>
      <c r="AC16" s="462" t="s">
        <v>5677</v>
      </c>
      <c r="AD16" s="462" t="s">
        <v>5676</v>
      </c>
      <c r="AE16" s="461"/>
      <c r="AF16" s="461"/>
      <c r="AG16" s="461"/>
      <c r="AH16" s="461"/>
      <c r="AI16" s="460"/>
      <c r="AJ16" s="460"/>
    </row>
    <row r="17" spans="1:36" x14ac:dyDescent="0.3">
      <c r="A17" s="462" t="s">
        <v>6607</v>
      </c>
      <c r="B17" s="462" t="s">
        <v>5685</v>
      </c>
      <c r="C17" s="462" t="s">
        <v>5825</v>
      </c>
      <c r="D17" s="462" t="s">
        <v>5824</v>
      </c>
      <c r="E17" s="462" t="s">
        <v>5683</v>
      </c>
      <c r="F17" s="462" t="s">
        <v>6608</v>
      </c>
      <c r="G17" s="462" t="s">
        <v>5676</v>
      </c>
      <c r="H17" s="462" t="s">
        <v>284</v>
      </c>
      <c r="I17" s="462" t="s">
        <v>284</v>
      </c>
      <c r="J17">
        <v>1680403.65</v>
      </c>
      <c r="K17" s="462" t="s">
        <v>284</v>
      </c>
      <c r="L17" s="462" t="s">
        <v>284</v>
      </c>
      <c r="M17" s="463">
        <v>44348</v>
      </c>
      <c r="N17" s="462" t="s">
        <v>1155</v>
      </c>
      <c r="O17" s="463">
        <v>46538</v>
      </c>
      <c r="P17" s="462" t="s">
        <v>5681</v>
      </c>
      <c r="Q17" s="462" t="s">
        <v>5680</v>
      </c>
      <c r="R17" s="462" t="s">
        <v>5681</v>
      </c>
      <c r="S17" s="462" t="s">
        <v>5680</v>
      </c>
      <c r="T17" s="462" t="s">
        <v>5680</v>
      </c>
      <c r="U17" s="462" t="s">
        <v>5679</v>
      </c>
      <c r="V17" s="462" t="s">
        <v>5676</v>
      </c>
      <c r="W17" s="462" t="s">
        <v>5676</v>
      </c>
      <c r="X17" s="462" t="s">
        <v>952</v>
      </c>
      <c r="Y17" s="461">
        <v>44785</v>
      </c>
      <c r="Z17" s="462" t="s">
        <v>6052</v>
      </c>
      <c r="AA17" s="461">
        <v>44682</v>
      </c>
      <c r="AB17" s="461">
        <v>44712</v>
      </c>
      <c r="AC17" s="462" t="s">
        <v>5677</v>
      </c>
      <c r="AD17" s="462" t="s">
        <v>5676</v>
      </c>
      <c r="AE17" s="461"/>
      <c r="AF17" s="461"/>
      <c r="AG17" s="461"/>
      <c r="AH17" s="461"/>
      <c r="AI17" s="460"/>
      <c r="AJ17" s="460"/>
    </row>
    <row r="18" spans="1:36" x14ac:dyDescent="0.3">
      <c r="A18" s="462" t="s">
        <v>6607</v>
      </c>
      <c r="B18" s="462" t="s">
        <v>5685</v>
      </c>
      <c r="C18" s="462" t="s">
        <v>5825</v>
      </c>
      <c r="D18" s="462" t="s">
        <v>5824</v>
      </c>
      <c r="E18" s="462" t="s">
        <v>5683</v>
      </c>
      <c r="F18" s="462" t="s">
        <v>6608</v>
      </c>
      <c r="G18" s="462" t="s">
        <v>5676</v>
      </c>
      <c r="H18" s="462" t="s">
        <v>284</v>
      </c>
      <c r="I18" s="462" t="s">
        <v>284</v>
      </c>
      <c r="J18">
        <v>1680403.65</v>
      </c>
      <c r="K18" s="462" t="s">
        <v>284</v>
      </c>
      <c r="L18" s="462" t="s">
        <v>284</v>
      </c>
      <c r="M18" s="463">
        <v>44348</v>
      </c>
      <c r="N18" s="462" t="s">
        <v>1155</v>
      </c>
      <c r="O18" s="463">
        <v>46538</v>
      </c>
      <c r="P18" s="462" t="s">
        <v>5681</v>
      </c>
      <c r="Q18" s="462" t="s">
        <v>5680</v>
      </c>
      <c r="R18" s="462" t="s">
        <v>5681</v>
      </c>
      <c r="S18" s="462" t="s">
        <v>5680</v>
      </c>
      <c r="T18" s="462" t="s">
        <v>5680</v>
      </c>
      <c r="U18" s="462" t="s">
        <v>5679</v>
      </c>
      <c r="V18" s="462" t="s">
        <v>5676</v>
      </c>
      <c r="W18" s="462" t="s">
        <v>5676</v>
      </c>
      <c r="X18" s="462" t="s">
        <v>6610</v>
      </c>
      <c r="Y18" s="461">
        <v>45063</v>
      </c>
      <c r="Z18" s="462" t="s">
        <v>6052</v>
      </c>
      <c r="AA18" s="461">
        <v>44866</v>
      </c>
      <c r="AB18" s="461">
        <v>46327</v>
      </c>
      <c r="AC18" s="462" t="s">
        <v>5677</v>
      </c>
      <c r="AD18" s="462" t="s">
        <v>5676</v>
      </c>
      <c r="AE18" s="461"/>
      <c r="AF18" s="461"/>
      <c r="AG18" s="461"/>
      <c r="AH18" s="461"/>
      <c r="AI18" s="460"/>
      <c r="AJ18" s="460"/>
    </row>
    <row r="19" spans="1:36" x14ac:dyDescent="0.3">
      <c r="A19" s="462" t="s">
        <v>6607</v>
      </c>
      <c r="B19" s="462" t="s">
        <v>5685</v>
      </c>
      <c r="C19" s="462" t="s">
        <v>5825</v>
      </c>
      <c r="D19" s="462" t="s">
        <v>5824</v>
      </c>
      <c r="E19" s="462" t="s">
        <v>5683</v>
      </c>
      <c r="F19" s="462" t="s">
        <v>6608</v>
      </c>
      <c r="G19" s="462" t="s">
        <v>5676</v>
      </c>
      <c r="H19" s="462" t="s">
        <v>284</v>
      </c>
      <c r="I19" s="462" t="s">
        <v>284</v>
      </c>
      <c r="J19">
        <v>1680403.65</v>
      </c>
      <c r="K19" s="462" t="s">
        <v>284</v>
      </c>
      <c r="L19" s="462" t="s">
        <v>284</v>
      </c>
      <c r="M19" s="463">
        <v>44348</v>
      </c>
      <c r="N19" s="462" t="s">
        <v>1155</v>
      </c>
      <c r="O19" s="463">
        <v>46538</v>
      </c>
      <c r="P19" s="462" t="s">
        <v>5681</v>
      </c>
      <c r="Q19" s="462" t="s">
        <v>5680</v>
      </c>
      <c r="R19" s="462" t="s">
        <v>5681</v>
      </c>
      <c r="S19" s="462" t="s">
        <v>5680</v>
      </c>
      <c r="T19" s="462" t="s">
        <v>5680</v>
      </c>
      <c r="U19" s="462" t="s">
        <v>5679</v>
      </c>
      <c r="V19" s="462" t="s">
        <v>5676</v>
      </c>
      <c r="W19" s="462" t="s">
        <v>5676</v>
      </c>
      <c r="X19" s="462" t="s">
        <v>6017</v>
      </c>
      <c r="Y19" s="461">
        <v>44764</v>
      </c>
      <c r="Z19" s="462" t="s">
        <v>5920</v>
      </c>
      <c r="AA19" s="461">
        <v>44348</v>
      </c>
      <c r="AB19" s="461">
        <v>45808</v>
      </c>
      <c r="AC19" s="462" t="s">
        <v>5677</v>
      </c>
      <c r="AD19" s="462" t="s">
        <v>5676</v>
      </c>
      <c r="AE19" s="461"/>
      <c r="AF19" s="461"/>
      <c r="AG19" s="461"/>
      <c r="AH19" s="461"/>
      <c r="AI19" s="460"/>
      <c r="AJ19" s="460"/>
    </row>
    <row r="20" spans="1:36" x14ac:dyDescent="0.3">
      <c r="A20" s="462" t="s">
        <v>6149</v>
      </c>
      <c r="B20" s="462" t="s">
        <v>5709</v>
      </c>
      <c r="C20" s="462" t="s">
        <v>5706</v>
      </c>
      <c r="D20" s="462" t="s">
        <v>5708</v>
      </c>
      <c r="E20" s="462" t="s">
        <v>5683</v>
      </c>
      <c r="F20" s="462" t="s">
        <v>6148</v>
      </c>
      <c r="G20" s="462" t="s">
        <v>5676</v>
      </c>
      <c r="H20" s="462" t="s">
        <v>284</v>
      </c>
      <c r="I20" s="462" t="s">
        <v>284</v>
      </c>
      <c r="J20">
        <v>5827022.2199999997</v>
      </c>
      <c r="K20" s="462" t="s">
        <v>284</v>
      </c>
      <c r="L20" s="462" t="s">
        <v>284</v>
      </c>
      <c r="M20" s="463">
        <v>44378</v>
      </c>
      <c r="N20" s="462" t="s">
        <v>6147</v>
      </c>
      <c r="O20" s="463">
        <v>46387</v>
      </c>
      <c r="P20" s="462" t="s">
        <v>5681</v>
      </c>
      <c r="Q20" s="462" t="s">
        <v>5680</v>
      </c>
      <c r="R20" s="462" t="s">
        <v>5681</v>
      </c>
      <c r="S20" s="462" t="s">
        <v>5681</v>
      </c>
      <c r="T20" s="462" t="s">
        <v>5680</v>
      </c>
      <c r="U20" s="462" t="s">
        <v>5679</v>
      </c>
      <c r="V20" s="462" t="s">
        <v>5676</v>
      </c>
      <c r="W20" s="462" t="s">
        <v>5676</v>
      </c>
      <c r="X20" s="462" t="s">
        <v>5706</v>
      </c>
      <c r="Y20" s="461">
        <v>44358</v>
      </c>
      <c r="Z20" s="462" t="s">
        <v>5678</v>
      </c>
      <c r="AA20" s="461">
        <v>44378</v>
      </c>
      <c r="AB20" s="461">
        <v>46203</v>
      </c>
      <c r="AC20" s="462" t="s">
        <v>5677</v>
      </c>
      <c r="AD20" s="462" t="s">
        <v>5676</v>
      </c>
      <c r="AE20" s="461"/>
      <c r="AF20" s="461"/>
      <c r="AG20" s="461"/>
      <c r="AH20" s="461"/>
      <c r="AI20" s="460"/>
      <c r="AJ20" s="460"/>
    </row>
    <row r="21" spans="1:36" x14ac:dyDescent="0.3">
      <c r="A21" s="462" t="s">
        <v>6149</v>
      </c>
      <c r="B21" s="462" t="s">
        <v>5709</v>
      </c>
      <c r="C21" s="462" t="s">
        <v>5706</v>
      </c>
      <c r="D21" s="462" t="s">
        <v>5708</v>
      </c>
      <c r="E21" s="462" t="s">
        <v>5683</v>
      </c>
      <c r="F21" s="462" t="s">
        <v>6148</v>
      </c>
      <c r="G21" s="462" t="s">
        <v>5676</v>
      </c>
      <c r="H21" s="462" t="s">
        <v>284</v>
      </c>
      <c r="I21" s="462" t="s">
        <v>284</v>
      </c>
      <c r="J21">
        <v>5827022.2199999997</v>
      </c>
      <c r="K21" s="462" t="s">
        <v>284</v>
      </c>
      <c r="L21" s="462" t="s">
        <v>284</v>
      </c>
      <c r="M21" s="463">
        <v>44378</v>
      </c>
      <c r="N21" s="462" t="s">
        <v>6147</v>
      </c>
      <c r="O21" s="463">
        <v>46387</v>
      </c>
      <c r="P21" s="462" t="s">
        <v>5681</v>
      </c>
      <c r="Q21" s="462" t="s">
        <v>5680</v>
      </c>
      <c r="R21" s="462" t="s">
        <v>5681</v>
      </c>
      <c r="S21" s="462" t="s">
        <v>5681</v>
      </c>
      <c r="T21" s="462" t="s">
        <v>5680</v>
      </c>
      <c r="U21" s="462" t="s">
        <v>5679</v>
      </c>
      <c r="V21" s="462" t="s">
        <v>5676</v>
      </c>
      <c r="W21" s="462" t="s">
        <v>5676</v>
      </c>
      <c r="X21" s="462" t="s">
        <v>4630</v>
      </c>
      <c r="Y21" s="461">
        <v>45141</v>
      </c>
      <c r="Z21" s="462" t="s">
        <v>5678</v>
      </c>
      <c r="AA21" s="461">
        <v>44927</v>
      </c>
      <c r="AB21" s="461">
        <v>46387</v>
      </c>
      <c r="AC21" s="462" t="s">
        <v>5677</v>
      </c>
      <c r="AD21" s="462" t="s">
        <v>5676</v>
      </c>
      <c r="AE21" s="461"/>
      <c r="AF21" s="461"/>
      <c r="AG21" s="461"/>
      <c r="AH21" s="461"/>
      <c r="AI21" s="460"/>
      <c r="AJ21" s="460"/>
    </row>
    <row r="22" spans="1:36" x14ac:dyDescent="0.3">
      <c r="A22" s="462" t="s">
        <v>6149</v>
      </c>
      <c r="B22" s="462" t="s">
        <v>5709</v>
      </c>
      <c r="C22" s="462" t="s">
        <v>5706</v>
      </c>
      <c r="D22" s="462" t="s">
        <v>5708</v>
      </c>
      <c r="E22" s="462" t="s">
        <v>5683</v>
      </c>
      <c r="F22" s="462" t="s">
        <v>6148</v>
      </c>
      <c r="G22" s="462" t="s">
        <v>5676</v>
      </c>
      <c r="H22" s="462" t="s">
        <v>284</v>
      </c>
      <c r="I22" s="462" t="s">
        <v>284</v>
      </c>
      <c r="J22">
        <v>5827022.2199999997</v>
      </c>
      <c r="K22" s="462" t="s">
        <v>284</v>
      </c>
      <c r="L22" s="462" t="s">
        <v>284</v>
      </c>
      <c r="M22" s="463">
        <v>44378</v>
      </c>
      <c r="N22" s="462" t="s">
        <v>6147</v>
      </c>
      <c r="O22" s="463">
        <v>46387</v>
      </c>
      <c r="P22" s="462" t="s">
        <v>5681</v>
      </c>
      <c r="Q22" s="462" t="s">
        <v>5680</v>
      </c>
      <c r="R22" s="462" t="s">
        <v>5681</v>
      </c>
      <c r="S22" s="462" t="s">
        <v>5681</v>
      </c>
      <c r="T22" s="462" t="s">
        <v>5680</v>
      </c>
      <c r="U22" s="462" t="s">
        <v>5679</v>
      </c>
      <c r="V22" s="462" t="s">
        <v>5676</v>
      </c>
      <c r="W22" s="462" t="s">
        <v>5676</v>
      </c>
      <c r="X22" s="462" t="s">
        <v>952</v>
      </c>
      <c r="Y22" s="461">
        <v>45093</v>
      </c>
      <c r="Z22" s="462" t="s">
        <v>5678</v>
      </c>
      <c r="AA22" s="461">
        <v>45108</v>
      </c>
      <c r="AB22" s="461">
        <v>46203</v>
      </c>
      <c r="AC22" s="462" t="s">
        <v>5677</v>
      </c>
      <c r="AD22" s="462" t="s">
        <v>5676</v>
      </c>
      <c r="AE22" s="461"/>
      <c r="AF22" s="461"/>
      <c r="AG22" s="461"/>
      <c r="AH22" s="461"/>
      <c r="AI22" s="460"/>
      <c r="AJ22" s="460"/>
    </row>
    <row r="23" spans="1:36" x14ac:dyDescent="0.3">
      <c r="A23" s="462" t="s">
        <v>6149</v>
      </c>
      <c r="B23" s="462" t="s">
        <v>5709</v>
      </c>
      <c r="C23" s="462" t="s">
        <v>5706</v>
      </c>
      <c r="D23" s="462" t="s">
        <v>5708</v>
      </c>
      <c r="E23" s="462" t="s">
        <v>5683</v>
      </c>
      <c r="F23" s="462" t="s">
        <v>6148</v>
      </c>
      <c r="G23" s="462" t="s">
        <v>5676</v>
      </c>
      <c r="H23" s="462" t="s">
        <v>284</v>
      </c>
      <c r="I23" s="462" t="s">
        <v>284</v>
      </c>
      <c r="J23">
        <v>5827022.2199999997</v>
      </c>
      <c r="K23" s="462" t="s">
        <v>284</v>
      </c>
      <c r="L23" s="462" t="s">
        <v>284</v>
      </c>
      <c r="M23" s="463">
        <v>44378</v>
      </c>
      <c r="N23" s="462" t="s">
        <v>6147</v>
      </c>
      <c r="O23" s="463">
        <v>46387</v>
      </c>
      <c r="P23" s="462" t="s">
        <v>5681</v>
      </c>
      <c r="Q23" s="462" t="s">
        <v>5680</v>
      </c>
      <c r="R23" s="462" t="s">
        <v>5681</v>
      </c>
      <c r="S23" s="462" t="s">
        <v>5681</v>
      </c>
      <c r="T23" s="462" t="s">
        <v>5680</v>
      </c>
      <c r="U23" s="462" t="s">
        <v>5679</v>
      </c>
      <c r="V23" s="462" t="s">
        <v>5676</v>
      </c>
      <c r="W23" s="462" t="s">
        <v>5676</v>
      </c>
      <c r="X23" s="462" t="s">
        <v>6150</v>
      </c>
      <c r="Y23" s="461">
        <v>44516</v>
      </c>
      <c r="Z23" s="462" t="s">
        <v>5678</v>
      </c>
      <c r="AA23" s="461">
        <v>44378</v>
      </c>
      <c r="AB23" s="461">
        <v>46203</v>
      </c>
      <c r="AC23" s="462" t="s">
        <v>5677</v>
      </c>
      <c r="AD23" s="462" t="s">
        <v>5676</v>
      </c>
      <c r="AE23" s="461"/>
      <c r="AF23" s="461"/>
      <c r="AG23" s="461"/>
      <c r="AH23" s="461"/>
      <c r="AI23" s="460"/>
      <c r="AJ23" s="460"/>
    </row>
    <row r="24" spans="1:36" x14ac:dyDescent="0.3">
      <c r="A24" s="462" t="s">
        <v>6149</v>
      </c>
      <c r="B24" s="462" t="s">
        <v>5709</v>
      </c>
      <c r="C24" s="462" t="s">
        <v>5706</v>
      </c>
      <c r="D24" s="462" t="s">
        <v>5708</v>
      </c>
      <c r="E24" s="462" t="s">
        <v>5683</v>
      </c>
      <c r="F24" s="462" t="s">
        <v>6148</v>
      </c>
      <c r="G24" s="462" t="s">
        <v>5676</v>
      </c>
      <c r="H24" s="462" t="s">
        <v>284</v>
      </c>
      <c r="I24" s="462" t="s">
        <v>284</v>
      </c>
      <c r="J24">
        <v>5827022.2199999997</v>
      </c>
      <c r="K24" s="462" t="s">
        <v>284</v>
      </c>
      <c r="L24" s="462" t="s">
        <v>284</v>
      </c>
      <c r="M24" s="463">
        <v>44378</v>
      </c>
      <c r="N24" s="462" t="s">
        <v>6147</v>
      </c>
      <c r="O24" s="463">
        <v>46387</v>
      </c>
      <c r="P24" s="462" t="s">
        <v>5681</v>
      </c>
      <c r="Q24" s="462" t="s">
        <v>5680</v>
      </c>
      <c r="R24" s="462" t="s">
        <v>5681</v>
      </c>
      <c r="S24" s="462" t="s">
        <v>5681</v>
      </c>
      <c r="T24" s="462" t="s">
        <v>5680</v>
      </c>
      <c r="U24" s="462" t="s">
        <v>5679</v>
      </c>
      <c r="V24" s="462" t="s">
        <v>5676</v>
      </c>
      <c r="W24" s="462" t="s">
        <v>5676</v>
      </c>
      <c r="X24" s="462" t="s">
        <v>6146</v>
      </c>
      <c r="Y24" s="461">
        <v>45635</v>
      </c>
      <c r="Z24" s="462" t="s">
        <v>5678</v>
      </c>
      <c r="AA24" s="461">
        <v>45658</v>
      </c>
      <c r="AB24" s="461">
        <v>46387</v>
      </c>
      <c r="AC24" s="462" t="s">
        <v>5677</v>
      </c>
      <c r="AD24" s="462" t="s">
        <v>5676</v>
      </c>
      <c r="AE24" s="461"/>
      <c r="AF24" s="461"/>
      <c r="AG24" s="461"/>
      <c r="AH24" s="461"/>
      <c r="AI24" s="460"/>
      <c r="AJ24" s="460"/>
    </row>
    <row r="25" spans="1:36" x14ac:dyDescent="0.3">
      <c r="A25" s="462" t="s">
        <v>6149</v>
      </c>
      <c r="B25" s="462" t="s">
        <v>5709</v>
      </c>
      <c r="C25" s="462" t="s">
        <v>5706</v>
      </c>
      <c r="D25" s="462" t="s">
        <v>5708</v>
      </c>
      <c r="E25" s="462" t="s">
        <v>5683</v>
      </c>
      <c r="F25" s="462" t="s">
        <v>6148</v>
      </c>
      <c r="G25" s="462" t="s">
        <v>5676</v>
      </c>
      <c r="H25" s="462" t="s">
        <v>284</v>
      </c>
      <c r="I25" s="462" t="s">
        <v>284</v>
      </c>
      <c r="J25">
        <v>5827022.2199999997</v>
      </c>
      <c r="K25" s="462" t="s">
        <v>284</v>
      </c>
      <c r="L25" s="462" t="s">
        <v>284</v>
      </c>
      <c r="M25" s="463">
        <v>44378</v>
      </c>
      <c r="N25" s="462" t="s">
        <v>6147</v>
      </c>
      <c r="O25" s="463">
        <v>46387</v>
      </c>
      <c r="P25" s="462" t="s">
        <v>5681</v>
      </c>
      <c r="Q25" s="462" t="s">
        <v>5680</v>
      </c>
      <c r="R25" s="462" t="s">
        <v>5681</v>
      </c>
      <c r="S25" s="462" t="s">
        <v>5681</v>
      </c>
      <c r="T25" s="462" t="s">
        <v>5680</v>
      </c>
      <c r="U25" s="462" t="s">
        <v>5679</v>
      </c>
      <c r="V25" s="462" t="s">
        <v>5676</v>
      </c>
      <c r="W25" s="462" t="s">
        <v>5676</v>
      </c>
      <c r="X25" s="462" t="s">
        <v>7480</v>
      </c>
      <c r="Y25" s="461">
        <v>46141</v>
      </c>
      <c r="Z25" s="462" t="s">
        <v>6031</v>
      </c>
      <c r="AA25" s="461">
        <v>46113</v>
      </c>
      <c r="AB25" s="461">
        <v>46203</v>
      </c>
      <c r="AC25" s="462" t="s">
        <v>5677</v>
      </c>
      <c r="AD25" s="462" t="s">
        <v>5676</v>
      </c>
      <c r="AE25" s="461"/>
      <c r="AF25" s="461"/>
      <c r="AG25" s="461"/>
      <c r="AH25" s="461"/>
      <c r="AI25" s="460"/>
      <c r="AJ25" s="460"/>
    </row>
    <row r="26" spans="1:36" x14ac:dyDescent="0.3">
      <c r="A26" s="462" t="s">
        <v>6611</v>
      </c>
      <c r="B26" s="462" t="s">
        <v>5826</v>
      </c>
      <c r="C26" s="462" t="s">
        <v>5830</v>
      </c>
      <c r="D26" s="462" t="s">
        <v>5829</v>
      </c>
      <c r="E26" s="462" t="s">
        <v>5683</v>
      </c>
      <c r="F26" s="462" t="s">
        <v>6612</v>
      </c>
      <c r="G26" s="462" t="s">
        <v>6613</v>
      </c>
      <c r="H26" s="462" t="s">
        <v>284</v>
      </c>
      <c r="I26" s="462" t="s">
        <v>284</v>
      </c>
      <c r="J26">
        <v>599098</v>
      </c>
      <c r="K26" s="462" t="s">
        <v>284</v>
      </c>
      <c r="L26" s="462" t="s">
        <v>284</v>
      </c>
      <c r="M26" s="463">
        <v>44736</v>
      </c>
      <c r="N26" s="462" t="s">
        <v>5919</v>
      </c>
      <c r="O26" s="463">
        <v>46212</v>
      </c>
      <c r="P26" s="462" t="s">
        <v>5681</v>
      </c>
      <c r="Q26" s="462" t="s">
        <v>5680</v>
      </c>
      <c r="R26" s="462" t="s">
        <v>5681</v>
      </c>
      <c r="S26" s="462" t="s">
        <v>5680</v>
      </c>
      <c r="T26" s="462" t="s">
        <v>5680</v>
      </c>
      <c r="U26" s="462" t="s">
        <v>5679</v>
      </c>
      <c r="V26" s="462" t="s">
        <v>5676</v>
      </c>
      <c r="W26" s="462" t="s">
        <v>5676</v>
      </c>
      <c r="X26" s="462" t="s">
        <v>5830</v>
      </c>
      <c r="Y26" s="461">
        <v>44729</v>
      </c>
      <c r="Z26" s="462" t="s">
        <v>5678</v>
      </c>
      <c r="AA26" s="461">
        <v>44736</v>
      </c>
      <c r="AB26" s="461">
        <v>46212</v>
      </c>
      <c r="AC26" s="462" t="s">
        <v>5677</v>
      </c>
      <c r="AD26" s="462" t="s">
        <v>5676</v>
      </c>
      <c r="AE26" s="461"/>
      <c r="AF26" s="461"/>
      <c r="AG26" s="461"/>
      <c r="AH26" s="461"/>
      <c r="AI26" s="460"/>
      <c r="AJ26" s="460"/>
    </row>
    <row r="27" spans="1:36" x14ac:dyDescent="0.3">
      <c r="A27" s="462" t="s">
        <v>6611</v>
      </c>
      <c r="B27" s="462" t="s">
        <v>5826</v>
      </c>
      <c r="C27" s="462" t="s">
        <v>5830</v>
      </c>
      <c r="D27" s="462" t="s">
        <v>5829</v>
      </c>
      <c r="E27" s="462" t="s">
        <v>5683</v>
      </c>
      <c r="F27" s="462" t="s">
        <v>6612</v>
      </c>
      <c r="G27" s="462" t="s">
        <v>6613</v>
      </c>
      <c r="H27" s="462" t="s">
        <v>284</v>
      </c>
      <c r="I27" s="462" t="s">
        <v>284</v>
      </c>
      <c r="J27">
        <v>599098</v>
      </c>
      <c r="K27" s="462" t="s">
        <v>284</v>
      </c>
      <c r="L27" s="462" t="s">
        <v>284</v>
      </c>
      <c r="M27" s="463">
        <v>44736</v>
      </c>
      <c r="N27" s="462" t="s">
        <v>5919</v>
      </c>
      <c r="O27" s="463">
        <v>46212</v>
      </c>
      <c r="P27" s="462" t="s">
        <v>5681</v>
      </c>
      <c r="Q27" s="462" t="s">
        <v>5680</v>
      </c>
      <c r="R27" s="462" t="s">
        <v>5681</v>
      </c>
      <c r="S27" s="462" t="s">
        <v>5680</v>
      </c>
      <c r="T27" s="462" t="s">
        <v>5680</v>
      </c>
      <c r="U27" s="462" t="s">
        <v>5679</v>
      </c>
      <c r="V27" s="462" t="s">
        <v>5676</v>
      </c>
      <c r="W27" s="462" t="s">
        <v>5676</v>
      </c>
      <c r="X27" s="462" t="s">
        <v>6614</v>
      </c>
      <c r="Y27" s="461">
        <v>45140</v>
      </c>
      <c r="Z27" s="462" t="s">
        <v>5678</v>
      </c>
      <c r="AA27" s="461">
        <v>45140</v>
      </c>
      <c r="AB27" s="461">
        <v>45871</v>
      </c>
      <c r="AC27" s="462" t="s">
        <v>5677</v>
      </c>
      <c r="AD27" s="462" t="s">
        <v>5676</v>
      </c>
      <c r="AE27" s="461"/>
      <c r="AF27" s="461"/>
      <c r="AG27" s="461"/>
      <c r="AH27" s="461"/>
      <c r="AI27" s="460"/>
      <c r="AJ27" s="460"/>
    </row>
    <row r="28" spans="1:36" x14ac:dyDescent="0.3">
      <c r="A28" s="462" t="s">
        <v>6143</v>
      </c>
      <c r="B28" s="462" t="s">
        <v>5685</v>
      </c>
      <c r="C28" s="462" t="s">
        <v>5820</v>
      </c>
      <c r="D28" s="462" t="s">
        <v>5819</v>
      </c>
      <c r="E28" s="462" t="s">
        <v>5683</v>
      </c>
      <c r="F28" s="462" t="s">
        <v>6142</v>
      </c>
      <c r="G28" s="462" t="s">
        <v>5676</v>
      </c>
      <c r="H28" s="462" t="s">
        <v>284</v>
      </c>
      <c r="I28" s="462" t="s">
        <v>284</v>
      </c>
      <c r="J28">
        <v>1115000</v>
      </c>
      <c r="K28" s="462" t="s">
        <v>284</v>
      </c>
      <c r="L28" s="462" t="s">
        <v>284</v>
      </c>
      <c r="M28" s="463">
        <v>44361</v>
      </c>
      <c r="N28" s="462" t="s">
        <v>6141</v>
      </c>
      <c r="O28" s="463">
        <v>47664</v>
      </c>
      <c r="P28" s="462" t="s">
        <v>5681</v>
      </c>
      <c r="Q28" s="462" t="s">
        <v>5680</v>
      </c>
      <c r="R28" s="462" t="s">
        <v>5681</v>
      </c>
      <c r="S28" s="462" t="s">
        <v>5680</v>
      </c>
      <c r="T28" s="462" t="s">
        <v>5680</v>
      </c>
      <c r="U28" s="462" t="s">
        <v>5679</v>
      </c>
      <c r="V28" s="462" t="s">
        <v>5676</v>
      </c>
      <c r="W28" s="462" t="s">
        <v>5676</v>
      </c>
      <c r="X28" s="462" t="s">
        <v>952</v>
      </c>
      <c r="Y28" s="461">
        <v>44340</v>
      </c>
      <c r="Z28" s="462" t="s">
        <v>5678</v>
      </c>
      <c r="AA28" s="461">
        <v>44361</v>
      </c>
      <c r="AB28" s="461">
        <v>46917</v>
      </c>
      <c r="AC28" s="462" t="s">
        <v>5677</v>
      </c>
      <c r="AD28" s="462" t="s">
        <v>5676</v>
      </c>
      <c r="AE28" s="461"/>
      <c r="AF28" s="461"/>
      <c r="AG28" s="461"/>
      <c r="AH28" s="461"/>
      <c r="AI28" s="460"/>
      <c r="AJ28" s="460"/>
    </row>
    <row r="29" spans="1:36" x14ac:dyDescent="0.3">
      <c r="A29" s="462" t="s">
        <v>6140</v>
      </c>
      <c r="B29" s="462" t="s">
        <v>5696</v>
      </c>
      <c r="C29" s="462" t="s">
        <v>1260</v>
      </c>
      <c r="D29" s="462" t="s">
        <v>5773</v>
      </c>
      <c r="E29" s="462" t="s">
        <v>5683</v>
      </c>
      <c r="F29" s="462" t="s">
        <v>6139</v>
      </c>
      <c r="G29" s="462" t="s">
        <v>5676</v>
      </c>
      <c r="H29" s="462" t="s">
        <v>284</v>
      </c>
      <c r="I29" s="462" t="s">
        <v>284</v>
      </c>
      <c r="J29">
        <v>250000</v>
      </c>
      <c r="K29" s="462" t="s">
        <v>284</v>
      </c>
      <c r="L29" s="462" t="s">
        <v>284</v>
      </c>
      <c r="M29" s="463">
        <v>44774</v>
      </c>
      <c r="N29" s="462" t="s">
        <v>272</v>
      </c>
      <c r="O29" s="463">
        <v>46599</v>
      </c>
      <c r="P29" s="462" t="s">
        <v>5681</v>
      </c>
      <c r="Q29" s="462" t="s">
        <v>5680</v>
      </c>
      <c r="R29" s="462" t="s">
        <v>5681</v>
      </c>
      <c r="S29" s="462" t="s">
        <v>5680</v>
      </c>
      <c r="T29" s="462" t="s">
        <v>5680</v>
      </c>
      <c r="U29" s="462" t="s">
        <v>5679</v>
      </c>
      <c r="V29" s="462" t="s">
        <v>5676</v>
      </c>
      <c r="W29" s="462" t="s">
        <v>5676</v>
      </c>
      <c r="X29" s="462" t="s">
        <v>1260</v>
      </c>
      <c r="Y29" s="461">
        <v>44751</v>
      </c>
      <c r="Z29" s="462" t="s">
        <v>5678</v>
      </c>
      <c r="AA29" s="461">
        <v>44774</v>
      </c>
      <c r="AB29" s="461">
        <v>46599</v>
      </c>
      <c r="AC29" s="462" t="s">
        <v>5677</v>
      </c>
      <c r="AD29" s="462" t="s">
        <v>5676</v>
      </c>
      <c r="AE29" s="461"/>
      <c r="AF29" s="461"/>
      <c r="AG29" s="461"/>
      <c r="AH29" s="461"/>
      <c r="AI29" s="460"/>
      <c r="AJ29" s="460"/>
    </row>
    <row r="30" spans="1:36" x14ac:dyDescent="0.3">
      <c r="A30" s="462" t="s">
        <v>6138</v>
      </c>
      <c r="B30" s="462" t="s">
        <v>5685</v>
      </c>
      <c r="C30" s="462" t="s">
        <v>5820</v>
      </c>
      <c r="D30" s="462" t="s">
        <v>5819</v>
      </c>
      <c r="E30" s="462" t="s">
        <v>5683</v>
      </c>
      <c r="F30" s="462" t="s">
        <v>6137</v>
      </c>
      <c r="G30" s="462" t="s">
        <v>5676</v>
      </c>
      <c r="H30" s="462" t="s">
        <v>284</v>
      </c>
      <c r="I30" s="462" t="s">
        <v>284</v>
      </c>
      <c r="J30">
        <v>997856</v>
      </c>
      <c r="K30" s="462" t="s">
        <v>284</v>
      </c>
      <c r="L30" s="462" t="s">
        <v>284</v>
      </c>
      <c r="M30" s="463">
        <v>44927</v>
      </c>
      <c r="N30" s="462" t="s">
        <v>1787</v>
      </c>
      <c r="O30" s="463">
        <v>46203</v>
      </c>
      <c r="P30" s="462" t="s">
        <v>5681</v>
      </c>
      <c r="Q30" s="462" t="s">
        <v>5680</v>
      </c>
      <c r="R30" s="462" t="s">
        <v>5681</v>
      </c>
      <c r="S30" s="462" t="s">
        <v>5680</v>
      </c>
      <c r="T30" s="462" t="s">
        <v>5680</v>
      </c>
      <c r="U30" s="462" t="s">
        <v>5679</v>
      </c>
      <c r="V30" s="462" t="s">
        <v>5676</v>
      </c>
      <c r="W30" s="462" t="s">
        <v>5676</v>
      </c>
      <c r="X30" s="462" t="s">
        <v>5820</v>
      </c>
      <c r="Y30" s="461">
        <v>44957</v>
      </c>
      <c r="Z30" s="462" t="s">
        <v>5678</v>
      </c>
      <c r="AA30" s="461">
        <v>44927</v>
      </c>
      <c r="AB30" s="461">
        <v>46203</v>
      </c>
      <c r="AC30" s="462" t="s">
        <v>5677</v>
      </c>
      <c r="AD30" s="462" t="s">
        <v>5676</v>
      </c>
      <c r="AE30" s="461"/>
      <c r="AF30" s="461"/>
      <c r="AG30" s="461"/>
      <c r="AH30" s="461"/>
      <c r="AI30" s="460"/>
      <c r="AJ30" s="460"/>
    </row>
    <row r="31" spans="1:36" x14ac:dyDescent="0.3">
      <c r="A31" s="462" t="s">
        <v>6136</v>
      </c>
      <c r="B31" s="462" t="s">
        <v>5744</v>
      </c>
      <c r="C31" s="462" t="s">
        <v>5744</v>
      </c>
      <c r="D31" s="462" t="s">
        <v>5744</v>
      </c>
      <c r="E31" s="462" t="s">
        <v>5683</v>
      </c>
      <c r="F31" s="462" t="s">
        <v>5744</v>
      </c>
      <c r="G31" s="462" t="s">
        <v>5744</v>
      </c>
      <c r="H31" s="462" t="s">
        <v>284</v>
      </c>
      <c r="I31" s="462" t="s">
        <v>284</v>
      </c>
      <c r="J31">
        <v>2224620</v>
      </c>
      <c r="K31" s="462" t="s">
        <v>284</v>
      </c>
      <c r="L31" s="462" t="s">
        <v>284</v>
      </c>
      <c r="M31" s="463">
        <v>44645</v>
      </c>
      <c r="N31" s="462" t="s">
        <v>5853</v>
      </c>
      <c r="O31" s="463">
        <v>45473</v>
      </c>
      <c r="P31" s="462" t="s">
        <v>5681</v>
      </c>
      <c r="Q31" s="462" t="s">
        <v>5680</v>
      </c>
      <c r="R31" s="462" t="s">
        <v>5681</v>
      </c>
      <c r="S31" s="462" t="s">
        <v>5680</v>
      </c>
      <c r="T31" s="462" t="s">
        <v>5680</v>
      </c>
      <c r="U31" s="462" t="s">
        <v>5743</v>
      </c>
      <c r="V31" s="462" t="s">
        <v>5742</v>
      </c>
      <c r="W31" s="462" t="s">
        <v>6135</v>
      </c>
      <c r="X31" s="462" t="s">
        <v>6134</v>
      </c>
      <c r="Y31" s="461">
        <v>44684</v>
      </c>
      <c r="Z31" s="462" t="s">
        <v>5678</v>
      </c>
      <c r="AA31" s="461">
        <v>44645</v>
      </c>
      <c r="AB31" s="461">
        <v>46387</v>
      </c>
      <c r="AC31" s="462" t="s">
        <v>5677</v>
      </c>
      <c r="AD31" s="462" t="s">
        <v>5676</v>
      </c>
      <c r="AE31" s="461"/>
      <c r="AF31" s="461"/>
      <c r="AG31" s="461"/>
      <c r="AH31" s="461"/>
      <c r="AI31" s="460"/>
      <c r="AJ31" s="460"/>
    </row>
    <row r="32" spans="1:36" x14ac:dyDescent="0.3">
      <c r="A32" s="462" t="s">
        <v>6133</v>
      </c>
      <c r="B32" s="462" t="s">
        <v>5740</v>
      </c>
      <c r="C32" s="462" t="s">
        <v>6124</v>
      </c>
      <c r="D32" s="462" t="s">
        <v>5676</v>
      </c>
      <c r="E32" s="462" t="s">
        <v>5683</v>
      </c>
      <c r="F32" s="462" t="s">
        <v>6132</v>
      </c>
      <c r="G32" s="462" t="s">
        <v>6131</v>
      </c>
      <c r="H32" s="462" t="s">
        <v>284</v>
      </c>
      <c r="I32" s="462" t="s">
        <v>284</v>
      </c>
      <c r="J32">
        <v>399380.00299999997</v>
      </c>
      <c r="K32" s="462" t="s">
        <v>284</v>
      </c>
      <c r="L32" s="462" t="s">
        <v>284</v>
      </c>
      <c r="M32" s="463">
        <v>45108</v>
      </c>
      <c r="N32" s="462" t="s">
        <v>1787</v>
      </c>
      <c r="O32" s="463">
        <v>46357</v>
      </c>
      <c r="P32" s="462" t="s">
        <v>5681</v>
      </c>
      <c r="Q32" s="462" t="s">
        <v>5680</v>
      </c>
      <c r="R32" s="462" t="s">
        <v>5681</v>
      </c>
      <c r="S32" s="462" t="s">
        <v>5680</v>
      </c>
      <c r="T32" s="462" t="s">
        <v>5680</v>
      </c>
      <c r="U32" s="462" t="s">
        <v>5679</v>
      </c>
      <c r="V32" s="462" t="s">
        <v>5676</v>
      </c>
      <c r="W32" s="462" t="s">
        <v>5676</v>
      </c>
      <c r="X32" s="462" t="s">
        <v>6124</v>
      </c>
      <c r="Y32" s="461">
        <v>45042</v>
      </c>
      <c r="Z32" s="462" t="s">
        <v>5678</v>
      </c>
      <c r="AA32" s="461">
        <v>45055</v>
      </c>
      <c r="AB32" s="461">
        <v>46357</v>
      </c>
      <c r="AC32" s="462" t="s">
        <v>5677</v>
      </c>
      <c r="AD32" s="462" t="s">
        <v>5676</v>
      </c>
      <c r="AE32" s="461"/>
      <c r="AF32" s="461"/>
      <c r="AG32" s="461"/>
      <c r="AH32" s="461"/>
      <c r="AI32" s="460"/>
      <c r="AJ32" s="460"/>
    </row>
    <row r="33" spans="1:36" x14ac:dyDescent="0.3">
      <c r="A33" s="462" t="s">
        <v>6133</v>
      </c>
      <c r="B33" s="462" t="s">
        <v>5740</v>
      </c>
      <c r="C33" s="462" t="s">
        <v>6124</v>
      </c>
      <c r="D33" s="462" t="s">
        <v>5676</v>
      </c>
      <c r="E33" s="462" t="s">
        <v>5683</v>
      </c>
      <c r="F33" s="462" t="s">
        <v>6132</v>
      </c>
      <c r="G33" s="462" t="s">
        <v>6131</v>
      </c>
      <c r="H33" s="462" t="s">
        <v>284</v>
      </c>
      <c r="I33" s="462" t="s">
        <v>284</v>
      </c>
      <c r="J33">
        <v>399380.00299999997</v>
      </c>
      <c r="K33" s="462" t="s">
        <v>284</v>
      </c>
      <c r="L33" s="462" t="s">
        <v>284</v>
      </c>
      <c r="M33" s="463">
        <v>45108</v>
      </c>
      <c r="N33" s="462" t="s">
        <v>1787</v>
      </c>
      <c r="O33" s="463">
        <v>46357</v>
      </c>
      <c r="P33" s="462" t="s">
        <v>5681</v>
      </c>
      <c r="Q33" s="462" t="s">
        <v>5680</v>
      </c>
      <c r="R33" s="462" t="s">
        <v>5681</v>
      </c>
      <c r="S33" s="462" t="s">
        <v>5680</v>
      </c>
      <c r="T33" s="462" t="s">
        <v>5680</v>
      </c>
      <c r="U33" s="462" t="s">
        <v>5679</v>
      </c>
      <c r="V33" s="462" t="s">
        <v>5676</v>
      </c>
      <c r="W33" s="462" t="s">
        <v>5676</v>
      </c>
      <c r="X33" s="462" t="s">
        <v>952</v>
      </c>
      <c r="Y33" s="461">
        <v>45631</v>
      </c>
      <c r="Z33" s="462" t="s">
        <v>6052</v>
      </c>
      <c r="AA33" s="461">
        <v>45536</v>
      </c>
      <c r="AB33" s="461">
        <v>45688</v>
      </c>
      <c r="AC33" s="462" t="s">
        <v>5677</v>
      </c>
      <c r="AD33" s="462" t="s">
        <v>5676</v>
      </c>
      <c r="AE33" s="461"/>
      <c r="AF33" s="461"/>
      <c r="AG33" s="461"/>
      <c r="AH33" s="461"/>
      <c r="AI33" s="460"/>
      <c r="AJ33" s="460"/>
    </row>
    <row r="34" spans="1:36" x14ac:dyDescent="0.3">
      <c r="A34" s="462" t="s">
        <v>6133</v>
      </c>
      <c r="B34" s="462" t="s">
        <v>5740</v>
      </c>
      <c r="C34" s="462" t="s">
        <v>6124</v>
      </c>
      <c r="D34" s="462" t="s">
        <v>5676</v>
      </c>
      <c r="E34" s="462" t="s">
        <v>5683</v>
      </c>
      <c r="F34" s="462" t="s">
        <v>6132</v>
      </c>
      <c r="G34" s="462" t="s">
        <v>6131</v>
      </c>
      <c r="H34" s="462" t="s">
        <v>284</v>
      </c>
      <c r="I34" s="462" t="s">
        <v>284</v>
      </c>
      <c r="J34">
        <v>399380.00299999997</v>
      </c>
      <c r="K34" s="462" t="s">
        <v>284</v>
      </c>
      <c r="L34" s="462" t="s">
        <v>284</v>
      </c>
      <c r="M34" s="463">
        <v>45108</v>
      </c>
      <c r="N34" s="462" t="s">
        <v>1787</v>
      </c>
      <c r="O34" s="463">
        <v>46357</v>
      </c>
      <c r="P34" s="462" t="s">
        <v>5681</v>
      </c>
      <c r="Q34" s="462" t="s">
        <v>5680</v>
      </c>
      <c r="R34" s="462" t="s">
        <v>5681</v>
      </c>
      <c r="S34" s="462" t="s">
        <v>5680</v>
      </c>
      <c r="T34" s="462" t="s">
        <v>5680</v>
      </c>
      <c r="U34" s="462" t="s">
        <v>5679</v>
      </c>
      <c r="V34" s="462" t="s">
        <v>5676</v>
      </c>
      <c r="W34" s="462" t="s">
        <v>5676</v>
      </c>
      <c r="X34" s="462" t="s">
        <v>952</v>
      </c>
      <c r="Y34" s="461">
        <v>45631</v>
      </c>
      <c r="Z34" s="462" t="s">
        <v>6052</v>
      </c>
      <c r="AA34" s="461">
        <v>45536</v>
      </c>
      <c r="AB34" s="461">
        <v>46022</v>
      </c>
      <c r="AC34" s="462" t="s">
        <v>5677</v>
      </c>
      <c r="AD34" s="462" t="s">
        <v>5676</v>
      </c>
      <c r="AE34" s="461"/>
      <c r="AF34" s="461"/>
      <c r="AG34" s="461"/>
      <c r="AH34" s="461"/>
      <c r="AI34" s="460"/>
      <c r="AJ34" s="460"/>
    </row>
    <row r="35" spans="1:36" x14ac:dyDescent="0.3">
      <c r="A35" s="462" t="s">
        <v>6130</v>
      </c>
      <c r="B35" s="462" t="s">
        <v>5709</v>
      </c>
      <c r="C35" s="462" t="s">
        <v>6126</v>
      </c>
      <c r="D35" s="462" t="s">
        <v>6129</v>
      </c>
      <c r="E35" s="462" t="s">
        <v>5683</v>
      </c>
      <c r="F35" s="462" t="s">
        <v>6128</v>
      </c>
      <c r="G35" s="462" t="s">
        <v>5676</v>
      </c>
      <c r="H35" s="462" t="s">
        <v>284</v>
      </c>
      <c r="I35" s="462" t="s">
        <v>284</v>
      </c>
      <c r="J35">
        <v>625060.35</v>
      </c>
      <c r="K35" s="462" t="s">
        <v>284</v>
      </c>
      <c r="L35" s="462" t="s">
        <v>284</v>
      </c>
      <c r="M35" s="463">
        <v>44783</v>
      </c>
      <c r="N35" s="462" t="s">
        <v>6127</v>
      </c>
      <c r="O35" s="463">
        <v>46203</v>
      </c>
      <c r="P35" s="462" t="s">
        <v>5681</v>
      </c>
      <c r="Q35" s="462" t="s">
        <v>5680</v>
      </c>
      <c r="R35" s="462" t="s">
        <v>5681</v>
      </c>
      <c r="S35" s="462" t="s">
        <v>5680</v>
      </c>
      <c r="T35" s="462" t="s">
        <v>5680</v>
      </c>
      <c r="U35" s="462" t="s">
        <v>5679</v>
      </c>
      <c r="V35" s="462" t="s">
        <v>5676</v>
      </c>
      <c r="W35" s="462" t="s">
        <v>5676</v>
      </c>
      <c r="X35" s="462" t="s">
        <v>6126</v>
      </c>
      <c r="Y35" s="461">
        <v>44783</v>
      </c>
      <c r="Z35" s="462" t="s">
        <v>5678</v>
      </c>
      <c r="AA35" s="461">
        <v>44783</v>
      </c>
      <c r="AB35" s="461">
        <v>46203</v>
      </c>
      <c r="AC35" s="462" t="s">
        <v>5677</v>
      </c>
      <c r="AD35" s="462" t="s">
        <v>5676</v>
      </c>
      <c r="AE35" s="461"/>
      <c r="AF35" s="461"/>
      <c r="AG35" s="461"/>
      <c r="AH35" s="461"/>
      <c r="AI35" s="460"/>
      <c r="AJ35" s="460"/>
    </row>
    <row r="36" spans="1:36" x14ac:dyDescent="0.3">
      <c r="A36" s="462" t="s">
        <v>6123</v>
      </c>
      <c r="B36" s="462" t="s">
        <v>5685</v>
      </c>
      <c r="C36" s="462" t="s">
        <v>5825</v>
      </c>
      <c r="D36" s="462" t="s">
        <v>5824</v>
      </c>
      <c r="E36" s="462" t="s">
        <v>5683</v>
      </c>
      <c r="F36" s="462" t="s">
        <v>6122</v>
      </c>
      <c r="G36" s="462" t="s">
        <v>5676</v>
      </c>
      <c r="H36" s="462" t="s">
        <v>284</v>
      </c>
      <c r="I36" s="462" t="s">
        <v>284</v>
      </c>
      <c r="J36">
        <v>1597342.14</v>
      </c>
      <c r="K36" s="462" t="s">
        <v>284</v>
      </c>
      <c r="L36" s="462" t="s">
        <v>284</v>
      </c>
      <c r="M36" s="463">
        <v>44927</v>
      </c>
      <c r="N36" s="462" t="s">
        <v>272</v>
      </c>
      <c r="O36" s="463">
        <v>46752</v>
      </c>
      <c r="P36" s="462" t="s">
        <v>5681</v>
      </c>
      <c r="Q36" s="462" t="s">
        <v>5680</v>
      </c>
      <c r="R36" s="462" t="s">
        <v>5681</v>
      </c>
      <c r="S36" s="462" t="s">
        <v>5680</v>
      </c>
      <c r="T36" s="462" t="s">
        <v>5680</v>
      </c>
      <c r="U36" s="462" t="s">
        <v>5679</v>
      </c>
      <c r="V36" s="462" t="s">
        <v>5676</v>
      </c>
      <c r="W36" s="462" t="s">
        <v>5676</v>
      </c>
      <c r="X36" s="462" t="s">
        <v>6125</v>
      </c>
      <c r="Y36" s="461">
        <v>45567</v>
      </c>
      <c r="Z36" s="462" t="s">
        <v>5678</v>
      </c>
      <c r="AA36" s="461">
        <v>44927</v>
      </c>
      <c r="AB36" s="461">
        <v>46752</v>
      </c>
      <c r="AC36" s="462" t="s">
        <v>5677</v>
      </c>
      <c r="AD36" s="462" t="s">
        <v>5676</v>
      </c>
      <c r="AE36" s="461"/>
      <c r="AF36" s="461"/>
      <c r="AG36" s="461"/>
      <c r="AH36" s="461"/>
      <c r="AI36" s="460"/>
      <c r="AJ36" s="460"/>
    </row>
    <row r="37" spans="1:36" x14ac:dyDescent="0.3">
      <c r="A37" s="462" t="s">
        <v>6123</v>
      </c>
      <c r="B37" s="462" t="s">
        <v>5685</v>
      </c>
      <c r="C37" s="462" t="s">
        <v>5825</v>
      </c>
      <c r="D37" s="462" t="s">
        <v>5824</v>
      </c>
      <c r="E37" s="462" t="s">
        <v>5683</v>
      </c>
      <c r="F37" s="462" t="s">
        <v>6122</v>
      </c>
      <c r="G37" s="462" t="s">
        <v>5676</v>
      </c>
      <c r="H37" s="462" t="s">
        <v>284</v>
      </c>
      <c r="I37" s="462" t="s">
        <v>284</v>
      </c>
      <c r="J37">
        <v>1597342.14</v>
      </c>
      <c r="K37" s="462" t="s">
        <v>284</v>
      </c>
      <c r="L37" s="462" t="s">
        <v>284</v>
      </c>
      <c r="M37" s="463">
        <v>44927</v>
      </c>
      <c r="N37" s="462" t="s">
        <v>272</v>
      </c>
      <c r="O37" s="463">
        <v>46752</v>
      </c>
      <c r="P37" s="462" t="s">
        <v>5681</v>
      </c>
      <c r="Q37" s="462" t="s">
        <v>5680</v>
      </c>
      <c r="R37" s="462" t="s">
        <v>5681</v>
      </c>
      <c r="S37" s="462" t="s">
        <v>5680</v>
      </c>
      <c r="T37" s="462" t="s">
        <v>5680</v>
      </c>
      <c r="U37" s="462" t="s">
        <v>5679</v>
      </c>
      <c r="V37" s="462" t="s">
        <v>5676</v>
      </c>
      <c r="W37" s="462" t="s">
        <v>5676</v>
      </c>
      <c r="X37" s="462" t="s">
        <v>952</v>
      </c>
      <c r="Y37" s="461">
        <v>46072</v>
      </c>
      <c r="Z37" s="462" t="s">
        <v>6052</v>
      </c>
      <c r="AA37" s="461">
        <v>45170</v>
      </c>
      <c r="AB37" s="461">
        <v>46752</v>
      </c>
      <c r="AC37" s="462" t="s">
        <v>5677</v>
      </c>
      <c r="AD37" s="462" t="s">
        <v>5676</v>
      </c>
      <c r="AE37" s="461"/>
      <c r="AF37" s="461"/>
      <c r="AG37" s="461"/>
      <c r="AH37" s="461"/>
      <c r="AI37" s="460"/>
      <c r="AJ37" s="460"/>
    </row>
    <row r="38" spans="1:36" x14ac:dyDescent="0.3">
      <c r="A38" s="462" t="s">
        <v>6123</v>
      </c>
      <c r="B38" s="462" t="s">
        <v>5685</v>
      </c>
      <c r="C38" s="462" t="s">
        <v>5825</v>
      </c>
      <c r="D38" s="462" t="s">
        <v>5824</v>
      </c>
      <c r="E38" s="462" t="s">
        <v>5683</v>
      </c>
      <c r="F38" s="462" t="s">
        <v>6122</v>
      </c>
      <c r="G38" s="462" t="s">
        <v>5676</v>
      </c>
      <c r="H38" s="462" t="s">
        <v>284</v>
      </c>
      <c r="I38" s="462" t="s">
        <v>284</v>
      </c>
      <c r="J38">
        <v>1597342.14</v>
      </c>
      <c r="K38" s="462" t="s">
        <v>284</v>
      </c>
      <c r="L38" s="462" t="s">
        <v>284</v>
      </c>
      <c r="M38" s="463">
        <v>44927</v>
      </c>
      <c r="N38" s="462" t="s">
        <v>272</v>
      </c>
      <c r="O38" s="463">
        <v>46752</v>
      </c>
      <c r="P38" s="462" t="s">
        <v>5681</v>
      </c>
      <c r="Q38" s="462" t="s">
        <v>5680</v>
      </c>
      <c r="R38" s="462" t="s">
        <v>5681</v>
      </c>
      <c r="S38" s="462" t="s">
        <v>5680</v>
      </c>
      <c r="T38" s="462" t="s">
        <v>5680</v>
      </c>
      <c r="U38" s="462" t="s">
        <v>5679</v>
      </c>
      <c r="V38" s="462" t="s">
        <v>5676</v>
      </c>
      <c r="W38" s="462" t="s">
        <v>5676</v>
      </c>
      <c r="X38" s="462" t="s">
        <v>7411</v>
      </c>
      <c r="Y38" s="461">
        <v>46063</v>
      </c>
      <c r="Z38" s="462" t="s">
        <v>6031</v>
      </c>
      <c r="AA38" s="461">
        <v>46063</v>
      </c>
      <c r="AB38" s="461">
        <v>46213</v>
      </c>
      <c r="AC38" s="462" t="s">
        <v>5677</v>
      </c>
      <c r="AD38" s="462" t="s">
        <v>5676</v>
      </c>
      <c r="AE38" s="461"/>
      <c r="AF38" s="461"/>
      <c r="AG38" s="461"/>
      <c r="AH38" s="461"/>
      <c r="AI38" s="460"/>
      <c r="AJ38" s="460"/>
    </row>
    <row r="39" spans="1:36" x14ac:dyDescent="0.3">
      <c r="A39" s="462" t="s">
        <v>6123</v>
      </c>
      <c r="B39" s="462" t="s">
        <v>5685</v>
      </c>
      <c r="C39" s="462" t="s">
        <v>5825</v>
      </c>
      <c r="D39" s="462" t="s">
        <v>5824</v>
      </c>
      <c r="E39" s="462" t="s">
        <v>5683</v>
      </c>
      <c r="F39" s="462" t="s">
        <v>6122</v>
      </c>
      <c r="G39" s="462" t="s">
        <v>5676</v>
      </c>
      <c r="H39" s="462" t="s">
        <v>284</v>
      </c>
      <c r="I39" s="462" t="s">
        <v>284</v>
      </c>
      <c r="J39">
        <v>1597342.14</v>
      </c>
      <c r="K39" s="462" t="s">
        <v>284</v>
      </c>
      <c r="L39" s="462" t="s">
        <v>284</v>
      </c>
      <c r="M39" s="463">
        <v>44927</v>
      </c>
      <c r="N39" s="462" t="s">
        <v>272</v>
      </c>
      <c r="O39" s="463">
        <v>46752</v>
      </c>
      <c r="P39" s="462" t="s">
        <v>5681</v>
      </c>
      <c r="Q39" s="462" t="s">
        <v>5680</v>
      </c>
      <c r="R39" s="462" t="s">
        <v>5681</v>
      </c>
      <c r="S39" s="462" t="s">
        <v>5680</v>
      </c>
      <c r="T39" s="462" t="s">
        <v>5680</v>
      </c>
      <c r="U39" s="462" t="s">
        <v>5679</v>
      </c>
      <c r="V39" s="462" t="s">
        <v>5676</v>
      </c>
      <c r="W39" s="462" t="s">
        <v>5676</v>
      </c>
      <c r="X39" s="462" t="s">
        <v>5703</v>
      </c>
      <c r="Y39" s="461">
        <v>44985</v>
      </c>
      <c r="Z39" s="462" t="s">
        <v>6007</v>
      </c>
      <c r="AA39" s="461">
        <v>44927</v>
      </c>
      <c r="AB39" s="461">
        <v>46752</v>
      </c>
      <c r="AC39" s="462" t="s">
        <v>5677</v>
      </c>
      <c r="AD39" s="462" t="s">
        <v>5676</v>
      </c>
      <c r="AE39" s="461"/>
      <c r="AF39" s="461"/>
      <c r="AG39" s="461"/>
      <c r="AH39" s="461"/>
      <c r="AI39" s="460"/>
      <c r="AJ39" s="460"/>
    </row>
    <row r="40" spans="1:36" x14ac:dyDescent="0.3">
      <c r="A40" s="462" t="s">
        <v>6123</v>
      </c>
      <c r="B40" s="462" t="s">
        <v>5685</v>
      </c>
      <c r="C40" s="462" t="s">
        <v>5825</v>
      </c>
      <c r="D40" s="462" t="s">
        <v>5824</v>
      </c>
      <c r="E40" s="462" t="s">
        <v>5683</v>
      </c>
      <c r="F40" s="462" t="s">
        <v>6122</v>
      </c>
      <c r="G40" s="462" t="s">
        <v>5676</v>
      </c>
      <c r="H40" s="462" t="s">
        <v>284</v>
      </c>
      <c r="I40" s="462" t="s">
        <v>284</v>
      </c>
      <c r="J40">
        <v>1597342.14</v>
      </c>
      <c r="K40" s="462" t="s">
        <v>284</v>
      </c>
      <c r="L40" s="462" t="s">
        <v>284</v>
      </c>
      <c r="M40" s="463">
        <v>44927</v>
      </c>
      <c r="N40" s="462" t="s">
        <v>272</v>
      </c>
      <c r="O40" s="463">
        <v>46752</v>
      </c>
      <c r="P40" s="462" t="s">
        <v>5681</v>
      </c>
      <c r="Q40" s="462" t="s">
        <v>5680</v>
      </c>
      <c r="R40" s="462" t="s">
        <v>5681</v>
      </c>
      <c r="S40" s="462" t="s">
        <v>5680</v>
      </c>
      <c r="T40" s="462" t="s">
        <v>5680</v>
      </c>
      <c r="U40" s="462" t="s">
        <v>5679</v>
      </c>
      <c r="V40" s="462" t="s">
        <v>5676</v>
      </c>
      <c r="W40" s="462" t="s">
        <v>5676</v>
      </c>
      <c r="X40" s="462" t="s">
        <v>5909</v>
      </c>
      <c r="Y40" s="461">
        <v>45069</v>
      </c>
      <c r="Z40" s="462" t="s">
        <v>5920</v>
      </c>
      <c r="AA40" s="461">
        <v>44927</v>
      </c>
      <c r="AB40" s="461">
        <v>46752</v>
      </c>
      <c r="AC40" s="462" t="s">
        <v>5677</v>
      </c>
      <c r="AD40" s="462" t="s">
        <v>6124</v>
      </c>
      <c r="AE40" s="461"/>
      <c r="AF40" s="461">
        <v>45056</v>
      </c>
      <c r="AG40" s="461">
        <v>44927</v>
      </c>
      <c r="AH40" s="461">
        <v>46752</v>
      </c>
      <c r="AI40" s="460">
        <v>0</v>
      </c>
      <c r="AJ40" s="460">
        <v>0</v>
      </c>
    </row>
    <row r="41" spans="1:36" x14ac:dyDescent="0.3">
      <c r="A41" s="462" t="s">
        <v>6123</v>
      </c>
      <c r="B41" s="462" t="s">
        <v>5685</v>
      </c>
      <c r="C41" s="462" t="s">
        <v>5825</v>
      </c>
      <c r="D41" s="462" t="s">
        <v>5824</v>
      </c>
      <c r="E41" s="462" t="s">
        <v>5683</v>
      </c>
      <c r="F41" s="462" t="s">
        <v>6122</v>
      </c>
      <c r="G41" s="462" t="s">
        <v>5676</v>
      </c>
      <c r="H41" s="462" t="s">
        <v>284</v>
      </c>
      <c r="I41" s="462" t="s">
        <v>284</v>
      </c>
      <c r="J41">
        <v>1597342.14</v>
      </c>
      <c r="K41" s="462" t="s">
        <v>284</v>
      </c>
      <c r="L41" s="462" t="s">
        <v>284</v>
      </c>
      <c r="M41" s="463">
        <v>44927</v>
      </c>
      <c r="N41" s="462" t="s">
        <v>272</v>
      </c>
      <c r="O41" s="463">
        <v>46752</v>
      </c>
      <c r="P41" s="462" t="s">
        <v>5681</v>
      </c>
      <c r="Q41" s="462" t="s">
        <v>5680</v>
      </c>
      <c r="R41" s="462" t="s">
        <v>5681</v>
      </c>
      <c r="S41" s="462" t="s">
        <v>5680</v>
      </c>
      <c r="T41" s="462" t="s">
        <v>5680</v>
      </c>
      <c r="U41" s="462" t="s">
        <v>5679</v>
      </c>
      <c r="V41" s="462" t="s">
        <v>5676</v>
      </c>
      <c r="W41" s="462" t="s">
        <v>5676</v>
      </c>
      <c r="X41" s="462" t="s">
        <v>5909</v>
      </c>
      <c r="Y41" s="461">
        <v>45069</v>
      </c>
      <c r="Z41" s="462" t="s">
        <v>5920</v>
      </c>
      <c r="AA41" s="461">
        <v>44927</v>
      </c>
      <c r="AB41" s="461">
        <v>46752</v>
      </c>
      <c r="AC41" s="462" t="s">
        <v>5677</v>
      </c>
      <c r="AD41" s="462" t="s">
        <v>6121</v>
      </c>
      <c r="AE41" s="461"/>
      <c r="AF41" s="461">
        <v>45054</v>
      </c>
      <c r="AG41" s="461">
        <v>44927</v>
      </c>
      <c r="AH41" s="461">
        <v>46752</v>
      </c>
      <c r="AI41" s="460">
        <v>0</v>
      </c>
      <c r="AJ41" s="460">
        <v>0</v>
      </c>
    </row>
    <row r="42" spans="1:36" x14ac:dyDescent="0.3">
      <c r="A42" s="462" t="s">
        <v>6120</v>
      </c>
      <c r="B42" s="462" t="s">
        <v>5685</v>
      </c>
      <c r="C42" s="462" t="s">
        <v>5820</v>
      </c>
      <c r="D42" s="462" t="s">
        <v>5819</v>
      </c>
      <c r="E42" s="462" t="s">
        <v>5683</v>
      </c>
      <c r="F42" s="462" t="s">
        <v>6119</v>
      </c>
      <c r="G42" s="462" t="s">
        <v>5676</v>
      </c>
      <c r="H42" s="462" t="s">
        <v>284</v>
      </c>
      <c r="I42" s="462" t="s">
        <v>284</v>
      </c>
      <c r="J42">
        <v>668771</v>
      </c>
      <c r="K42" s="462" t="s">
        <v>284</v>
      </c>
      <c r="L42" s="462" t="s">
        <v>284</v>
      </c>
      <c r="M42" s="463">
        <v>44713</v>
      </c>
      <c r="N42" s="462" t="s">
        <v>65</v>
      </c>
      <c r="O42" s="463">
        <v>46173</v>
      </c>
      <c r="P42" s="462" t="s">
        <v>5681</v>
      </c>
      <c r="Q42" s="462" t="s">
        <v>5680</v>
      </c>
      <c r="R42" s="462" t="s">
        <v>5681</v>
      </c>
      <c r="S42" s="462" t="s">
        <v>5680</v>
      </c>
      <c r="T42" s="462" t="s">
        <v>5680</v>
      </c>
      <c r="U42" s="462" t="s">
        <v>5679</v>
      </c>
      <c r="V42" s="462" t="s">
        <v>5676</v>
      </c>
      <c r="W42" s="462" t="s">
        <v>5676</v>
      </c>
      <c r="X42" s="462" t="s">
        <v>952</v>
      </c>
      <c r="Y42" s="461">
        <v>44729</v>
      </c>
      <c r="Z42" s="462" t="s">
        <v>5678</v>
      </c>
      <c r="AA42" s="461">
        <v>44713</v>
      </c>
      <c r="AB42" s="461">
        <v>46173</v>
      </c>
      <c r="AC42" s="462" t="s">
        <v>5677</v>
      </c>
      <c r="AD42" s="462" t="s">
        <v>5676</v>
      </c>
      <c r="AE42" s="461"/>
      <c r="AF42" s="461"/>
      <c r="AG42" s="461"/>
      <c r="AH42" s="461"/>
      <c r="AI42" s="460"/>
      <c r="AJ42" s="460"/>
    </row>
    <row r="43" spans="1:36" x14ac:dyDescent="0.3">
      <c r="A43" s="462" t="s">
        <v>6118</v>
      </c>
      <c r="B43" s="462" t="s">
        <v>5875</v>
      </c>
      <c r="C43" s="462" t="s">
        <v>6096</v>
      </c>
      <c r="D43" s="462" t="s">
        <v>6097</v>
      </c>
      <c r="E43" s="462" t="s">
        <v>5683</v>
      </c>
      <c r="F43" s="462" t="s">
        <v>6117</v>
      </c>
      <c r="G43" s="462" t="s">
        <v>5676</v>
      </c>
      <c r="H43" s="462" t="s">
        <v>284</v>
      </c>
      <c r="I43" s="462" t="s">
        <v>284</v>
      </c>
      <c r="J43">
        <v>320000</v>
      </c>
      <c r="K43" s="462" t="s">
        <v>284</v>
      </c>
      <c r="L43" s="462" t="s">
        <v>284</v>
      </c>
      <c r="M43" s="463">
        <v>44774</v>
      </c>
      <c r="N43" s="462" t="s">
        <v>5762</v>
      </c>
      <c r="O43" s="463">
        <v>46239</v>
      </c>
      <c r="P43" s="462" t="s">
        <v>5681</v>
      </c>
      <c r="Q43" s="462" t="s">
        <v>5680</v>
      </c>
      <c r="R43" s="462" t="s">
        <v>5681</v>
      </c>
      <c r="S43" s="462" t="s">
        <v>5680</v>
      </c>
      <c r="T43" s="462" t="s">
        <v>5680</v>
      </c>
      <c r="U43" s="462" t="s">
        <v>5679</v>
      </c>
      <c r="V43" s="462" t="s">
        <v>5676</v>
      </c>
      <c r="W43" s="462" t="s">
        <v>5676</v>
      </c>
      <c r="X43" s="462" t="s">
        <v>6096</v>
      </c>
      <c r="Y43" s="461">
        <v>44574</v>
      </c>
      <c r="Z43" s="462" t="s">
        <v>5678</v>
      </c>
      <c r="AA43" s="461">
        <v>44209</v>
      </c>
      <c r="AB43" s="461">
        <v>46568</v>
      </c>
      <c r="AC43" s="462" t="s">
        <v>5677</v>
      </c>
      <c r="AD43" s="462" t="s">
        <v>5676</v>
      </c>
      <c r="AE43" s="461"/>
      <c r="AF43" s="461"/>
      <c r="AG43" s="461"/>
      <c r="AH43" s="461"/>
      <c r="AI43" s="460"/>
      <c r="AJ43" s="460"/>
    </row>
    <row r="44" spans="1:36" x14ac:dyDescent="0.3">
      <c r="A44" s="462" t="s">
        <v>6118</v>
      </c>
      <c r="B44" s="462" t="s">
        <v>5875</v>
      </c>
      <c r="C44" s="462" t="s">
        <v>6096</v>
      </c>
      <c r="D44" s="462" t="s">
        <v>6097</v>
      </c>
      <c r="E44" s="462" t="s">
        <v>5683</v>
      </c>
      <c r="F44" s="462" t="s">
        <v>6117</v>
      </c>
      <c r="G44" s="462" t="s">
        <v>5676</v>
      </c>
      <c r="H44" s="462" t="s">
        <v>284</v>
      </c>
      <c r="I44" s="462" t="s">
        <v>284</v>
      </c>
      <c r="J44">
        <v>320000</v>
      </c>
      <c r="K44" s="462" t="s">
        <v>284</v>
      </c>
      <c r="L44" s="462" t="s">
        <v>284</v>
      </c>
      <c r="M44" s="463">
        <v>44774</v>
      </c>
      <c r="N44" s="462" t="s">
        <v>5762</v>
      </c>
      <c r="O44" s="463">
        <v>46239</v>
      </c>
      <c r="P44" s="462" t="s">
        <v>5681</v>
      </c>
      <c r="Q44" s="462" t="s">
        <v>5680</v>
      </c>
      <c r="R44" s="462" t="s">
        <v>5681</v>
      </c>
      <c r="S44" s="462" t="s">
        <v>5680</v>
      </c>
      <c r="T44" s="462" t="s">
        <v>5680</v>
      </c>
      <c r="U44" s="462" t="s">
        <v>5679</v>
      </c>
      <c r="V44" s="462" t="s">
        <v>5676</v>
      </c>
      <c r="W44" s="462" t="s">
        <v>5676</v>
      </c>
      <c r="X44" s="462" t="s">
        <v>6096</v>
      </c>
      <c r="Y44" s="461">
        <v>44756</v>
      </c>
      <c r="Z44" s="462" t="s">
        <v>5678</v>
      </c>
      <c r="AA44" s="461">
        <v>44682</v>
      </c>
      <c r="AB44" s="461">
        <v>46053</v>
      </c>
      <c r="AC44" s="462" t="s">
        <v>5677</v>
      </c>
      <c r="AD44" s="462" t="s">
        <v>5676</v>
      </c>
      <c r="AE44" s="461"/>
      <c r="AF44" s="461"/>
      <c r="AG44" s="461"/>
      <c r="AH44" s="461"/>
      <c r="AI44" s="460"/>
      <c r="AJ44" s="460"/>
    </row>
    <row r="45" spans="1:36" x14ac:dyDescent="0.3">
      <c r="A45" s="462" t="s">
        <v>6114</v>
      </c>
      <c r="B45" s="462" t="s">
        <v>5685</v>
      </c>
      <c r="C45" s="462" t="s">
        <v>5825</v>
      </c>
      <c r="D45" s="462" t="s">
        <v>5824</v>
      </c>
      <c r="E45" s="462" t="s">
        <v>5683</v>
      </c>
      <c r="F45" s="462" t="s">
        <v>6113</v>
      </c>
      <c r="G45" s="462" t="s">
        <v>5676</v>
      </c>
      <c r="H45" s="462" t="s">
        <v>284</v>
      </c>
      <c r="I45" s="462" t="s">
        <v>284</v>
      </c>
      <c r="J45">
        <v>1883543.9000000001</v>
      </c>
      <c r="K45" s="462" t="s">
        <v>284</v>
      </c>
      <c r="L45" s="462" t="s">
        <v>284</v>
      </c>
      <c r="M45" s="463">
        <v>44927</v>
      </c>
      <c r="N45" s="462" t="s">
        <v>1155</v>
      </c>
      <c r="O45" s="463">
        <v>47118</v>
      </c>
      <c r="P45" s="462" t="s">
        <v>5681</v>
      </c>
      <c r="Q45" s="462" t="s">
        <v>5680</v>
      </c>
      <c r="R45" s="462" t="s">
        <v>5681</v>
      </c>
      <c r="S45" s="462" t="s">
        <v>5680</v>
      </c>
      <c r="T45" s="462" t="s">
        <v>5680</v>
      </c>
      <c r="U45" s="462" t="s">
        <v>5679</v>
      </c>
      <c r="V45" s="462" t="s">
        <v>5676</v>
      </c>
      <c r="W45" s="462" t="s">
        <v>5676</v>
      </c>
      <c r="X45" s="462" t="s">
        <v>6116</v>
      </c>
      <c r="Y45" s="461">
        <v>45540</v>
      </c>
      <c r="Z45" s="462" t="s">
        <v>5678</v>
      </c>
      <c r="AA45" s="461">
        <v>44927</v>
      </c>
      <c r="AB45" s="461">
        <v>47118</v>
      </c>
      <c r="AC45" s="462" t="s">
        <v>5677</v>
      </c>
      <c r="AD45" s="462" t="s">
        <v>5676</v>
      </c>
      <c r="AE45" s="461"/>
      <c r="AF45" s="461"/>
      <c r="AG45" s="461"/>
      <c r="AH45" s="461"/>
      <c r="AI45" s="460"/>
      <c r="AJ45" s="460"/>
    </row>
    <row r="46" spans="1:36" x14ac:dyDescent="0.3">
      <c r="A46" s="462" t="s">
        <v>6114</v>
      </c>
      <c r="B46" s="462" t="s">
        <v>5685</v>
      </c>
      <c r="C46" s="462" t="s">
        <v>5825</v>
      </c>
      <c r="D46" s="462" t="s">
        <v>5824</v>
      </c>
      <c r="E46" s="462" t="s">
        <v>5683</v>
      </c>
      <c r="F46" s="462" t="s">
        <v>6113</v>
      </c>
      <c r="G46" s="462" t="s">
        <v>5676</v>
      </c>
      <c r="H46" s="462" t="s">
        <v>284</v>
      </c>
      <c r="I46" s="462" t="s">
        <v>284</v>
      </c>
      <c r="J46">
        <v>1883543.9000000001</v>
      </c>
      <c r="K46" s="462" t="s">
        <v>284</v>
      </c>
      <c r="L46" s="462" t="s">
        <v>284</v>
      </c>
      <c r="M46" s="463">
        <v>44927</v>
      </c>
      <c r="N46" s="462" t="s">
        <v>1155</v>
      </c>
      <c r="O46" s="463">
        <v>47118</v>
      </c>
      <c r="P46" s="462" t="s">
        <v>5681</v>
      </c>
      <c r="Q46" s="462" t="s">
        <v>5680</v>
      </c>
      <c r="R46" s="462" t="s">
        <v>5681</v>
      </c>
      <c r="S46" s="462" t="s">
        <v>5680</v>
      </c>
      <c r="T46" s="462" t="s">
        <v>5680</v>
      </c>
      <c r="U46" s="462" t="s">
        <v>5679</v>
      </c>
      <c r="V46" s="462" t="s">
        <v>5676</v>
      </c>
      <c r="W46" s="462" t="s">
        <v>5676</v>
      </c>
      <c r="X46" s="462" t="s">
        <v>6115</v>
      </c>
      <c r="Y46" s="461">
        <v>46000</v>
      </c>
      <c r="Z46" s="462" t="s">
        <v>5678</v>
      </c>
      <c r="AA46" s="461">
        <v>44927</v>
      </c>
      <c r="AB46" s="461">
        <v>47118</v>
      </c>
      <c r="AC46" s="462" t="s">
        <v>5677</v>
      </c>
      <c r="AD46" s="462" t="s">
        <v>5676</v>
      </c>
      <c r="AE46" s="461"/>
      <c r="AF46" s="461"/>
      <c r="AG46" s="461"/>
      <c r="AH46" s="461"/>
      <c r="AI46" s="460"/>
      <c r="AJ46" s="460"/>
    </row>
    <row r="47" spans="1:36" x14ac:dyDescent="0.3">
      <c r="A47" s="462" t="s">
        <v>6114</v>
      </c>
      <c r="B47" s="462" t="s">
        <v>5685</v>
      </c>
      <c r="C47" s="462" t="s">
        <v>5825</v>
      </c>
      <c r="D47" s="462" t="s">
        <v>5824</v>
      </c>
      <c r="E47" s="462" t="s">
        <v>5683</v>
      </c>
      <c r="F47" s="462" t="s">
        <v>6113</v>
      </c>
      <c r="G47" s="462" t="s">
        <v>5676</v>
      </c>
      <c r="H47" s="462" t="s">
        <v>284</v>
      </c>
      <c r="I47" s="462" t="s">
        <v>284</v>
      </c>
      <c r="J47">
        <v>1883543.9000000001</v>
      </c>
      <c r="K47" s="462" t="s">
        <v>284</v>
      </c>
      <c r="L47" s="462" t="s">
        <v>284</v>
      </c>
      <c r="M47" s="463">
        <v>44927</v>
      </c>
      <c r="N47" s="462" t="s">
        <v>1155</v>
      </c>
      <c r="O47" s="463">
        <v>47118</v>
      </c>
      <c r="P47" s="462" t="s">
        <v>5681</v>
      </c>
      <c r="Q47" s="462" t="s">
        <v>5680</v>
      </c>
      <c r="R47" s="462" t="s">
        <v>5681</v>
      </c>
      <c r="S47" s="462" t="s">
        <v>5680</v>
      </c>
      <c r="T47" s="462" t="s">
        <v>5680</v>
      </c>
      <c r="U47" s="462" t="s">
        <v>5679</v>
      </c>
      <c r="V47" s="462" t="s">
        <v>5676</v>
      </c>
      <c r="W47" s="462" t="s">
        <v>5676</v>
      </c>
      <c r="X47" s="462" t="s">
        <v>952</v>
      </c>
      <c r="Y47" s="461">
        <v>45329</v>
      </c>
      <c r="Z47" s="462" t="s">
        <v>6052</v>
      </c>
      <c r="AA47" s="461">
        <v>45349</v>
      </c>
      <c r="AB47" s="461">
        <v>47118</v>
      </c>
      <c r="AC47" s="462" t="s">
        <v>5677</v>
      </c>
      <c r="AD47" s="462" t="s">
        <v>5676</v>
      </c>
      <c r="AE47" s="461"/>
      <c r="AF47" s="461"/>
      <c r="AG47" s="461"/>
      <c r="AH47" s="461"/>
      <c r="AI47" s="460"/>
      <c r="AJ47" s="460"/>
    </row>
    <row r="48" spans="1:36" x14ac:dyDescent="0.3">
      <c r="A48" s="462" t="s">
        <v>6114</v>
      </c>
      <c r="B48" s="462" t="s">
        <v>5685</v>
      </c>
      <c r="C48" s="462" t="s">
        <v>5825</v>
      </c>
      <c r="D48" s="462" t="s">
        <v>5824</v>
      </c>
      <c r="E48" s="462" t="s">
        <v>5683</v>
      </c>
      <c r="F48" s="462" t="s">
        <v>6113</v>
      </c>
      <c r="G48" s="462" t="s">
        <v>5676</v>
      </c>
      <c r="H48" s="462" t="s">
        <v>284</v>
      </c>
      <c r="I48" s="462" t="s">
        <v>284</v>
      </c>
      <c r="J48">
        <v>1883543.9000000001</v>
      </c>
      <c r="K48" s="462" t="s">
        <v>284</v>
      </c>
      <c r="L48" s="462" t="s">
        <v>284</v>
      </c>
      <c r="M48" s="463">
        <v>44927</v>
      </c>
      <c r="N48" s="462" t="s">
        <v>1155</v>
      </c>
      <c r="O48" s="463">
        <v>47118</v>
      </c>
      <c r="P48" s="462" t="s">
        <v>5681</v>
      </c>
      <c r="Q48" s="462" t="s">
        <v>5680</v>
      </c>
      <c r="R48" s="462" t="s">
        <v>5681</v>
      </c>
      <c r="S48" s="462" t="s">
        <v>5680</v>
      </c>
      <c r="T48" s="462" t="s">
        <v>5680</v>
      </c>
      <c r="U48" s="462" t="s">
        <v>5679</v>
      </c>
      <c r="V48" s="462" t="s">
        <v>5676</v>
      </c>
      <c r="W48" s="462" t="s">
        <v>5676</v>
      </c>
      <c r="X48" s="462" t="s">
        <v>5703</v>
      </c>
      <c r="Y48" s="461">
        <v>44985</v>
      </c>
      <c r="Z48" s="462" t="s">
        <v>6007</v>
      </c>
      <c r="AA48" s="461">
        <v>44927</v>
      </c>
      <c r="AB48" s="461">
        <v>47118</v>
      </c>
      <c r="AC48" s="462" t="s">
        <v>5677</v>
      </c>
      <c r="AD48" s="462" t="s">
        <v>5676</v>
      </c>
      <c r="AE48" s="461"/>
      <c r="AF48" s="461"/>
      <c r="AG48" s="461"/>
      <c r="AH48" s="461"/>
      <c r="AI48" s="460"/>
      <c r="AJ48" s="460"/>
    </row>
    <row r="49" spans="1:36" x14ac:dyDescent="0.3">
      <c r="A49" s="462" t="s">
        <v>6111</v>
      </c>
      <c r="B49" s="462" t="s">
        <v>5704</v>
      </c>
      <c r="C49" s="462" t="s">
        <v>5703</v>
      </c>
      <c r="D49" s="462" t="s">
        <v>5702</v>
      </c>
      <c r="E49" s="462" t="s">
        <v>5683</v>
      </c>
      <c r="F49" s="462" t="s">
        <v>6110</v>
      </c>
      <c r="G49" s="462" t="s">
        <v>6109</v>
      </c>
      <c r="H49" s="462" t="s">
        <v>284</v>
      </c>
      <c r="I49" s="462" t="s">
        <v>284</v>
      </c>
      <c r="J49">
        <v>1196764.1200000001</v>
      </c>
      <c r="K49" s="462" t="s">
        <v>284</v>
      </c>
      <c r="L49" s="462" t="s">
        <v>284</v>
      </c>
      <c r="M49" s="463">
        <v>45108</v>
      </c>
      <c r="N49" s="462" t="s">
        <v>5853</v>
      </c>
      <c r="O49" s="463">
        <v>45939</v>
      </c>
      <c r="P49" s="462" t="s">
        <v>5681</v>
      </c>
      <c r="Q49" s="462" t="s">
        <v>5680</v>
      </c>
      <c r="R49" s="462" t="s">
        <v>5681</v>
      </c>
      <c r="S49" s="462" t="s">
        <v>5680</v>
      </c>
      <c r="T49" s="462" t="s">
        <v>5680</v>
      </c>
      <c r="U49" s="462" t="s">
        <v>5679</v>
      </c>
      <c r="V49" s="462" t="s">
        <v>5676</v>
      </c>
      <c r="W49" s="462" t="s">
        <v>5676</v>
      </c>
      <c r="X49" s="462" t="s">
        <v>5703</v>
      </c>
      <c r="Y49" s="461"/>
      <c r="Z49" s="462" t="s">
        <v>5678</v>
      </c>
      <c r="AA49" s="461">
        <v>45108</v>
      </c>
      <c r="AB49" s="461">
        <v>46568</v>
      </c>
      <c r="AC49" s="462" t="s">
        <v>5677</v>
      </c>
      <c r="AD49" s="462" t="s">
        <v>5676</v>
      </c>
      <c r="AE49" s="461"/>
      <c r="AF49" s="461"/>
      <c r="AG49" s="461"/>
      <c r="AH49" s="461"/>
      <c r="AI49" s="460"/>
      <c r="AJ49" s="460"/>
    </row>
    <row r="50" spans="1:36" x14ac:dyDescent="0.3">
      <c r="A50" s="462" t="s">
        <v>6108</v>
      </c>
      <c r="B50" s="462" t="s">
        <v>5696</v>
      </c>
      <c r="C50" s="462" t="s">
        <v>6104</v>
      </c>
      <c r="D50" s="462" t="s">
        <v>6107</v>
      </c>
      <c r="E50" s="462" t="s">
        <v>5683</v>
      </c>
      <c r="F50" s="462" t="s">
        <v>6106</v>
      </c>
      <c r="G50" s="462" t="s">
        <v>6105</v>
      </c>
      <c r="H50" s="462" t="s">
        <v>284</v>
      </c>
      <c r="I50" s="462" t="s">
        <v>284</v>
      </c>
      <c r="J50">
        <v>1845298</v>
      </c>
      <c r="K50" s="462" t="s">
        <v>284</v>
      </c>
      <c r="L50" s="462" t="s">
        <v>284</v>
      </c>
      <c r="M50" s="463">
        <v>44979</v>
      </c>
      <c r="N50" s="462" t="s">
        <v>5800</v>
      </c>
      <c r="O50" s="463">
        <v>46262</v>
      </c>
      <c r="P50" s="462" t="s">
        <v>5681</v>
      </c>
      <c r="Q50" s="462" t="s">
        <v>5680</v>
      </c>
      <c r="R50" s="462" t="s">
        <v>5681</v>
      </c>
      <c r="S50" s="462" t="s">
        <v>5680</v>
      </c>
      <c r="T50" s="462" t="s">
        <v>5680</v>
      </c>
      <c r="U50" s="462" t="s">
        <v>5679</v>
      </c>
      <c r="V50" s="462" t="s">
        <v>5676</v>
      </c>
      <c r="W50" s="462" t="s">
        <v>5676</v>
      </c>
      <c r="X50" s="462" t="s">
        <v>6104</v>
      </c>
      <c r="Y50" s="461">
        <v>45008</v>
      </c>
      <c r="Z50" s="462" t="s">
        <v>5678</v>
      </c>
      <c r="AA50" s="461">
        <v>44979</v>
      </c>
      <c r="AB50" s="461">
        <v>46262</v>
      </c>
      <c r="AC50" s="462" t="s">
        <v>5677</v>
      </c>
      <c r="AD50" s="462" t="s">
        <v>5676</v>
      </c>
      <c r="AE50" s="461"/>
      <c r="AF50" s="461"/>
      <c r="AG50" s="461"/>
      <c r="AH50" s="461"/>
      <c r="AI50" s="460"/>
      <c r="AJ50" s="460"/>
    </row>
    <row r="51" spans="1:36" x14ac:dyDescent="0.3">
      <c r="A51" s="462" t="s">
        <v>6103</v>
      </c>
      <c r="B51" s="462" t="s">
        <v>6102</v>
      </c>
      <c r="C51" s="462" t="s">
        <v>6098</v>
      </c>
      <c r="D51" s="462" t="s">
        <v>6101</v>
      </c>
      <c r="E51" s="462" t="s">
        <v>5683</v>
      </c>
      <c r="F51" s="462" t="s">
        <v>6100</v>
      </c>
      <c r="G51" s="462" t="s">
        <v>5676</v>
      </c>
      <c r="H51" s="462" t="s">
        <v>284</v>
      </c>
      <c r="I51" s="462" t="s">
        <v>284</v>
      </c>
      <c r="J51">
        <v>1233588.33</v>
      </c>
      <c r="K51" s="462" t="s">
        <v>284</v>
      </c>
      <c r="L51" s="462" t="s">
        <v>284</v>
      </c>
      <c r="M51" s="463">
        <v>44835</v>
      </c>
      <c r="N51" s="462" t="s">
        <v>6099</v>
      </c>
      <c r="O51" s="463">
        <v>46752</v>
      </c>
      <c r="P51" s="462" t="s">
        <v>5681</v>
      </c>
      <c r="Q51" s="462" t="s">
        <v>5680</v>
      </c>
      <c r="R51" s="462" t="s">
        <v>5681</v>
      </c>
      <c r="S51" s="462" t="s">
        <v>5680</v>
      </c>
      <c r="T51" s="462" t="s">
        <v>5680</v>
      </c>
      <c r="U51" s="462" t="s">
        <v>5679</v>
      </c>
      <c r="V51" s="462" t="s">
        <v>5676</v>
      </c>
      <c r="W51" s="462" t="s">
        <v>5676</v>
      </c>
      <c r="X51" s="462" t="s">
        <v>6098</v>
      </c>
      <c r="Y51" s="461">
        <v>44896</v>
      </c>
      <c r="Z51" s="462" t="s">
        <v>5678</v>
      </c>
      <c r="AA51" s="461">
        <v>44835</v>
      </c>
      <c r="AB51" s="461">
        <v>46752</v>
      </c>
      <c r="AC51" s="462" t="s">
        <v>5677</v>
      </c>
      <c r="AD51" s="462" t="s">
        <v>5676</v>
      </c>
      <c r="AE51" s="461"/>
      <c r="AF51" s="461"/>
      <c r="AG51" s="461"/>
      <c r="AH51" s="461"/>
      <c r="AI51" s="460"/>
      <c r="AJ51" s="460"/>
    </row>
    <row r="52" spans="1:36" x14ac:dyDescent="0.3">
      <c r="A52" s="462" t="s">
        <v>6095</v>
      </c>
      <c r="B52" s="462" t="s">
        <v>5685</v>
      </c>
      <c r="C52" s="462" t="s">
        <v>6094</v>
      </c>
      <c r="D52" s="462" t="s">
        <v>6093</v>
      </c>
      <c r="E52" s="462" t="s">
        <v>5683</v>
      </c>
      <c r="F52" s="462" t="s">
        <v>6092</v>
      </c>
      <c r="G52" s="462" t="s">
        <v>6091</v>
      </c>
      <c r="H52" s="462" t="s">
        <v>284</v>
      </c>
      <c r="I52" s="462" t="s">
        <v>284</v>
      </c>
      <c r="J52">
        <v>2925197</v>
      </c>
      <c r="K52" s="462" t="s">
        <v>284</v>
      </c>
      <c r="L52" s="462" t="s">
        <v>284</v>
      </c>
      <c r="M52" s="463">
        <v>45107</v>
      </c>
      <c r="N52" s="462" t="s">
        <v>5886</v>
      </c>
      <c r="O52" s="463">
        <v>46933</v>
      </c>
      <c r="P52" s="462" t="s">
        <v>5681</v>
      </c>
      <c r="Q52" s="462" t="s">
        <v>5680</v>
      </c>
      <c r="R52" s="462" t="s">
        <v>5681</v>
      </c>
      <c r="S52" s="462" t="s">
        <v>5680</v>
      </c>
      <c r="T52" s="462" t="s">
        <v>5680</v>
      </c>
      <c r="U52" s="462" t="s">
        <v>5679</v>
      </c>
      <c r="V52" s="462" t="s">
        <v>5676</v>
      </c>
      <c r="W52" s="462" t="s">
        <v>5676</v>
      </c>
      <c r="X52" s="462" t="s">
        <v>5981</v>
      </c>
      <c r="Y52" s="461">
        <v>45083</v>
      </c>
      <c r="Z52" s="462" t="s">
        <v>5678</v>
      </c>
      <c r="AA52" s="461">
        <v>45107</v>
      </c>
      <c r="AB52" s="461">
        <v>46933</v>
      </c>
      <c r="AC52" s="462" t="s">
        <v>5677</v>
      </c>
      <c r="AD52" s="462" t="s">
        <v>5676</v>
      </c>
      <c r="AE52" s="461"/>
      <c r="AF52" s="461"/>
      <c r="AG52" s="461"/>
      <c r="AH52" s="461"/>
      <c r="AI52" s="460"/>
      <c r="AJ52" s="460"/>
    </row>
    <row r="53" spans="1:36" x14ac:dyDescent="0.3">
      <c r="A53" s="462" t="s">
        <v>6095</v>
      </c>
      <c r="B53" s="462" t="s">
        <v>5685</v>
      </c>
      <c r="C53" s="462" t="s">
        <v>6094</v>
      </c>
      <c r="D53" s="462" t="s">
        <v>6093</v>
      </c>
      <c r="E53" s="462" t="s">
        <v>5683</v>
      </c>
      <c r="F53" s="462" t="s">
        <v>6092</v>
      </c>
      <c r="G53" s="462" t="s">
        <v>6091</v>
      </c>
      <c r="H53" s="462" t="s">
        <v>284</v>
      </c>
      <c r="I53" s="462" t="s">
        <v>284</v>
      </c>
      <c r="J53">
        <v>2925197</v>
      </c>
      <c r="K53" s="462" t="s">
        <v>284</v>
      </c>
      <c r="L53" s="462" t="s">
        <v>284</v>
      </c>
      <c r="M53" s="463">
        <v>45107</v>
      </c>
      <c r="N53" s="462" t="s">
        <v>5886</v>
      </c>
      <c r="O53" s="463">
        <v>46933</v>
      </c>
      <c r="P53" s="462" t="s">
        <v>5681</v>
      </c>
      <c r="Q53" s="462" t="s">
        <v>5680</v>
      </c>
      <c r="R53" s="462" t="s">
        <v>5681</v>
      </c>
      <c r="S53" s="462" t="s">
        <v>5680</v>
      </c>
      <c r="T53" s="462" t="s">
        <v>5680</v>
      </c>
      <c r="U53" s="462" t="s">
        <v>5679</v>
      </c>
      <c r="V53" s="462" t="s">
        <v>5676</v>
      </c>
      <c r="W53" s="462" t="s">
        <v>5676</v>
      </c>
      <c r="X53" s="462" t="s">
        <v>5909</v>
      </c>
      <c r="Y53" s="461">
        <v>45524</v>
      </c>
      <c r="Z53" s="462" t="s">
        <v>5920</v>
      </c>
      <c r="AA53" s="461">
        <v>45524</v>
      </c>
      <c r="AB53" s="461">
        <v>46933</v>
      </c>
      <c r="AC53" s="462" t="s">
        <v>5677</v>
      </c>
      <c r="AD53" s="462" t="s">
        <v>7412</v>
      </c>
      <c r="AE53" s="461">
        <v>45399</v>
      </c>
      <c r="AF53" s="461">
        <v>45519</v>
      </c>
      <c r="AG53" s="461">
        <v>45524</v>
      </c>
      <c r="AH53" s="461">
        <v>46933</v>
      </c>
      <c r="AI53" s="460">
        <v>206532</v>
      </c>
      <c r="AJ53" s="460">
        <v>0</v>
      </c>
    </row>
    <row r="54" spans="1:36" x14ac:dyDescent="0.3">
      <c r="A54" s="462" t="s">
        <v>6095</v>
      </c>
      <c r="B54" s="462" t="s">
        <v>5685</v>
      </c>
      <c r="C54" s="462" t="s">
        <v>6094</v>
      </c>
      <c r="D54" s="462" t="s">
        <v>6093</v>
      </c>
      <c r="E54" s="462" t="s">
        <v>5683</v>
      </c>
      <c r="F54" s="462" t="s">
        <v>6092</v>
      </c>
      <c r="G54" s="462" t="s">
        <v>6091</v>
      </c>
      <c r="H54" s="462" t="s">
        <v>284</v>
      </c>
      <c r="I54" s="462" t="s">
        <v>284</v>
      </c>
      <c r="J54">
        <v>2925197</v>
      </c>
      <c r="K54" s="462" t="s">
        <v>284</v>
      </c>
      <c r="L54" s="462" t="s">
        <v>284</v>
      </c>
      <c r="M54" s="463">
        <v>45107</v>
      </c>
      <c r="N54" s="462" t="s">
        <v>5886</v>
      </c>
      <c r="O54" s="463">
        <v>46933</v>
      </c>
      <c r="P54" s="462" t="s">
        <v>5681</v>
      </c>
      <c r="Q54" s="462" t="s">
        <v>5680</v>
      </c>
      <c r="R54" s="462" t="s">
        <v>5681</v>
      </c>
      <c r="S54" s="462" t="s">
        <v>5680</v>
      </c>
      <c r="T54" s="462" t="s">
        <v>5680</v>
      </c>
      <c r="U54" s="462" t="s">
        <v>5679</v>
      </c>
      <c r="V54" s="462" t="s">
        <v>5676</v>
      </c>
      <c r="W54" s="462" t="s">
        <v>5676</v>
      </c>
      <c r="X54" s="462" t="s">
        <v>5909</v>
      </c>
      <c r="Y54" s="461">
        <v>45524</v>
      </c>
      <c r="Z54" s="462" t="s">
        <v>5920</v>
      </c>
      <c r="AA54" s="461">
        <v>45524</v>
      </c>
      <c r="AB54" s="461">
        <v>46933</v>
      </c>
      <c r="AC54" s="462" t="s">
        <v>5677</v>
      </c>
      <c r="AD54" s="462" t="s">
        <v>7413</v>
      </c>
      <c r="AE54" s="461">
        <v>45503</v>
      </c>
      <c r="AF54" s="461">
        <v>45518</v>
      </c>
      <c r="AG54" s="461">
        <v>45524</v>
      </c>
      <c r="AH54" s="461">
        <v>46933</v>
      </c>
      <c r="AI54" s="460">
        <v>1409187.5</v>
      </c>
      <c r="AJ54" s="460">
        <v>0</v>
      </c>
    </row>
    <row r="55" spans="1:36" x14ac:dyDescent="0.3">
      <c r="A55" s="462" t="s">
        <v>6095</v>
      </c>
      <c r="B55" s="462" t="s">
        <v>5685</v>
      </c>
      <c r="C55" s="462" t="s">
        <v>6094</v>
      </c>
      <c r="D55" s="462" t="s">
        <v>6093</v>
      </c>
      <c r="E55" s="462" t="s">
        <v>5683</v>
      </c>
      <c r="F55" s="462" t="s">
        <v>6092</v>
      </c>
      <c r="G55" s="462" t="s">
        <v>6091</v>
      </c>
      <c r="H55" s="462" t="s">
        <v>284</v>
      </c>
      <c r="I55" s="462" t="s">
        <v>284</v>
      </c>
      <c r="J55">
        <v>2925197</v>
      </c>
      <c r="K55" s="462" t="s">
        <v>284</v>
      </c>
      <c r="L55" s="462" t="s">
        <v>284</v>
      </c>
      <c r="M55" s="463">
        <v>45107</v>
      </c>
      <c r="N55" s="462" t="s">
        <v>5886</v>
      </c>
      <c r="O55" s="463">
        <v>46933</v>
      </c>
      <c r="P55" s="462" t="s">
        <v>5681</v>
      </c>
      <c r="Q55" s="462" t="s">
        <v>5680</v>
      </c>
      <c r="R55" s="462" t="s">
        <v>5681</v>
      </c>
      <c r="S55" s="462" t="s">
        <v>5680</v>
      </c>
      <c r="T55" s="462" t="s">
        <v>5680</v>
      </c>
      <c r="U55" s="462" t="s">
        <v>5679</v>
      </c>
      <c r="V55" s="462" t="s">
        <v>5676</v>
      </c>
      <c r="W55" s="462" t="s">
        <v>5676</v>
      </c>
      <c r="X55" s="462" t="s">
        <v>5909</v>
      </c>
      <c r="Y55" s="461">
        <v>45524</v>
      </c>
      <c r="Z55" s="462" t="s">
        <v>5920</v>
      </c>
      <c r="AA55" s="461">
        <v>45524</v>
      </c>
      <c r="AB55" s="461">
        <v>46933</v>
      </c>
      <c r="AC55" s="462" t="s">
        <v>5677</v>
      </c>
      <c r="AD55" s="462" t="s">
        <v>5726</v>
      </c>
      <c r="AE55" s="461">
        <v>45498</v>
      </c>
      <c r="AF55" s="461">
        <v>45524</v>
      </c>
      <c r="AG55" s="461">
        <v>45524</v>
      </c>
      <c r="AH55" s="461">
        <v>46933</v>
      </c>
      <c r="AI55" s="460">
        <v>220373</v>
      </c>
      <c r="AJ55" s="460">
        <v>0</v>
      </c>
    </row>
    <row r="56" spans="1:36" x14ac:dyDescent="0.3">
      <c r="A56" s="462" t="s">
        <v>6095</v>
      </c>
      <c r="B56" s="462" t="s">
        <v>5685</v>
      </c>
      <c r="C56" s="462" t="s">
        <v>6094</v>
      </c>
      <c r="D56" s="462" t="s">
        <v>6093</v>
      </c>
      <c r="E56" s="462" t="s">
        <v>5683</v>
      </c>
      <c r="F56" s="462" t="s">
        <v>6092</v>
      </c>
      <c r="G56" s="462" t="s">
        <v>6091</v>
      </c>
      <c r="H56" s="462" t="s">
        <v>284</v>
      </c>
      <c r="I56" s="462" t="s">
        <v>284</v>
      </c>
      <c r="J56">
        <v>2925197</v>
      </c>
      <c r="K56" s="462" t="s">
        <v>284</v>
      </c>
      <c r="L56" s="462" t="s">
        <v>284</v>
      </c>
      <c r="M56" s="463">
        <v>45107</v>
      </c>
      <c r="N56" s="462" t="s">
        <v>5886</v>
      </c>
      <c r="O56" s="463">
        <v>46933</v>
      </c>
      <c r="P56" s="462" t="s">
        <v>5681</v>
      </c>
      <c r="Q56" s="462" t="s">
        <v>5680</v>
      </c>
      <c r="R56" s="462" t="s">
        <v>5681</v>
      </c>
      <c r="S56" s="462" t="s">
        <v>5680</v>
      </c>
      <c r="T56" s="462" t="s">
        <v>5680</v>
      </c>
      <c r="U56" s="462" t="s">
        <v>5679</v>
      </c>
      <c r="V56" s="462" t="s">
        <v>5676</v>
      </c>
      <c r="W56" s="462" t="s">
        <v>5676</v>
      </c>
      <c r="X56" s="462" t="s">
        <v>7414</v>
      </c>
      <c r="Y56" s="461">
        <v>45532</v>
      </c>
      <c r="Z56" s="462" t="s">
        <v>5920</v>
      </c>
      <c r="AA56" s="461">
        <v>45532</v>
      </c>
      <c r="AB56" s="461">
        <v>46933</v>
      </c>
      <c r="AC56" s="462" t="s">
        <v>5677</v>
      </c>
      <c r="AD56" s="462" t="s">
        <v>5676</v>
      </c>
      <c r="AE56" s="461"/>
      <c r="AF56" s="461"/>
      <c r="AG56" s="461"/>
      <c r="AH56" s="461"/>
      <c r="AI56" s="460"/>
      <c r="AJ56" s="460"/>
    </row>
    <row r="57" spans="1:36" x14ac:dyDescent="0.3">
      <c r="A57" s="462" t="s">
        <v>6090</v>
      </c>
      <c r="B57" s="462" t="s">
        <v>5744</v>
      </c>
      <c r="C57" s="462" t="s">
        <v>5744</v>
      </c>
      <c r="D57" s="462" t="s">
        <v>5744</v>
      </c>
      <c r="E57" s="462" t="s">
        <v>5683</v>
      </c>
      <c r="F57" s="462" t="s">
        <v>5744</v>
      </c>
      <c r="G57" s="462" t="s">
        <v>5744</v>
      </c>
      <c r="H57" s="462" t="s">
        <v>284</v>
      </c>
      <c r="I57" s="462" t="s">
        <v>284</v>
      </c>
      <c r="J57">
        <v>5666816</v>
      </c>
      <c r="K57" s="462" t="s">
        <v>284</v>
      </c>
      <c r="L57" s="462" t="s">
        <v>284</v>
      </c>
      <c r="M57" s="463">
        <v>44713</v>
      </c>
      <c r="N57" s="462" t="s">
        <v>5682</v>
      </c>
      <c r="O57" s="463">
        <v>45473</v>
      </c>
      <c r="P57" s="462" t="s">
        <v>5681</v>
      </c>
      <c r="Q57" s="462" t="s">
        <v>5680</v>
      </c>
      <c r="R57" s="462" t="s">
        <v>5681</v>
      </c>
      <c r="S57" s="462" t="s">
        <v>5681</v>
      </c>
      <c r="T57" s="462" t="s">
        <v>5680</v>
      </c>
      <c r="U57" s="462" t="s">
        <v>5743</v>
      </c>
      <c r="V57" s="462" t="s">
        <v>5676</v>
      </c>
      <c r="W57" s="462" t="s">
        <v>5676</v>
      </c>
      <c r="X57" s="462" t="s">
        <v>6089</v>
      </c>
      <c r="Y57" s="461">
        <v>44804</v>
      </c>
      <c r="Z57" s="462" t="s">
        <v>5678</v>
      </c>
      <c r="AA57" s="461">
        <v>44713</v>
      </c>
      <c r="AB57" s="461">
        <v>46538</v>
      </c>
      <c r="AC57" s="462" t="s">
        <v>5677</v>
      </c>
      <c r="AD57" s="462" t="s">
        <v>5676</v>
      </c>
      <c r="AE57" s="461"/>
      <c r="AF57" s="461"/>
      <c r="AG57" s="461"/>
      <c r="AH57" s="461"/>
      <c r="AI57" s="460"/>
      <c r="AJ57" s="460"/>
    </row>
    <row r="58" spans="1:36" x14ac:dyDescent="0.3">
      <c r="A58" s="462" t="s">
        <v>6088</v>
      </c>
      <c r="B58" s="462" t="s">
        <v>5719</v>
      </c>
      <c r="C58" s="462" t="s">
        <v>5735</v>
      </c>
      <c r="D58" s="462" t="s">
        <v>5736</v>
      </c>
      <c r="E58" s="462" t="s">
        <v>5683</v>
      </c>
      <c r="F58" s="462" t="s">
        <v>6087</v>
      </c>
      <c r="G58" s="462" t="s">
        <v>5676</v>
      </c>
      <c r="H58" s="462" t="s">
        <v>284</v>
      </c>
      <c r="I58" s="462" t="s">
        <v>284</v>
      </c>
      <c r="J58">
        <v>477533</v>
      </c>
      <c r="K58" s="462" t="s">
        <v>284</v>
      </c>
      <c r="L58" s="462" t="s">
        <v>284</v>
      </c>
      <c r="M58" s="463">
        <v>44950</v>
      </c>
      <c r="N58" s="462" t="s">
        <v>5762</v>
      </c>
      <c r="O58" s="463">
        <v>46411</v>
      </c>
      <c r="P58" s="462" t="s">
        <v>5681</v>
      </c>
      <c r="Q58" s="462" t="s">
        <v>5680</v>
      </c>
      <c r="R58" s="462" t="s">
        <v>5681</v>
      </c>
      <c r="S58" s="462" t="s">
        <v>5680</v>
      </c>
      <c r="T58" s="462" t="s">
        <v>5680</v>
      </c>
      <c r="U58" s="462" t="s">
        <v>5679</v>
      </c>
      <c r="V58" s="462" t="s">
        <v>5676</v>
      </c>
      <c r="W58" s="462" t="s">
        <v>5676</v>
      </c>
      <c r="X58" s="462" t="s">
        <v>5735</v>
      </c>
      <c r="Y58" s="461">
        <v>44950</v>
      </c>
      <c r="Z58" s="462" t="s">
        <v>5678</v>
      </c>
      <c r="AA58" s="461">
        <v>44950</v>
      </c>
      <c r="AB58" s="461">
        <v>46411</v>
      </c>
      <c r="AC58" s="462" t="s">
        <v>5677</v>
      </c>
      <c r="AD58" s="462" t="s">
        <v>5676</v>
      </c>
      <c r="AE58" s="461"/>
      <c r="AF58" s="461"/>
      <c r="AG58" s="461"/>
      <c r="AH58" s="461"/>
      <c r="AI58" s="460"/>
      <c r="AJ58" s="460"/>
    </row>
    <row r="59" spans="1:36" x14ac:dyDescent="0.3">
      <c r="A59" s="462" t="s">
        <v>7415</v>
      </c>
      <c r="B59" s="462" t="s">
        <v>6322</v>
      </c>
      <c r="C59" s="462" t="s">
        <v>7416</v>
      </c>
      <c r="D59" s="462" t="s">
        <v>7417</v>
      </c>
      <c r="E59" s="462" t="s">
        <v>5683</v>
      </c>
      <c r="F59" s="462" t="s">
        <v>7418</v>
      </c>
      <c r="G59" s="462" t="s">
        <v>5676</v>
      </c>
      <c r="H59" s="462" t="s">
        <v>284</v>
      </c>
      <c r="I59" s="462" t="s">
        <v>284</v>
      </c>
      <c r="J59">
        <v>534311.61</v>
      </c>
      <c r="K59" s="462" t="s">
        <v>284</v>
      </c>
      <c r="L59" s="462" t="s">
        <v>284</v>
      </c>
      <c r="M59" s="463">
        <v>44801</v>
      </c>
      <c r="N59" s="462" t="s">
        <v>65</v>
      </c>
      <c r="O59" s="463">
        <v>46234</v>
      </c>
      <c r="P59" s="462" t="s">
        <v>5681</v>
      </c>
      <c r="Q59" s="462" t="s">
        <v>5680</v>
      </c>
      <c r="R59" s="462" t="s">
        <v>5681</v>
      </c>
      <c r="S59" s="462" t="s">
        <v>5680</v>
      </c>
      <c r="T59" s="462" t="s">
        <v>5680</v>
      </c>
      <c r="U59" s="462" t="s">
        <v>5679</v>
      </c>
      <c r="V59" s="462" t="s">
        <v>5676</v>
      </c>
      <c r="W59" s="462" t="s">
        <v>5676</v>
      </c>
      <c r="X59" s="462" t="s">
        <v>7419</v>
      </c>
      <c r="Y59" s="461">
        <v>44897</v>
      </c>
      <c r="Z59" s="462" t="s">
        <v>5678</v>
      </c>
      <c r="AA59" s="461">
        <v>44795</v>
      </c>
      <c r="AB59" s="461">
        <v>45138</v>
      </c>
      <c r="AC59" s="462" t="s">
        <v>5677</v>
      </c>
      <c r="AD59" s="462" t="s">
        <v>5676</v>
      </c>
      <c r="AE59" s="461"/>
      <c r="AF59" s="461"/>
      <c r="AG59" s="461"/>
      <c r="AH59" s="461"/>
      <c r="AI59" s="460"/>
      <c r="AJ59" s="460"/>
    </row>
    <row r="60" spans="1:36" x14ac:dyDescent="0.3">
      <c r="A60" s="462" t="s">
        <v>7415</v>
      </c>
      <c r="B60" s="462" t="s">
        <v>6322</v>
      </c>
      <c r="C60" s="462" t="s">
        <v>7416</v>
      </c>
      <c r="D60" s="462" t="s">
        <v>7417</v>
      </c>
      <c r="E60" s="462" t="s">
        <v>5683</v>
      </c>
      <c r="F60" s="462" t="s">
        <v>7418</v>
      </c>
      <c r="G60" s="462" t="s">
        <v>5676</v>
      </c>
      <c r="H60" s="462" t="s">
        <v>284</v>
      </c>
      <c r="I60" s="462" t="s">
        <v>284</v>
      </c>
      <c r="J60">
        <v>534311.61</v>
      </c>
      <c r="K60" s="462" t="s">
        <v>284</v>
      </c>
      <c r="L60" s="462" t="s">
        <v>284</v>
      </c>
      <c r="M60" s="463">
        <v>44801</v>
      </c>
      <c r="N60" s="462" t="s">
        <v>65</v>
      </c>
      <c r="O60" s="463">
        <v>46234</v>
      </c>
      <c r="P60" s="462" t="s">
        <v>5681</v>
      </c>
      <c r="Q60" s="462" t="s">
        <v>5680</v>
      </c>
      <c r="R60" s="462" t="s">
        <v>5681</v>
      </c>
      <c r="S60" s="462" t="s">
        <v>5680</v>
      </c>
      <c r="T60" s="462" t="s">
        <v>5680</v>
      </c>
      <c r="U60" s="462" t="s">
        <v>5679</v>
      </c>
      <c r="V60" s="462" t="s">
        <v>5676</v>
      </c>
      <c r="W60" s="462" t="s">
        <v>5676</v>
      </c>
      <c r="X60" s="462" t="s">
        <v>7419</v>
      </c>
      <c r="Y60" s="461">
        <v>45162</v>
      </c>
      <c r="Z60" s="462" t="s">
        <v>5678</v>
      </c>
      <c r="AA60" s="461">
        <v>44795</v>
      </c>
      <c r="AB60" s="461">
        <v>45504</v>
      </c>
      <c r="AC60" s="462" t="s">
        <v>5677</v>
      </c>
      <c r="AD60" s="462" t="s">
        <v>5676</v>
      </c>
      <c r="AE60" s="461"/>
      <c r="AF60" s="461"/>
      <c r="AG60" s="461"/>
      <c r="AH60" s="461"/>
      <c r="AI60" s="460"/>
      <c r="AJ60" s="460"/>
    </row>
    <row r="61" spans="1:36" x14ac:dyDescent="0.3">
      <c r="A61" s="462" t="s">
        <v>7415</v>
      </c>
      <c r="B61" s="462" t="s">
        <v>6322</v>
      </c>
      <c r="C61" s="462" t="s">
        <v>7416</v>
      </c>
      <c r="D61" s="462" t="s">
        <v>7417</v>
      </c>
      <c r="E61" s="462" t="s">
        <v>5683</v>
      </c>
      <c r="F61" s="462" t="s">
        <v>7418</v>
      </c>
      <c r="G61" s="462" t="s">
        <v>5676</v>
      </c>
      <c r="H61" s="462" t="s">
        <v>284</v>
      </c>
      <c r="I61" s="462" t="s">
        <v>284</v>
      </c>
      <c r="J61">
        <v>534311.61</v>
      </c>
      <c r="K61" s="462" t="s">
        <v>284</v>
      </c>
      <c r="L61" s="462" t="s">
        <v>284</v>
      </c>
      <c r="M61" s="463">
        <v>44801</v>
      </c>
      <c r="N61" s="462" t="s">
        <v>65</v>
      </c>
      <c r="O61" s="463">
        <v>46234</v>
      </c>
      <c r="P61" s="462" t="s">
        <v>5681</v>
      </c>
      <c r="Q61" s="462" t="s">
        <v>5680</v>
      </c>
      <c r="R61" s="462" t="s">
        <v>5681</v>
      </c>
      <c r="S61" s="462" t="s">
        <v>5680</v>
      </c>
      <c r="T61" s="462" t="s">
        <v>5680</v>
      </c>
      <c r="U61" s="462" t="s">
        <v>5679</v>
      </c>
      <c r="V61" s="462" t="s">
        <v>5676</v>
      </c>
      <c r="W61" s="462" t="s">
        <v>5676</v>
      </c>
      <c r="X61" s="462" t="s">
        <v>7419</v>
      </c>
      <c r="Y61" s="461">
        <v>46069</v>
      </c>
      <c r="Z61" s="462" t="s">
        <v>5678</v>
      </c>
      <c r="AA61" s="461">
        <v>45870</v>
      </c>
      <c r="AB61" s="461">
        <v>46234</v>
      </c>
      <c r="AC61" s="462" t="s">
        <v>5677</v>
      </c>
      <c r="AD61" s="462" t="s">
        <v>5676</v>
      </c>
      <c r="AE61" s="461"/>
      <c r="AF61" s="461"/>
      <c r="AG61" s="461"/>
      <c r="AH61" s="461"/>
      <c r="AI61" s="460"/>
      <c r="AJ61" s="460"/>
    </row>
    <row r="62" spans="1:36" x14ac:dyDescent="0.3">
      <c r="A62" s="462" t="s">
        <v>6085</v>
      </c>
      <c r="B62" s="462" t="s">
        <v>6084</v>
      </c>
      <c r="C62" s="462" t="s">
        <v>6081</v>
      </c>
      <c r="D62" s="462" t="s">
        <v>6083</v>
      </c>
      <c r="E62" s="462" t="s">
        <v>5683</v>
      </c>
      <c r="F62" s="462" t="s">
        <v>6082</v>
      </c>
      <c r="G62" s="462" t="s">
        <v>5676</v>
      </c>
      <c r="H62" s="462" t="s">
        <v>284</v>
      </c>
      <c r="I62" s="462" t="s">
        <v>284</v>
      </c>
      <c r="J62">
        <v>287130</v>
      </c>
      <c r="K62" s="462" t="s">
        <v>284</v>
      </c>
      <c r="L62" s="462" t="s">
        <v>284</v>
      </c>
      <c r="M62" s="463">
        <v>44927</v>
      </c>
      <c r="N62" s="462" t="s">
        <v>65</v>
      </c>
      <c r="O62" s="463">
        <v>46387</v>
      </c>
      <c r="P62" s="462" t="s">
        <v>5681</v>
      </c>
      <c r="Q62" s="462" t="s">
        <v>5680</v>
      </c>
      <c r="R62" s="462" t="s">
        <v>5681</v>
      </c>
      <c r="S62" s="462" t="s">
        <v>5680</v>
      </c>
      <c r="T62" s="462" t="s">
        <v>5680</v>
      </c>
      <c r="U62" s="462" t="s">
        <v>5679</v>
      </c>
      <c r="V62" s="462" t="s">
        <v>5676</v>
      </c>
      <c r="W62" s="462" t="s">
        <v>5676</v>
      </c>
      <c r="X62" s="462" t="s">
        <v>6081</v>
      </c>
      <c r="Y62" s="461">
        <v>44907</v>
      </c>
      <c r="Z62" s="462" t="s">
        <v>5678</v>
      </c>
      <c r="AA62" s="461">
        <v>44896</v>
      </c>
      <c r="AB62" s="461">
        <v>46387</v>
      </c>
      <c r="AC62" s="462" t="s">
        <v>5677</v>
      </c>
      <c r="AD62" s="462" t="s">
        <v>5676</v>
      </c>
      <c r="AE62" s="461"/>
      <c r="AF62" s="461"/>
      <c r="AG62" s="461"/>
      <c r="AH62" s="461"/>
      <c r="AI62" s="460"/>
      <c r="AJ62" s="460"/>
    </row>
    <row r="63" spans="1:36" x14ac:dyDescent="0.3">
      <c r="A63" s="462" t="s">
        <v>6080</v>
      </c>
      <c r="B63" s="462" t="s">
        <v>5729</v>
      </c>
      <c r="C63" s="462" t="s">
        <v>5728</v>
      </c>
      <c r="D63" s="462" t="s">
        <v>5727</v>
      </c>
      <c r="E63" s="462" t="s">
        <v>5683</v>
      </c>
      <c r="F63" s="462" t="s">
        <v>6079</v>
      </c>
      <c r="G63" s="462" t="s">
        <v>5676</v>
      </c>
      <c r="H63" s="462" t="s">
        <v>284</v>
      </c>
      <c r="I63" s="462" t="s">
        <v>284</v>
      </c>
      <c r="J63">
        <v>271699.84999999998</v>
      </c>
      <c r="K63" s="462" t="s">
        <v>284</v>
      </c>
      <c r="L63" s="462" t="s">
        <v>284</v>
      </c>
      <c r="M63" s="463">
        <v>45337</v>
      </c>
      <c r="N63" s="462" t="s">
        <v>5687</v>
      </c>
      <c r="O63" s="463">
        <v>46432</v>
      </c>
      <c r="P63" s="462" t="s">
        <v>5681</v>
      </c>
      <c r="Q63" s="462" t="s">
        <v>5680</v>
      </c>
      <c r="R63" s="462" t="s">
        <v>5681</v>
      </c>
      <c r="S63" s="462" t="s">
        <v>5680</v>
      </c>
      <c r="T63" s="462" t="s">
        <v>5680</v>
      </c>
      <c r="U63" s="462" t="s">
        <v>5679</v>
      </c>
      <c r="V63" s="462" t="s">
        <v>5676</v>
      </c>
      <c r="W63" s="462" t="s">
        <v>5676</v>
      </c>
      <c r="X63" s="462" t="s">
        <v>5728</v>
      </c>
      <c r="Y63" s="461">
        <v>45272</v>
      </c>
      <c r="Z63" s="462" t="s">
        <v>5678</v>
      </c>
      <c r="AA63" s="461">
        <v>45292</v>
      </c>
      <c r="AB63" s="461">
        <v>46387</v>
      </c>
      <c r="AC63" s="462" t="s">
        <v>5677</v>
      </c>
      <c r="AD63" s="462" t="s">
        <v>5676</v>
      </c>
      <c r="AE63" s="461"/>
      <c r="AF63" s="461"/>
      <c r="AG63" s="461"/>
      <c r="AH63" s="461"/>
      <c r="AI63" s="460"/>
      <c r="AJ63" s="460"/>
    </row>
    <row r="64" spans="1:36" x14ac:dyDescent="0.3">
      <c r="A64" s="462" t="s">
        <v>6078</v>
      </c>
      <c r="B64" s="462" t="s">
        <v>5685</v>
      </c>
      <c r="C64" s="462" t="s">
        <v>5820</v>
      </c>
      <c r="D64" s="462" t="s">
        <v>5819</v>
      </c>
      <c r="E64" s="462" t="s">
        <v>5683</v>
      </c>
      <c r="F64" s="462" t="s">
        <v>6077</v>
      </c>
      <c r="G64" s="462" t="s">
        <v>6076</v>
      </c>
      <c r="H64" s="462" t="s">
        <v>284</v>
      </c>
      <c r="I64" s="462" t="s">
        <v>284</v>
      </c>
      <c r="J64">
        <v>500000</v>
      </c>
      <c r="K64" s="462" t="s">
        <v>284</v>
      </c>
      <c r="L64" s="462" t="s">
        <v>284</v>
      </c>
      <c r="M64" s="463">
        <v>45090</v>
      </c>
      <c r="N64" s="462" t="s">
        <v>5800</v>
      </c>
      <c r="O64" s="463">
        <v>46387</v>
      </c>
      <c r="P64" s="462" t="s">
        <v>5681</v>
      </c>
      <c r="Q64" s="462" t="s">
        <v>5680</v>
      </c>
      <c r="R64" s="462" t="s">
        <v>5681</v>
      </c>
      <c r="S64" s="462" t="s">
        <v>5680</v>
      </c>
      <c r="T64" s="462" t="s">
        <v>5680</v>
      </c>
      <c r="U64" s="462" t="s">
        <v>5679</v>
      </c>
      <c r="V64" s="462" t="s">
        <v>5676</v>
      </c>
      <c r="W64" s="462" t="s">
        <v>5676</v>
      </c>
      <c r="X64" s="462" t="s">
        <v>952</v>
      </c>
      <c r="Y64" s="461">
        <v>45887</v>
      </c>
      <c r="Z64" s="462" t="s">
        <v>5678</v>
      </c>
      <c r="AA64" s="461">
        <v>45090</v>
      </c>
      <c r="AB64" s="461">
        <v>46203</v>
      </c>
      <c r="AC64" s="462" t="s">
        <v>5677</v>
      </c>
      <c r="AD64" s="462" t="s">
        <v>5676</v>
      </c>
      <c r="AE64" s="461"/>
      <c r="AF64" s="461"/>
      <c r="AG64" s="461"/>
      <c r="AH64" s="461"/>
      <c r="AI64" s="460"/>
      <c r="AJ64" s="460"/>
    </row>
    <row r="65" spans="1:36" x14ac:dyDescent="0.3">
      <c r="A65" s="462" t="s">
        <v>6078</v>
      </c>
      <c r="B65" s="462" t="s">
        <v>5685</v>
      </c>
      <c r="C65" s="462" t="s">
        <v>5820</v>
      </c>
      <c r="D65" s="462" t="s">
        <v>5819</v>
      </c>
      <c r="E65" s="462" t="s">
        <v>5683</v>
      </c>
      <c r="F65" s="462" t="s">
        <v>6077</v>
      </c>
      <c r="G65" s="462" t="s">
        <v>6076</v>
      </c>
      <c r="H65" s="462" t="s">
        <v>284</v>
      </c>
      <c r="I65" s="462" t="s">
        <v>284</v>
      </c>
      <c r="J65">
        <v>500000</v>
      </c>
      <c r="K65" s="462" t="s">
        <v>284</v>
      </c>
      <c r="L65" s="462" t="s">
        <v>284</v>
      </c>
      <c r="M65" s="463">
        <v>45090</v>
      </c>
      <c r="N65" s="462" t="s">
        <v>5800</v>
      </c>
      <c r="O65" s="463">
        <v>46387</v>
      </c>
      <c r="P65" s="462" t="s">
        <v>5681</v>
      </c>
      <c r="Q65" s="462" t="s">
        <v>5680</v>
      </c>
      <c r="R65" s="462" t="s">
        <v>5681</v>
      </c>
      <c r="S65" s="462" t="s">
        <v>5680</v>
      </c>
      <c r="T65" s="462" t="s">
        <v>5680</v>
      </c>
      <c r="U65" s="462" t="s">
        <v>5679</v>
      </c>
      <c r="V65" s="462" t="s">
        <v>5676</v>
      </c>
      <c r="W65" s="462" t="s">
        <v>5676</v>
      </c>
      <c r="X65" s="462" t="s">
        <v>5161</v>
      </c>
      <c r="Y65" s="461">
        <v>45887</v>
      </c>
      <c r="Z65" s="462" t="s">
        <v>5678</v>
      </c>
      <c r="AA65" s="461">
        <v>45887</v>
      </c>
      <c r="AB65" s="461">
        <v>47241</v>
      </c>
      <c r="AC65" s="462" t="s">
        <v>5677</v>
      </c>
      <c r="AD65" s="462" t="s">
        <v>5676</v>
      </c>
      <c r="AE65" s="461"/>
      <c r="AF65" s="461"/>
      <c r="AG65" s="461"/>
      <c r="AH65" s="461"/>
      <c r="AI65" s="460"/>
      <c r="AJ65" s="460"/>
    </row>
    <row r="66" spans="1:36" x14ac:dyDescent="0.3">
      <c r="A66" s="462" t="s">
        <v>6078</v>
      </c>
      <c r="B66" s="462" t="s">
        <v>5685</v>
      </c>
      <c r="C66" s="462" t="s">
        <v>5820</v>
      </c>
      <c r="D66" s="462" t="s">
        <v>5819</v>
      </c>
      <c r="E66" s="462" t="s">
        <v>5683</v>
      </c>
      <c r="F66" s="462" t="s">
        <v>6077</v>
      </c>
      <c r="G66" s="462" t="s">
        <v>6076</v>
      </c>
      <c r="H66" s="462" t="s">
        <v>284</v>
      </c>
      <c r="I66" s="462" t="s">
        <v>284</v>
      </c>
      <c r="J66">
        <v>500000</v>
      </c>
      <c r="K66" s="462" t="s">
        <v>284</v>
      </c>
      <c r="L66" s="462" t="s">
        <v>284</v>
      </c>
      <c r="M66" s="463">
        <v>45090</v>
      </c>
      <c r="N66" s="462" t="s">
        <v>5800</v>
      </c>
      <c r="O66" s="463">
        <v>46387</v>
      </c>
      <c r="P66" s="462" t="s">
        <v>5681</v>
      </c>
      <c r="Q66" s="462" t="s">
        <v>5680</v>
      </c>
      <c r="R66" s="462" t="s">
        <v>5681</v>
      </c>
      <c r="S66" s="462" t="s">
        <v>5680</v>
      </c>
      <c r="T66" s="462" t="s">
        <v>5680</v>
      </c>
      <c r="U66" s="462" t="s">
        <v>5679</v>
      </c>
      <c r="V66" s="462" t="s">
        <v>5676</v>
      </c>
      <c r="W66" s="462" t="s">
        <v>5676</v>
      </c>
      <c r="X66" s="462" t="s">
        <v>5820</v>
      </c>
      <c r="Y66" s="461">
        <v>45070</v>
      </c>
      <c r="Z66" s="462" t="s">
        <v>5678</v>
      </c>
      <c r="AA66" s="461">
        <v>45090</v>
      </c>
      <c r="AB66" s="461">
        <v>46203</v>
      </c>
      <c r="AC66" s="462" t="s">
        <v>5677</v>
      </c>
      <c r="AD66" s="462" t="s">
        <v>5676</v>
      </c>
      <c r="AE66" s="461"/>
      <c r="AF66" s="461"/>
      <c r="AG66" s="461"/>
      <c r="AH66" s="461"/>
      <c r="AI66" s="460"/>
      <c r="AJ66" s="460"/>
    </row>
    <row r="67" spans="1:36" x14ac:dyDescent="0.3">
      <c r="A67" s="462" t="s">
        <v>6075</v>
      </c>
      <c r="B67" s="462" t="s">
        <v>5685</v>
      </c>
      <c r="C67" s="462" t="s">
        <v>5820</v>
      </c>
      <c r="D67" s="462" t="s">
        <v>5819</v>
      </c>
      <c r="E67" s="462" t="s">
        <v>5683</v>
      </c>
      <c r="F67" s="462" t="s">
        <v>6074</v>
      </c>
      <c r="G67" s="462" t="s">
        <v>6073</v>
      </c>
      <c r="H67" s="462" t="s">
        <v>284</v>
      </c>
      <c r="I67" s="462" t="s">
        <v>284</v>
      </c>
      <c r="J67">
        <v>499987</v>
      </c>
      <c r="K67" s="462" t="s">
        <v>284</v>
      </c>
      <c r="L67" s="462" t="s">
        <v>284</v>
      </c>
      <c r="M67" s="463">
        <v>45090</v>
      </c>
      <c r="N67" s="462" t="s">
        <v>5687</v>
      </c>
      <c r="O67" s="463">
        <v>46203</v>
      </c>
      <c r="P67" s="462" t="s">
        <v>5681</v>
      </c>
      <c r="Q67" s="462" t="s">
        <v>5680</v>
      </c>
      <c r="R67" s="462" t="s">
        <v>5681</v>
      </c>
      <c r="S67" s="462" t="s">
        <v>5680</v>
      </c>
      <c r="T67" s="462" t="s">
        <v>5680</v>
      </c>
      <c r="U67" s="462" t="s">
        <v>5679</v>
      </c>
      <c r="V67" s="462" t="s">
        <v>5676</v>
      </c>
      <c r="W67" s="462" t="s">
        <v>5676</v>
      </c>
      <c r="X67" s="462" t="s">
        <v>5820</v>
      </c>
      <c r="Y67" s="461">
        <v>45090</v>
      </c>
      <c r="Z67" s="462" t="s">
        <v>5678</v>
      </c>
      <c r="AA67" s="461">
        <v>45090</v>
      </c>
      <c r="AB67" s="461">
        <v>46203</v>
      </c>
      <c r="AC67" s="462" t="s">
        <v>5677</v>
      </c>
      <c r="AD67" s="462" t="s">
        <v>5676</v>
      </c>
      <c r="AE67" s="461"/>
      <c r="AF67" s="461"/>
      <c r="AG67" s="461"/>
      <c r="AH67" s="461"/>
      <c r="AI67" s="460"/>
      <c r="AJ67" s="460"/>
    </row>
    <row r="68" spans="1:36" x14ac:dyDescent="0.3">
      <c r="A68" s="462" t="s">
        <v>6503</v>
      </c>
      <c r="B68" s="462" t="s">
        <v>5709</v>
      </c>
      <c r="C68" s="462" t="s">
        <v>5706</v>
      </c>
      <c r="D68" s="462" t="s">
        <v>5708</v>
      </c>
      <c r="E68" s="462" t="s">
        <v>5683</v>
      </c>
      <c r="F68" s="462" t="s">
        <v>6502</v>
      </c>
      <c r="G68" s="462" t="s">
        <v>6501</v>
      </c>
      <c r="H68" s="462" t="s">
        <v>284</v>
      </c>
      <c r="I68" s="462" t="s">
        <v>284</v>
      </c>
      <c r="J68">
        <v>844472.51</v>
      </c>
      <c r="K68" s="462" t="s">
        <v>284</v>
      </c>
      <c r="L68" s="462" t="s">
        <v>284</v>
      </c>
      <c r="M68" s="463">
        <v>45078</v>
      </c>
      <c r="N68" s="462" t="s">
        <v>65</v>
      </c>
      <c r="O68" s="463">
        <v>46538</v>
      </c>
      <c r="P68" s="462" t="s">
        <v>5681</v>
      </c>
      <c r="Q68" s="462" t="s">
        <v>5680</v>
      </c>
      <c r="R68" s="462" t="s">
        <v>5681</v>
      </c>
      <c r="S68" s="462" t="s">
        <v>5680</v>
      </c>
      <c r="T68" s="462" t="s">
        <v>5680</v>
      </c>
      <c r="U68" s="462" t="s">
        <v>5679</v>
      </c>
      <c r="V68" s="462" t="s">
        <v>5676</v>
      </c>
      <c r="W68" s="462" t="s">
        <v>5676</v>
      </c>
      <c r="X68" s="462" t="s">
        <v>5706</v>
      </c>
      <c r="Y68" s="461">
        <v>45055</v>
      </c>
      <c r="Z68" s="462" t="s">
        <v>5678</v>
      </c>
      <c r="AA68" s="461">
        <v>45078</v>
      </c>
      <c r="AB68" s="461">
        <v>46173</v>
      </c>
      <c r="AC68" s="462" t="s">
        <v>5677</v>
      </c>
      <c r="AD68" s="462" t="s">
        <v>5676</v>
      </c>
      <c r="AE68" s="461"/>
      <c r="AF68" s="461"/>
      <c r="AG68" s="461"/>
      <c r="AH68" s="461"/>
      <c r="AI68" s="460"/>
      <c r="AJ68" s="460"/>
    </row>
    <row r="69" spans="1:36" x14ac:dyDescent="0.3">
      <c r="A69" s="462" t="s">
        <v>6072</v>
      </c>
      <c r="B69" s="462" t="s">
        <v>5685</v>
      </c>
      <c r="C69" s="462" t="s">
        <v>5825</v>
      </c>
      <c r="D69" s="462" t="s">
        <v>5824</v>
      </c>
      <c r="E69" s="462" t="s">
        <v>5683</v>
      </c>
      <c r="F69" s="462" t="s">
        <v>6071</v>
      </c>
      <c r="G69" s="462" t="s">
        <v>5676</v>
      </c>
      <c r="H69" s="462" t="s">
        <v>284</v>
      </c>
      <c r="I69" s="462" t="s">
        <v>284</v>
      </c>
      <c r="J69">
        <v>2357606.56</v>
      </c>
      <c r="K69" s="462" t="s">
        <v>284</v>
      </c>
      <c r="L69" s="462" t="s">
        <v>284</v>
      </c>
      <c r="M69" s="463">
        <v>45078</v>
      </c>
      <c r="N69" s="462" t="s">
        <v>272</v>
      </c>
      <c r="O69" s="463">
        <v>46903</v>
      </c>
      <c r="P69" s="462" t="s">
        <v>5681</v>
      </c>
      <c r="Q69" s="462" t="s">
        <v>5680</v>
      </c>
      <c r="R69" s="462" t="s">
        <v>5681</v>
      </c>
      <c r="S69" s="462" t="s">
        <v>5680</v>
      </c>
      <c r="T69" s="462" t="s">
        <v>5680</v>
      </c>
      <c r="U69" s="462" t="s">
        <v>5679</v>
      </c>
      <c r="V69" s="462" t="s">
        <v>5676</v>
      </c>
      <c r="W69" s="462" t="s">
        <v>5676</v>
      </c>
      <c r="X69" s="462" t="s">
        <v>5703</v>
      </c>
      <c r="Y69" s="461">
        <v>45078</v>
      </c>
      <c r="Z69" s="462" t="s">
        <v>5678</v>
      </c>
      <c r="AA69" s="461">
        <v>45078</v>
      </c>
      <c r="AB69" s="461">
        <v>46538</v>
      </c>
      <c r="AC69" s="462" t="s">
        <v>5677</v>
      </c>
      <c r="AD69" s="462" t="s">
        <v>5676</v>
      </c>
      <c r="AE69" s="461"/>
      <c r="AF69" s="461"/>
      <c r="AG69" s="461"/>
      <c r="AH69" s="461"/>
      <c r="AI69" s="460"/>
      <c r="AJ69" s="460"/>
    </row>
    <row r="70" spans="1:36" x14ac:dyDescent="0.3">
      <c r="A70" s="462" t="s">
        <v>6072</v>
      </c>
      <c r="B70" s="462" t="s">
        <v>5685</v>
      </c>
      <c r="C70" s="462" t="s">
        <v>5825</v>
      </c>
      <c r="D70" s="462" t="s">
        <v>5824</v>
      </c>
      <c r="E70" s="462" t="s">
        <v>5683</v>
      </c>
      <c r="F70" s="462" t="s">
        <v>6071</v>
      </c>
      <c r="G70" s="462" t="s">
        <v>5676</v>
      </c>
      <c r="H70" s="462" t="s">
        <v>284</v>
      </c>
      <c r="I70" s="462" t="s">
        <v>284</v>
      </c>
      <c r="J70">
        <v>2357606.56</v>
      </c>
      <c r="K70" s="462" t="s">
        <v>284</v>
      </c>
      <c r="L70" s="462" t="s">
        <v>284</v>
      </c>
      <c r="M70" s="463">
        <v>45078</v>
      </c>
      <c r="N70" s="462" t="s">
        <v>272</v>
      </c>
      <c r="O70" s="463">
        <v>46903</v>
      </c>
      <c r="P70" s="462" t="s">
        <v>5681</v>
      </c>
      <c r="Q70" s="462" t="s">
        <v>5680</v>
      </c>
      <c r="R70" s="462" t="s">
        <v>5681</v>
      </c>
      <c r="S70" s="462" t="s">
        <v>5680</v>
      </c>
      <c r="T70" s="462" t="s">
        <v>5680</v>
      </c>
      <c r="U70" s="462" t="s">
        <v>5679</v>
      </c>
      <c r="V70" s="462" t="s">
        <v>5676</v>
      </c>
      <c r="W70" s="462" t="s">
        <v>5676</v>
      </c>
      <c r="X70" s="462" t="s">
        <v>5909</v>
      </c>
      <c r="Y70" s="461">
        <v>45860</v>
      </c>
      <c r="Z70" s="462" t="s">
        <v>5920</v>
      </c>
      <c r="AA70" s="461">
        <v>45261</v>
      </c>
      <c r="AB70" s="461">
        <v>46876</v>
      </c>
      <c r="AC70" s="462" t="s">
        <v>5677</v>
      </c>
      <c r="AD70" s="462" t="s">
        <v>5676</v>
      </c>
      <c r="AE70" s="461"/>
      <c r="AF70" s="461"/>
      <c r="AG70" s="461"/>
      <c r="AH70" s="461"/>
      <c r="AI70" s="460"/>
      <c r="AJ70" s="460"/>
    </row>
    <row r="71" spans="1:36" x14ac:dyDescent="0.3">
      <c r="A71" s="462" t="s">
        <v>5160</v>
      </c>
      <c r="B71" s="462" t="s">
        <v>5685</v>
      </c>
      <c r="C71" s="462" t="s">
        <v>5825</v>
      </c>
      <c r="D71" s="462" t="s">
        <v>5824</v>
      </c>
      <c r="E71" s="462" t="s">
        <v>5683</v>
      </c>
      <c r="F71" s="462" t="s">
        <v>6051</v>
      </c>
      <c r="G71" s="462" t="s">
        <v>6050</v>
      </c>
      <c r="H71" s="462" t="s">
        <v>284</v>
      </c>
      <c r="I71" s="462" t="s">
        <v>284</v>
      </c>
      <c r="J71">
        <v>2981756.6100000003</v>
      </c>
      <c r="K71" s="462" t="s">
        <v>284</v>
      </c>
      <c r="L71" s="462" t="s">
        <v>284</v>
      </c>
      <c r="M71" s="463">
        <v>45078</v>
      </c>
      <c r="N71" s="462" t="s">
        <v>6049</v>
      </c>
      <c r="O71" s="463">
        <v>47057</v>
      </c>
      <c r="P71" s="462" t="s">
        <v>5681</v>
      </c>
      <c r="Q71" s="462" t="s">
        <v>5680</v>
      </c>
      <c r="R71" s="462" t="s">
        <v>5681</v>
      </c>
      <c r="S71" s="462" t="s">
        <v>5680</v>
      </c>
      <c r="T71" s="462" t="s">
        <v>5680</v>
      </c>
      <c r="U71" s="462" t="s">
        <v>5679</v>
      </c>
      <c r="V71" s="462" t="s">
        <v>5676</v>
      </c>
      <c r="W71" s="462" t="s">
        <v>5676</v>
      </c>
      <c r="X71" s="462" t="s">
        <v>5161</v>
      </c>
      <c r="Y71" s="461">
        <v>45565</v>
      </c>
      <c r="Z71" s="462" t="s">
        <v>5678</v>
      </c>
      <c r="AA71" s="461">
        <v>45560</v>
      </c>
      <c r="AB71" s="461">
        <v>46982</v>
      </c>
      <c r="AC71" s="462" t="s">
        <v>5677</v>
      </c>
      <c r="AD71" s="462" t="s">
        <v>5676</v>
      </c>
      <c r="AE71" s="461"/>
      <c r="AF71" s="461"/>
      <c r="AG71" s="461"/>
      <c r="AH71" s="461"/>
      <c r="AI71" s="460"/>
      <c r="AJ71" s="460"/>
    </row>
    <row r="72" spans="1:36" x14ac:dyDescent="0.3">
      <c r="A72" s="462" t="s">
        <v>5160</v>
      </c>
      <c r="B72" s="462" t="s">
        <v>5685</v>
      </c>
      <c r="C72" s="462" t="s">
        <v>5825</v>
      </c>
      <c r="D72" s="462" t="s">
        <v>5824</v>
      </c>
      <c r="E72" s="462" t="s">
        <v>5683</v>
      </c>
      <c r="F72" s="462" t="s">
        <v>6051</v>
      </c>
      <c r="G72" s="462" t="s">
        <v>6050</v>
      </c>
      <c r="H72" s="462" t="s">
        <v>284</v>
      </c>
      <c r="I72" s="462" t="s">
        <v>284</v>
      </c>
      <c r="J72">
        <v>2981756.6100000003</v>
      </c>
      <c r="K72" s="462" t="s">
        <v>284</v>
      </c>
      <c r="L72" s="462" t="s">
        <v>284</v>
      </c>
      <c r="M72" s="463">
        <v>45078</v>
      </c>
      <c r="N72" s="462" t="s">
        <v>6049</v>
      </c>
      <c r="O72" s="463">
        <v>47057</v>
      </c>
      <c r="P72" s="462" t="s">
        <v>5681</v>
      </c>
      <c r="Q72" s="462" t="s">
        <v>5680</v>
      </c>
      <c r="R72" s="462" t="s">
        <v>5681</v>
      </c>
      <c r="S72" s="462" t="s">
        <v>5680</v>
      </c>
      <c r="T72" s="462" t="s">
        <v>5680</v>
      </c>
      <c r="U72" s="462" t="s">
        <v>5679</v>
      </c>
      <c r="V72" s="462" t="s">
        <v>5676</v>
      </c>
      <c r="W72" s="462" t="s">
        <v>5676</v>
      </c>
      <c r="X72" s="462" t="s">
        <v>6070</v>
      </c>
      <c r="Y72" s="461">
        <v>45504</v>
      </c>
      <c r="Z72" s="462" t="s">
        <v>6052</v>
      </c>
      <c r="AA72" s="461">
        <v>45504</v>
      </c>
      <c r="AB72" s="461">
        <v>46934</v>
      </c>
      <c r="AC72" s="462" t="s">
        <v>5677</v>
      </c>
      <c r="AD72" s="462" t="s">
        <v>5676</v>
      </c>
      <c r="AE72" s="461"/>
      <c r="AF72" s="461"/>
      <c r="AG72" s="461"/>
      <c r="AH72" s="461"/>
      <c r="AI72" s="460"/>
      <c r="AJ72" s="460"/>
    </row>
    <row r="73" spans="1:36" x14ac:dyDescent="0.3">
      <c r="A73" s="462" t="s">
        <v>5160</v>
      </c>
      <c r="B73" s="462" t="s">
        <v>5685</v>
      </c>
      <c r="C73" s="462" t="s">
        <v>5825</v>
      </c>
      <c r="D73" s="462" t="s">
        <v>5824</v>
      </c>
      <c r="E73" s="462" t="s">
        <v>5683</v>
      </c>
      <c r="F73" s="462" t="s">
        <v>6051</v>
      </c>
      <c r="G73" s="462" t="s">
        <v>6050</v>
      </c>
      <c r="H73" s="462" t="s">
        <v>284</v>
      </c>
      <c r="I73" s="462" t="s">
        <v>284</v>
      </c>
      <c r="J73">
        <v>2981756.6100000003</v>
      </c>
      <c r="K73" s="462" t="s">
        <v>284</v>
      </c>
      <c r="L73" s="462" t="s">
        <v>284</v>
      </c>
      <c r="M73" s="463">
        <v>45078</v>
      </c>
      <c r="N73" s="462" t="s">
        <v>6049</v>
      </c>
      <c r="O73" s="463">
        <v>47057</v>
      </c>
      <c r="P73" s="462" t="s">
        <v>5681</v>
      </c>
      <c r="Q73" s="462" t="s">
        <v>5680</v>
      </c>
      <c r="R73" s="462" t="s">
        <v>5681</v>
      </c>
      <c r="S73" s="462" t="s">
        <v>5680</v>
      </c>
      <c r="T73" s="462" t="s">
        <v>5680</v>
      </c>
      <c r="U73" s="462" t="s">
        <v>5679</v>
      </c>
      <c r="V73" s="462" t="s">
        <v>5676</v>
      </c>
      <c r="W73" s="462" t="s">
        <v>5676</v>
      </c>
      <c r="X73" s="462" t="s">
        <v>6069</v>
      </c>
      <c r="Y73" s="461">
        <v>45628</v>
      </c>
      <c r="Z73" s="462" t="s">
        <v>6052</v>
      </c>
      <c r="AA73" s="461">
        <v>45628</v>
      </c>
      <c r="AB73" s="461">
        <v>46934</v>
      </c>
      <c r="AC73" s="462" t="s">
        <v>5677</v>
      </c>
      <c r="AD73" s="462" t="s">
        <v>5676</v>
      </c>
      <c r="AE73" s="461"/>
      <c r="AF73" s="461"/>
      <c r="AG73" s="461"/>
      <c r="AH73" s="461"/>
      <c r="AI73" s="460"/>
      <c r="AJ73" s="460"/>
    </row>
    <row r="74" spans="1:36" x14ac:dyDescent="0.3">
      <c r="A74" s="462" t="s">
        <v>5160</v>
      </c>
      <c r="B74" s="462" t="s">
        <v>5685</v>
      </c>
      <c r="C74" s="462" t="s">
        <v>5825</v>
      </c>
      <c r="D74" s="462" t="s">
        <v>5824</v>
      </c>
      <c r="E74" s="462" t="s">
        <v>5683</v>
      </c>
      <c r="F74" s="462" t="s">
        <v>6051</v>
      </c>
      <c r="G74" s="462" t="s">
        <v>6050</v>
      </c>
      <c r="H74" s="462" t="s">
        <v>284</v>
      </c>
      <c r="I74" s="462" t="s">
        <v>284</v>
      </c>
      <c r="J74">
        <v>2981756.6100000003</v>
      </c>
      <c r="K74" s="462" t="s">
        <v>284</v>
      </c>
      <c r="L74" s="462" t="s">
        <v>284</v>
      </c>
      <c r="M74" s="463">
        <v>45078</v>
      </c>
      <c r="N74" s="462" t="s">
        <v>6049</v>
      </c>
      <c r="O74" s="463">
        <v>47057</v>
      </c>
      <c r="P74" s="462" t="s">
        <v>5681</v>
      </c>
      <c r="Q74" s="462" t="s">
        <v>5680</v>
      </c>
      <c r="R74" s="462" t="s">
        <v>5681</v>
      </c>
      <c r="S74" s="462" t="s">
        <v>5680</v>
      </c>
      <c r="T74" s="462" t="s">
        <v>5680</v>
      </c>
      <c r="U74" s="462" t="s">
        <v>5679</v>
      </c>
      <c r="V74" s="462" t="s">
        <v>5676</v>
      </c>
      <c r="W74" s="462" t="s">
        <v>5676</v>
      </c>
      <c r="X74" s="462" t="s">
        <v>6068</v>
      </c>
      <c r="Y74" s="461">
        <v>45740</v>
      </c>
      <c r="Z74" s="462" t="s">
        <v>6052</v>
      </c>
      <c r="AA74" s="461">
        <v>45740</v>
      </c>
      <c r="AB74" s="461">
        <v>46934</v>
      </c>
      <c r="AC74" s="462" t="s">
        <v>5677</v>
      </c>
      <c r="AD74" s="462" t="s">
        <v>5676</v>
      </c>
      <c r="AE74" s="461"/>
      <c r="AF74" s="461"/>
      <c r="AG74" s="461"/>
      <c r="AH74" s="461"/>
      <c r="AI74" s="460"/>
      <c r="AJ74" s="460"/>
    </row>
    <row r="75" spans="1:36" x14ac:dyDescent="0.3">
      <c r="A75" s="462" t="s">
        <v>5160</v>
      </c>
      <c r="B75" s="462" t="s">
        <v>5685</v>
      </c>
      <c r="C75" s="462" t="s">
        <v>5825</v>
      </c>
      <c r="D75" s="462" t="s">
        <v>5824</v>
      </c>
      <c r="E75" s="462" t="s">
        <v>5683</v>
      </c>
      <c r="F75" s="462" t="s">
        <v>6051</v>
      </c>
      <c r="G75" s="462" t="s">
        <v>6050</v>
      </c>
      <c r="H75" s="462" t="s">
        <v>284</v>
      </c>
      <c r="I75" s="462" t="s">
        <v>284</v>
      </c>
      <c r="J75">
        <v>2981756.6100000003</v>
      </c>
      <c r="K75" s="462" t="s">
        <v>284</v>
      </c>
      <c r="L75" s="462" t="s">
        <v>284</v>
      </c>
      <c r="M75" s="463">
        <v>45078</v>
      </c>
      <c r="N75" s="462" t="s">
        <v>6049</v>
      </c>
      <c r="O75" s="463">
        <v>47057</v>
      </c>
      <c r="P75" s="462" t="s">
        <v>5681</v>
      </c>
      <c r="Q75" s="462" t="s">
        <v>5680</v>
      </c>
      <c r="R75" s="462" t="s">
        <v>5681</v>
      </c>
      <c r="S75" s="462" t="s">
        <v>5680</v>
      </c>
      <c r="T75" s="462" t="s">
        <v>5680</v>
      </c>
      <c r="U75" s="462" t="s">
        <v>5679</v>
      </c>
      <c r="V75" s="462" t="s">
        <v>5676</v>
      </c>
      <c r="W75" s="462" t="s">
        <v>5676</v>
      </c>
      <c r="X75" s="462" t="s">
        <v>6068</v>
      </c>
      <c r="Y75" s="461">
        <v>45790</v>
      </c>
      <c r="Z75" s="462" t="s">
        <v>6052</v>
      </c>
      <c r="AA75" s="461">
        <v>45790</v>
      </c>
      <c r="AB75" s="461">
        <v>46934</v>
      </c>
      <c r="AC75" s="462" t="s">
        <v>5677</v>
      </c>
      <c r="AD75" s="462" t="s">
        <v>5676</v>
      </c>
      <c r="AE75" s="461"/>
      <c r="AF75" s="461"/>
      <c r="AG75" s="461"/>
      <c r="AH75" s="461"/>
      <c r="AI75" s="460"/>
      <c r="AJ75" s="460"/>
    </row>
    <row r="76" spans="1:36" x14ac:dyDescent="0.3">
      <c r="A76" s="462" t="s">
        <v>5160</v>
      </c>
      <c r="B76" s="462" t="s">
        <v>5685</v>
      </c>
      <c r="C76" s="462" t="s">
        <v>5825</v>
      </c>
      <c r="D76" s="462" t="s">
        <v>5824</v>
      </c>
      <c r="E76" s="462" t="s">
        <v>5683</v>
      </c>
      <c r="F76" s="462" t="s">
        <v>6051</v>
      </c>
      <c r="G76" s="462" t="s">
        <v>6050</v>
      </c>
      <c r="H76" s="462" t="s">
        <v>284</v>
      </c>
      <c r="I76" s="462" t="s">
        <v>284</v>
      </c>
      <c r="J76">
        <v>2981756.6100000003</v>
      </c>
      <c r="K76" s="462" t="s">
        <v>284</v>
      </c>
      <c r="L76" s="462" t="s">
        <v>284</v>
      </c>
      <c r="M76" s="463">
        <v>45078</v>
      </c>
      <c r="N76" s="462" t="s">
        <v>6049</v>
      </c>
      <c r="O76" s="463">
        <v>47057</v>
      </c>
      <c r="P76" s="462" t="s">
        <v>5681</v>
      </c>
      <c r="Q76" s="462" t="s">
        <v>5680</v>
      </c>
      <c r="R76" s="462" t="s">
        <v>5681</v>
      </c>
      <c r="S76" s="462" t="s">
        <v>5680</v>
      </c>
      <c r="T76" s="462" t="s">
        <v>5680</v>
      </c>
      <c r="U76" s="462" t="s">
        <v>5679</v>
      </c>
      <c r="V76" s="462" t="s">
        <v>5676</v>
      </c>
      <c r="W76" s="462" t="s">
        <v>5676</v>
      </c>
      <c r="X76" s="462" t="s">
        <v>4630</v>
      </c>
      <c r="Y76" s="461">
        <v>45628</v>
      </c>
      <c r="Z76" s="462" t="s">
        <v>6052</v>
      </c>
      <c r="AA76" s="461">
        <v>45628</v>
      </c>
      <c r="AB76" s="461">
        <v>46934</v>
      </c>
      <c r="AC76" s="462" t="s">
        <v>5677</v>
      </c>
      <c r="AD76" s="462" t="s">
        <v>5676</v>
      </c>
      <c r="AE76" s="461"/>
      <c r="AF76" s="461"/>
      <c r="AG76" s="461"/>
      <c r="AH76" s="461"/>
      <c r="AI76" s="460"/>
      <c r="AJ76" s="460"/>
    </row>
    <row r="77" spans="1:36" x14ac:dyDescent="0.3">
      <c r="A77" s="462" t="s">
        <v>5160</v>
      </c>
      <c r="B77" s="462" t="s">
        <v>5685</v>
      </c>
      <c r="C77" s="462" t="s">
        <v>5825</v>
      </c>
      <c r="D77" s="462" t="s">
        <v>5824</v>
      </c>
      <c r="E77" s="462" t="s">
        <v>5683</v>
      </c>
      <c r="F77" s="462" t="s">
        <v>6051</v>
      </c>
      <c r="G77" s="462" t="s">
        <v>6050</v>
      </c>
      <c r="H77" s="462" t="s">
        <v>284</v>
      </c>
      <c r="I77" s="462" t="s">
        <v>284</v>
      </c>
      <c r="J77">
        <v>2981756.6100000003</v>
      </c>
      <c r="K77" s="462" t="s">
        <v>284</v>
      </c>
      <c r="L77" s="462" t="s">
        <v>284</v>
      </c>
      <c r="M77" s="463">
        <v>45078</v>
      </c>
      <c r="N77" s="462" t="s">
        <v>6049</v>
      </c>
      <c r="O77" s="463">
        <v>47057</v>
      </c>
      <c r="P77" s="462" t="s">
        <v>5681</v>
      </c>
      <c r="Q77" s="462" t="s">
        <v>5680</v>
      </c>
      <c r="R77" s="462" t="s">
        <v>5681</v>
      </c>
      <c r="S77" s="462" t="s">
        <v>5680</v>
      </c>
      <c r="T77" s="462" t="s">
        <v>5680</v>
      </c>
      <c r="U77" s="462" t="s">
        <v>5679</v>
      </c>
      <c r="V77" s="462" t="s">
        <v>5676</v>
      </c>
      <c r="W77" s="462" t="s">
        <v>5676</v>
      </c>
      <c r="X77" s="462" t="s">
        <v>952</v>
      </c>
      <c r="Y77" s="461">
        <v>45506</v>
      </c>
      <c r="Z77" s="462" t="s">
        <v>6052</v>
      </c>
      <c r="AA77" s="461">
        <v>45506</v>
      </c>
      <c r="AB77" s="461">
        <v>46934</v>
      </c>
      <c r="AC77" s="462" t="s">
        <v>5677</v>
      </c>
      <c r="AD77" s="462" t="s">
        <v>5676</v>
      </c>
      <c r="AE77" s="461"/>
      <c r="AF77" s="461"/>
      <c r="AG77" s="461"/>
      <c r="AH77" s="461"/>
      <c r="AI77" s="460"/>
      <c r="AJ77" s="460"/>
    </row>
    <row r="78" spans="1:36" x14ac:dyDescent="0.3">
      <c r="A78" s="462" t="s">
        <v>5160</v>
      </c>
      <c r="B78" s="462" t="s">
        <v>5685</v>
      </c>
      <c r="C78" s="462" t="s">
        <v>5825</v>
      </c>
      <c r="D78" s="462" t="s">
        <v>5824</v>
      </c>
      <c r="E78" s="462" t="s">
        <v>5683</v>
      </c>
      <c r="F78" s="462" t="s">
        <v>6051</v>
      </c>
      <c r="G78" s="462" t="s">
        <v>6050</v>
      </c>
      <c r="H78" s="462" t="s">
        <v>284</v>
      </c>
      <c r="I78" s="462" t="s">
        <v>284</v>
      </c>
      <c r="J78">
        <v>2981756.6100000003</v>
      </c>
      <c r="K78" s="462" t="s">
        <v>284</v>
      </c>
      <c r="L78" s="462" t="s">
        <v>284</v>
      </c>
      <c r="M78" s="463">
        <v>45078</v>
      </c>
      <c r="N78" s="462" t="s">
        <v>6049</v>
      </c>
      <c r="O78" s="463">
        <v>47057</v>
      </c>
      <c r="P78" s="462" t="s">
        <v>5681</v>
      </c>
      <c r="Q78" s="462" t="s">
        <v>5680</v>
      </c>
      <c r="R78" s="462" t="s">
        <v>5681</v>
      </c>
      <c r="S78" s="462" t="s">
        <v>5680</v>
      </c>
      <c r="T78" s="462" t="s">
        <v>5680</v>
      </c>
      <c r="U78" s="462" t="s">
        <v>5679</v>
      </c>
      <c r="V78" s="462" t="s">
        <v>5676</v>
      </c>
      <c r="W78" s="462" t="s">
        <v>5676</v>
      </c>
      <c r="X78" s="462" t="s">
        <v>952</v>
      </c>
      <c r="Y78" s="461">
        <v>45590</v>
      </c>
      <c r="Z78" s="462" t="s">
        <v>6052</v>
      </c>
      <c r="AA78" s="461">
        <v>45590</v>
      </c>
      <c r="AB78" s="461">
        <v>46934</v>
      </c>
      <c r="AC78" s="462" t="s">
        <v>5677</v>
      </c>
      <c r="AD78" s="462" t="s">
        <v>5676</v>
      </c>
      <c r="AE78" s="461"/>
      <c r="AF78" s="461"/>
      <c r="AG78" s="461"/>
      <c r="AH78" s="461"/>
      <c r="AI78" s="460"/>
      <c r="AJ78" s="460"/>
    </row>
    <row r="79" spans="1:36" x14ac:dyDescent="0.3">
      <c r="A79" s="462" t="s">
        <v>5160</v>
      </c>
      <c r="B79" s="462" t="s">
        <v>5685</v>
      </c>
      <c r="C79" s="462" t="s">
        <v>5825</v>
      </c>
      <c r="D79" s="462" t="s">
        <v>5824</v>
      </c>
      <c r="E79" s="462" t="s">
        <v>5683</v>
      </c>
      <c r="F79" s="462" t="s">
        <v>6051</v>
      </c>
      <c r="G79" s="462" t="s">
        <v>6050</v>
      </c>
      <c r="H79" s="462" t="s">
        <v>284</v>
      </c>
      <c r="I79" s="462" t="s">
        <v>284</v>
      </c>
      <c r="J79">
        <v>2981756.6100000003</v>
      </c>
      <c r="K79" s="462" t="s">
        <v>284</v>
      </c>
      <c r="L79" s="462" t="s">
        <v>284</v>
      </c>
      <c r="M79" s="463">
        <v>45078</v>
      </c>
      <c r="N79" s="462" t="s">
        <v>6049</v>
      </c>
      <c r="O79" s="463">
        <v>47057</v>
      </c>
      <c r="P79" s="462" t="s">
        <v>5681</v>
      </c>
      <c r="Q79" s="462" t="s">
        <v>5680</v>
      </c>
      <c r="R79" s="462" t="s">
        <v>5681</v>
      </c>
      <c r="S79" s="462" t="s">
        <v>5680</v>
      </c>
      <c r="T79" s="462" t="s">
        <v>5680</v>
      </c>
      <c r="U79" s="462" t="s">
        <v>5679</v>
      </c>
      <c r="V79" s="462" t="s">
        <v>5676</v>
      </c>
      <c r="W79" s="462" t="s">
        <v>5676</v>
      </c>
      <c r="X79" s="462" t="s">
        <v>952</v>
      </c>
      <c r="Y79" s="461">
        <v>45820</v>
      </c>
      <c r="Z79" s="462" t="s">
        <v>6052</v>
      </c>
      <c r="AA79" s="461">
        <v>45820</v>
      </c>
      <c r="AB79" s="461">
        <v>46934</v>
      </c>
      <c r="AC79" s="462" t="s">
        <v>5677</v>
      </c>
      <c r="AD79" s="462" t="s">
        <v>5676</v>
      </c>
      <c r="AE79" s="461"/>
      <c r="AF79" s="461"/>
      <c r="AG79" s="461"/>
      <c r="AH79" s="461"/>
      <c r="AI79" s="460"/>
      <c r="AJ79" s="460"/>
    </row>
    <row r="80" spans="1:36" x14ac:dyDescent="0.3">
      <c r="A80" s="462" t="s">
        <v>5160</v>
      </c>
      <c r="B80" s="462" t="s">
        <v>5685</v>
      </c>
      <c r="C80" s="462" t="s">
        <v>5825</v>
      </c>
      <c r="D80" s="462" t="s">
        <v>5824</v>
      </c>
      <c r="E80" s="462" t="s">
        <v>5683</v>
      </c>
      <c r="F80" s="462" t="s">
        <v>6051</v>
      </c>
      <c r="G80" s="462" t="s">
        <v>6050</v>
      </c>
      <c r="H80" s="462" t="s">
        <v>284</v>
      </c>
      <c r="I80" s="462" t="s">
        <v>284</v>
      </c>
      <c r="J80">
        <v>2981756.6100000003</v>
      </c>
      <c r="K80" s="462" t="s">
        <v>284</v>
      </c>
      <c r="L80" s="462" t="s">
        <v>284</v>
      </c>
      <c r="M80" s="463">
        <v>45078</v>
      </c>
      <c r="N80" s="462" t="s">
        <v>6049</v>
      </c>
      <c r="O80" s="463">
        <v>47057</v>
      </c>
      <c r="P80" s="462" t="s">
        <v>5681</v>
      </c>
      <c r="Q80" s="462" t="s">
        <v>5680</v>
      </c>
      <c r="R80" s="462" t="s">
        <v>5681</v>
      </c>
      <c r="S80" s="462" t="s">
        <v>5680</v>
      </c>
      <c r="T80" s="462" t="s">
        <v>5680</v>
      </c>
      <c r="U80" s="462" t="s">
        <v>5679</v>
      </c>
      <c r="V80" s="462" t="s">
        <v>5676</v>
      </c>
      <c r="W80" s="462" t="s">
        <v>5676</v>
      </c>
      <c r="X80" s="462" t="s">
        <v>6067</v>
      </c>
      <c r="Y80" s="461">
        <v>45526</v>
      </c>
      <c r="Z80" s="462" t="s">
        <v>6052</v>
      </c>
      <c r="AA80" s="461">
        <v>45526</v>
      </c>
      <c r="AB80" s="461">
        <v>46934</v>
      </c>
      <c r="AC80" s="462" t="s">
        <v>5677</v>
      </c>
      <c r="AD80" s="462" t="s">
        <v>5676</v>
      </c>
      <c r="AE80" s="461"/>
      <c r="AF80" s="461"/>
      <c r="AG80" s="461"/>
      <c r="AH80" s="461"/>
      <c r="AI80" s="460"/>
      <c r="AJ80" s="460"/>
    </row>
    <row r="81" spans="1:36" x14ac:dyDescent="0.3">
      <c r="A81" s="462" t="s">
        <v>5160</v>
      </c>
      <c r="B81" s="462" t="s">
        <v>5685</v>
      </c>
      <c r="C81" s="462" t="s">
        <v>5825</v>
      </c>
      <c r="D81" s="462" t="s">
        <v>5824</v>
      </c>
      <c r="E81" s="462" t="s">
        <v>5683</v>
      </c>
      <c r="F81" s="462" t="s">
        <v>6051</v>
      </c>
      <c r="G81" s="462" t="s">
        <v>6050</v>
      </c>
      <c r="H81" s="462" t="s">
        <v>284</v>
      </c>
      <c r="I81" s="462" t="s">
        <v>284</v>
      </c>
      <c r="J81">
        <v>2981756.6100000003</v>
      </c>
      <c r="K81" s="462" t="s">
        <v>284</v>
      </c>
      <c r="L81" s="462" t="s">
        <v>284</v>
      </c>
      <c r="M81" s="463">
        <v>45078</v>
      </c>
      <c r="N81" s="462" t="s">
        <v>6049</v>
      </c>
      <c r="O81" s="463">
        <v>47057</v>
      </c>
      <c r="P81" s="462" t="s">
        <v>5681</v>
      </c>
      <c r="Q81" s="462" t="s">
        <v>5680</v>
      </c>
      <c r="R81" s="462" t="s">
        <v>5681</v>
      </c>
      <c r="S81" s="462" t="s">
        <v>5680</v>
      </c>
      <c r="T81" s="462" t="s">
        <v>5680</v>
      </c>
      <c r="U81" s="462" t="s">
        <v>5679</v>
      </c>
      <c r="V81" s="462" t="s">
        <v>5676</v>
      </c>
      <c r="W81" s="462" t="s">
        <v>5676</v>
      </c>
      <c r="X81" s="462" t="s">
        <v>6066</v>
      </c>
      <c r="Y81" s="461">
        <v>45567</v>
      </c>
      <c r="Z81" s="462" t="s">
        <v>6052</v>
      </c>
      <c r="AA81" s="461">
        <v>45567</v>
      </c>
      <c r="AB81" s="461">
        <v>46934</v>
      </c>
      <c r="AC81" s="462" t="s">
        <v>5677</v>
      </c>
      <c r="AD81" s="462" t="s">
        <v>5676</v>
      </c>
      <c r="AE81" s="461"/>
      <c r="AF81" s="461"/>
      <c r="AG81" s="461"/>
      <c r="AH81" s="461"/>
      <c r="AI81" s="460"/>
      <c r="AJ81" s="460"/>
    </row>
    <row r="82" spans="1:36" x14ac:dyDescent="0.3">
      <c r="A82" s="462" t="s">
        <v>5160</v>
      </c>
      <c r="B82" s="462" t="s">
        <v>5685</v>
      </c>
      <c r="C82" s="462" t="s">
        <v>5825</v>
      </c>
      <c r="D82" s="462" t="s">
        <v>5824</v>
      </c>
      <c r="E82" s="462" t="s">
        <v>5683</v>
      </c>
      <c r="F82" s="462" t="s">
        <v>6051</v>
      </c>
      <c r="G82" s="462" t="s">
        <v>6050</v>
      </c>
      <c r="H82" s="462" t="s">
        <v>284</v>
      </c>
      <c r="I82" s="462" t="s">
        <v>284</v>
      </c>
      <c r="J82">
        <v>2981756.6100000003</v>
      </c>
      <c r="K82" s="462" t="s">
        <v>284</v>
      </c>
      <c r="L82" s="462" t="s">
        <v>284</v>
      </c>
      <c r="M82" s="463">
        <v>45078</v>
      </c>
      <c r="N82" s="462" t="s">
        <v>6049</v>
      </c>
      <c r="O82" s="463">
        <v>47057</v>
      </c>
      <c r="P82" s="462" t="s">
        <v>5681</v>
      </c>
      <c r="Q82" s="462" t="s">
        <v>5680</v>
      </c>
      <c r="R82" s="462" t="s">
        <v>5681</v>
      </c>
      <c r="S82" s="462" t="s">
        <v>5680</v>
      </c>
      <c r="T82" s="462" t="s">
        <v>5680</v>
      </c>
      <c r="U82" s="462" t="s">
        <v>5679</v>
      </c>
      <c r="V82" s="462" t="s">
        <v>5676</v>
      </c>
      <c r="W82" s="462" t="s">
        <v>5676</v>
      </c>
      <c r="X82" s="462" t="s">
        <v>6065</v>
      </c>
      <c r="Y82" s="461">
        <v>45853</v>
      </c>
      <c r="Z82" s="462" t="s">
        <v>6052</v>
      </c>
      <c r="AA82" s="461">
        <v>45853</v>
      </c>
      <c r="AB82" s="461">
        <v>46934</v>
      </c>
      <c r="AC82" s="462" t="s">
        <v>5677</v>
      </c>
      <c r="AD82" s="462" t="s">
        <v>5676</v>
      </c>
      <c r="AE82" s="461"/>
      <c r="AF82" s="461"/>
      <c r="AG82" s="461"/>
      <c r="AH82" s="461"/>
      <c r="AI82" s="460"/>
      <c r="AJ82" s="460"/>
    </row>
    <row r="83" spans="1:36" x14ac:dyDescent="0.3">
      <c r="A83" s="462" t="s">
        <v>5160</v>
      </c>
      <c r="B83" s="462" t="s">
        <v>5685</v>
      </c>
      <c r="C83" s="462" t="s">
        <v>5825</v>
      </c>
      <c r="D83" s="462" t="s">
        <v>5824</v>
      </c>
      <c r="E83" s="462" t="s">
        <v>5683</v>
      </c>
      <c r="F83" s="462" t="s">
        <v>6051</v>
      </c>
      <c r="G83" s="462" t="s">
        <v>6050</v>
      </c>
      <c r="H83" s="462" t="s">
        <v>284</v>
      </c>
      <c r="I83" s="462" t="s">
        <v>284</v>
      </c>
      <c r="J83">
        <v>2981756.6100000003</v>
      </c>
      <c r="K83" s="462" t="s">
        <v>284</v>
      </c>
      <c r="L83" s="462" t="s">
        <v>284</v>
      </c>
      <c r="M83" s="463">
        <v>45078</v>
      </c>
      <c r="N83" s="462" t="s">
        <v>6049</v>
      </c>
      <c r="O83" s="463">
        <v>47057</v>
      </c>
      <c r="P83" s="462" t="s">
        <v>5681</v>
      </c>
      <c r="Q83" s="462" t="s">
        <v>5680</v>
      </c>
      <c r="R83" s="462" t="s">
        <v>5681</v>
      </c>
      <c r="S83" s="462" t="s">
        <v>5680</v>
      </c>
      <c r="T83" s="462" t="s">
        <v>5680</v>
      </c>
      <c r="U83" s="462" t="s">
        <v>5679</v>
      </c>
      <c r="V83" s="462" t="s">
        <v>5676</v>
      </c>
      <c r="W83" s="462" t="s">
        <v>5676</v>
      </c>
      <c r="X83" s="462" t="s">
        <v>6064</v>
      </c>
      <c r="Y83" s="461">
        <v>45611</v>
      </c>
      <c r="Z83" s="462" t="s">
        <v>6052</v>
      </c>
      <c r="AA83" s="461">
        <v>45611</v>
      </c>
      <c r="AB83" s="461">
        <v>46934</v>
      </c>
      <c r="AC83" s="462" t="s">
        <v>5677</v>
      </c>
      <c r="AD83" s="462" t="s">
        <v>5676</v>
      </c>
      <c r="AE83" s="461"/>
      <c r="AF83" s="461"/>
      <c r="AG83" s="461"/>
      <c r="AH83" s="461"/>
      <c r="AI83" s="460"/>
      <c r="AJ83" s="460"/>
    </row>
    <row r="84" spans="1:36" x14ac:dyDescent="0.3">
      <c r="A84" s="462" t="s">
        <v>5160</v>
      </c>
      <c r="B84" s="462" t="s">
        <v>5685</v>
      </c>
      <c r="C84" s="462" t="s">
        <v>5825</v>
      </c>
      <c r="D84" s="462" t="s">
        <v>5824</v>
      </c>
      <c r="E84" s="462" t="s">
        <v>5683</v>
      </c>
      <c r="F84" s="462" t="s">
        <v>6051</v>
      </c>
      <c r="G84" s="462" t="s">
        <v>6050</v>
      </c>
      <c r="H84" s="462" t="s">
        <v>284</v>
      </c>
      <c r="I84" s="462" t="s">
        <v>284</v>
      </c>
      <c r="J84">
        <v>2981756.6100000003</v>
      </c>
      <c r="K84" s="462" t="s">
        <v>284</v>
      </c>
      <c r="L84" s="462" t="s">
        <v>284</v>
      </c>
      <c r="M84" s="463">
        <v>45078</v>
      </c>
      <c r="N84" s="462" t="s">
        <v>6049</v>
      </c>
      <c r="O84" s="463">
        <v>47057</v>
      </c>
      <c r="P84" s="462" t="s">
        <v>5681</v>
      </c>
      <c r="Q84" s="462" t="s">
        <v>5680</v>
      </c>
      <c r="R84" s="462" t="s">
        <v>5681</v>
      </c>
      <c r="S84" s="462" t="s">
        <v>5680</v>
      </c>
      <c r="T84" s="462" t="s">
        <v>5680</v>
      </c>
      <c r="U84" s="462" t="s">
        <v>5679</v>
      </c>
      <c r="V84" s="462" t="s">
        <v>5676</v>
      </c>
      <c r="W84" s="462" t="s">
        <v>5676</v>
      </c>
      <c r="X84" s="462" t="s">
        <v>6063</v>
      </c>
      <c r="Y84" s="461">
        <v>45589</v>
      </c>
      <c r="Z84" s="462" t="s">
        <v>6052</v>
      </c>
      <c r="AA84" s="461">
        <v>45589</v>
      </c>
      <c r="AB84" s="461">
        <v>46934</v>
      </c>
      <c r="AC84" s="462" t="s">
        <v>5677</v>
      </c>
      <c r="AD84" s="462" t="s">
        <v>5676</v>
      </c>
      <c r="AE84" s="461"/>
      <c r="AF84" s="461"/>
      <c r="AG84" s="461"/>
      <c r="AH84" s="461"/>
      <c r="AI84" s="460"/>
      <c r="AJ84" s="460"/>
    </row>
    <row r="85" spans="1:36" x14ac:dyDescent="0.3">
      <c r="A85" s="462" t="s">
        <v>5160</v>
      </c>
      <c r="B85" s="462" t="s">
        <v>5685</v>
      </c>
      <c r="C85" s="462" t="s">
        <v>5825</v>
      </c>
      <c r="D85" s="462" t="s">
        <v>5824</v>
      </c>
      <c r="E85" s="462" t="s">
        <v>5683</v>
      </c>
      <c r="F85" s="462" t="s">
        <v>6051</v>
      </c>
      <c r="G85" s="462" t="s">
        <v>6050</v>
      </c>
      <c r="H85" s="462" t="s">
        <v>284</v>
      </c>
      <c r="I85" s="462" t="s">
        <v>284</v>
      </c>
      <c r="J85">
        <v>2981756.6100000003</v>
      </c>
      <c r="K85" s="462" t="s">
        <v>284</v>
      </c>
      <c r="L85" s="462" t="s">
        <v>284</v>
      </c>
      <c r="M85" s="463">
        <v>45078</v>
      </c>
      <c r="N85" s="462" t="s">
        <v>6049</v>
      </c>
      <c r="O85" s="463">
        <v>47057</v>
      </c>
      <c r="P85" s="462" t="s">
        <v>5681</v>
      </c>
      <c r="Q85" s="462" t="s">
        <v>5680</v>
      </c>
      <c r="R85" s="462" t="s">
        <v>5681</v>
      </c>
      <c r="S85" s="462" t="s">
        <v>5680</v>
      </c>
      <c r="T85" s="462" t="s">
        <v>5680</v>
      </c>
      <c r="U85" s="462" t="s">
        <v>5679</v>
      </c>
      <c r="V85" s="462" t="s">
        <v>5676</v>
      </c>
      <c r="W85" s="462" t="s">
        <v>5676</v>
      </c>
      <c r="X85" s="462" t="s">
        <v>6062</v>
      </c>
      <c r="Y85" s="461">
        <v>45544</v>
      </c>
      <c r="Z85" s="462" t="s">
        <v>6052</v>
      </c>
      <c r="AA85" s="461">
        <v>45544</v>
      </c>
      <c r="AB85" s="461">
        <v>46934</v>
      </c>
      <c r="AC85" s="462" t="s">
        <v>5677</v>
      </c>
      <c r="AD85" s="462" t="s">
        <v>5676</v>
      </c>
      <c r="AE85" s="461"/>
      <c r="AF85" s="461"/>
      <c r="AG85" s="461"/>
      <c r="AH85" s="461"/>
      <c r="AI85" s="460"/>
      <c r="AJ85" s="460"/>
    </row>
    <row r="86" spans="1:36" x14ac:dyDescent="0.3">
      <c r="A86" s="462" t="s">
        <v>5160</v>
      </c>
      <c r="B86" s="462" t="s">
        <v>5685</v>
      </c>
      <c r="C86" s="462" t="s">
        <v>5825</v>
      </c>
      <c r="D86" s="462" t="s">
        <v>5824</v>
      </c>
      <c r="E86" s="462" t="s">
        <v>5683</v>
      </c>
      <c r="F86" s="462" t="s">
        <v>6051</v>
      </c>
      <c r="G86" s="462" t="s">
        <v>6050</v>
      </c>
      <c r="H86" s="462" t="s">
        <v>284</v>
      </c>
      <c r="I86" s="462" t="s">
        <v>284</v>
      </c>
      <c r="J86">
        <v>2981756.6100000003</v>
      </c>
      <c r="K86" s="462" t="s">
        <v>284</v>
      </c>
      <c r="L86" s="462" t="s">
        <v>284</v>
      </c>
      <c r="M86" s="463">
        <v>45078</v>
      </c>
      <c r="N86" s="462" t="s">
        <v>6049</v>
      </c>
      <c r="O86" s="463">
        <v>47057</v>
      </c>
      <c r="P86" s="462" t="s">
        <v>5681</v>
      </c>
      <c r="Q86" s="462" t="s">
        <v>5680</v>
      </c>
      <c r="R86" s="462" t="s">
        <v>5681</v>
      </c>
      <c r="S86" s="462" t="s">
        <v>5680</v>
      </c>
      <c r="T86" s="462" t="s">
        <v>5680</v>
      </c>
      <c r="U86" s="462" t="s">
        <v>5679</v>
      </c>
      <c r="V86" s="462" t="s">
        <v>5676</v>
      </c>
      <c r="W86" s="462" t="s">
        <v>5676</v>
      </c>
      <c r="X86" s="462" t="s">
        <v>6061</v>
      </c>
      <c r="Y86" s="461">
        <v>45616</v>
      </c>
      <c r="Z86" s="462" t="s">
        <v>6052</v>
      </c>
      <c r="AA86" s="461">
        <v>45616</v>
      </c>
      <c r="AB86" s="461">
        <v>46934</v>
      </c>
      <c r="AC86" s="462" t="s">
        <v>5677</v>
      </c>
      <c r="AD86" s="462" t="s">
        <v>5676</v>
      </c>
      <c r="AE86" s="461"/>
      <c r="AF86" s="461"/>
      <c r="AG86" s="461"/>
      <c r="AH86" s="461"/>
      <c r="AI86" s="460"/>
      <c r="AJ86" s="460"/>
    </row>
    <row r="87" spans="1:36" x14ac:dyDescent="0.3">
      <c r="A87" s="462" t="s">
        <v>5160</v>
      </c>
      <c r="B87" s="462" t="s">
        <v>5685</v>
      </c>
      <c r="C87" s="462" t="s">
        <v>5825</v>
      </c>
      <c r="D87" s="462" t="s">
        <v>5824</v>
      </c>
      <c r="E87" s="462" t="s">
        <v>5683</v>
      </c>
      <c r="F87" s="462" t="s">
        <v>6051</v>
      </c>
      <c r="G87" s="462" t="s">
        <v>6050</v>
      </c>
      <c r="H87" s="462" t="s">
        <v>284</v>
      </c>
      <c r="I87" s="462" t="s">
        <v>284</v>
      </c>
      <c r="J87">
        <v>2981756.6100000003</v>
      </c>
      <c r="K87" s="462" t="s">
        <v>284</v>
      </c>
      <c r="L87" s="462" t="s">
        <v>284</v>
      </c>
      <c r="M87" s="463">
        <v>45078</v>
      </c>
      <c r="N87" s="462" t="s">
        <v>6049</v>
      </c>
      <c r="O87" s="463">
        <v>47057</v>
      </c>
      <c r="P87" s="462" t="s">
        <v>5681</v>
      </c>
      <c r="Q87" s="462" t="s">
        <v>5680</v>
      </c>
      <c r="R87" s="462" t="s">
        <v>5681</v>
      </c>
      <c r="S87" s="462" t="s">
        <v>5680</v>
      </c>
      <c r="T87" s="462" t="s">
        <v>5680</v>
      </c>
      <c r="U87" s="462" t="s">
        <v>5679</v>
      </c>
      <c r="V87" s="462" t="s">
        <v>5676</v>
      </c>
      <c r="W87" s="462" t="s">
        <v>5676</v>
      </c>
      <c r="X87" s="462" t="s">
        <v>6060</v>
      </c>
      <c r="Y87" s="461">
        <v>45580</v>
      </c>
      <c r="Z87" s="462" t="s">
        <v>6052</v>
      </c>
      <c r="AA87" s="461">
        <v>45580</v>
      </c>
      <c r="AB87" s="461">
        <v>46934</v>
      </c>
      <c r="AC87" s="462" t="s">
        <v>5677</v>
      </c>
      <c r="AD87" s="462" t="s">
        <v>5676</v>
      </c>
      <c r="AE87" s="461"/>
      <c r="AF87" s="461"/>
      <c r="AG87" s="461"/>
      <c r="AH87" s="461"/>
      <c r="AI87" s="460"/>
      <c r="AJ87" s="460"/>
    </row>
    <row r="88" spans="1:36" x14ac:dyDescent="0.3">
      <c r="A88" s="462" t="s">
        <v>5160</v>
      </c>
      <c r="B88" s="462" t="s">
        <v>5685</v>
      </c>
      <c r="C88" s="462" t="s">
        <v>5825</v>
      </c>
      <c r="D88" s="462" t="s">
        <v>5824</v>
      </c>
      <c r="E88" s="462" t="s">
        <v>5683</v>
      </c>
      <c r="F88" s="462" t="s">
        <v>6051</v>
      </c>
      <c r="G88" s="462" t="s">
        <v>6050</v>
      </c>
      <c r="H88" s="462" t="s">
        <v>284</v>
      </c>
      <c r="I88" s="462" t="s">
        <v>284</v>
      </c>
      <c r="J88">
        <v>2981756.6100000003</v>
      </c>
      <c r="K88" s="462" t="s">
        <v>284</v>
      </c>
      <c r="L88" s="462" t="s">
        <v>284</v>
      </c>
      <c r="M88" s="463">
        <v>45078</v>
      </c>
      <c r="N88" s="462" t="s">
        <v>6049</v>
      </c>
      <c r="O88" s="463">
        <v>47057</v>
      </c>
      <c r="P88" s="462" t="s">
        <v>5681</v>
      </c>
      <c r="Q88" s="462" t="s">
        <v>5680</v>
      </c>
      <c r="R88" s="462" t="s">
        <v>5681</v>
      </c>
      <c r="S88" s="462" t="s">
        <v>5680</v>
      </c>
      <c r="T88" s="462" t="s">
        <v>5680</v>
      </c>
      <c r="U88" s="462" t="s">
        <v>5679</v>
      </c>
      <c r="V88" s="462" t="s">
        <v>5676</v>
      </c>
      <c r="W88" s="462" t="s">
        <v>5676</v>
      </c>
      <c r="X88" s="462" t="s">
        <v>6059</v>
      </c>
      <c r="Y88" s="461">
        <v>45523</v>
      </c>
      <c r="Z88" s="462" t="s">
        <v>6052</v>
      </c>
      <c r="AA88" s="461">
        <v>45523</v>
      </c>
      <c r="AB88" s="461">
        <v>46934</v>
      </c>
      <c r="AC88" s="462" t="s">
        <v>5677</v>
      </c>
      <c r="AD88" s="462" t="s">
        <v>5676</v>
      </c>
      <c r="AE88" s="461"/>
      <c r="AF88" s="461"/>
      <c r="AG88" s="461"/>
      <c r="AH88" s="461"/>
      <c r="AI88" s="460"/>
      <c r="AJ88" s="460"/>
    </row>
    <row r="89" spans="1:36" x14ac:dyDescent="0.3">
      <c r="A89" s="462" t="s">
        <v>5160</v>
      </c>
      <c r="B89" s="462" t="s">
        <v>5685</v>
      </c>
      <c r="C89" s="462" t="s">
        <v>5825</v>
      </c>
      <c r="D89" s="462" t="s">
        <v>5824</v>
      </c>
      <c r="E89" s="462" t="s">
        <v>5683</v>
      </c>
      <c r="F89" s="462" t="s">
        <v>6051</v>
      </c>
      <c r="G89" s="462" t="s">
        <v>6050</v>
      </c>
      <c r="H89" s="462" t="s">
        <v>284</v>
      </c>
      <c r="I89" s="462" t="s">
        <v>284</v>
      </c>
      <c r="J89">
        <v>2981756.6100000003</v>
      </c>
      <c r="K89" s="462" t="s">
        <v>284</v>
      </c>
      <c r="L89" s="462" t="s">
        <v>284</v>
      </c>
      <c r="M89" s="463">
        <v>45078</v>
      </c>
      <c r="N89" s="462" t="s">
        <v>6049</v>
      </c>
      <c r="O89" s="463">
        <v>47057</v>
      </c>
      <c r="P89" s="462" t="s">
        <v>5681</v>
      </c>
      <c r="Q89" s="462" t="s">
        <v>5680</v>
      </c>
      <c r="R89" s="462" t="s">
        <v>5681</v>
      </c>
      <c r="S89" s="462" t="s">
        <v>5680</v>
      </c>
      <c r="T89" s="462" t="s">
        <v>5680</v>
      </c>
      <c r="U89" s="462" t="s">
        <v>5679</v>
      </c>
      <c r="V89" s="462" t="s">
        <v>5676</v>
      </c>
      <c r="W89" s="462" t="s">
        <v>5676</v>
      </c>
      <c r="X89" s="462" t="s">
        <v>6058</v>
      </c>
      <c r="Y89" s="461">
        <v>45713</v>
      </c>
      <c r="Z89" s="462" t="s">
        <v>6052</v>
      </c>
      <c r="AA89" s="461">
        <v>45713</v>
      </c>
      <c r="AB89" s="461">
        <v>46934</v>
      </c>
      <c r="AC89" s="462" t="s">
        <v>5677</v>
      </c>
      <c r="AD89" s="462" t="s">
        <v>5676</v>
      </c>
      <c r="AE89" s="461"/>
      <c r="AF89" s="461"/>
      <c r="AG89" s="461"/>
      <c r="AH89" s="461"/>
      <c r="AI89" s="460"/>
      <c r="AJ89" s="460"/>
    </row>
    <row r="90" spans="1:36" x14ac:dyDescent="0.3">
      <c r="A90" s="462" t="s">
        <v>5160</v>
      </c>
      <c r="B90" s="462" t="s">
        <v>5685</v>
      </c>
      <c r="C90" s="462" t="s">
        <v>5825</v>
      </c>
      <c r="D90" s="462" t="s">
        <v>5824</v>
      </c>
      <c r="E90" s="462" t="s">
        <v>5683</v>
      </c>
      <c r="F90" s="462" t="s">
        <v>6051</v>
      </c>
      <c r="G90" s="462" t="s">
        <v>6050</v>
      </c>
      <c r="H90" s="462" t="s">
        <v>284</v>
      </c>
      <c r="I90" s="462" t="s">
        <v>284</v>
      </c>
      <c r="J90">
        <v>2981756.6100000003</v>
      </c>
      <c r="K90" s="462" t="s">
        <v>284</v>
      </c>
      <c r="L90" s="462" t="s">
        <v>284</v>
      </c>
      <c r="M90" s="463">
        <v>45078</v>
      </c>
      <c r="N90" s="462" t="s">
        <v>6049</v>
      </c>
      <c r="O90" s="463">
        <v>47057</v>
      </c>
      <c r="P90" s="462" t="s">
        <v>5681</v>
      </c>
      <c r="Q90" s="462" t="s">
        <v>5680</v>
      </c>
      <c r="R90" s="462" t="s">
        <v>5681</v>
      </c>
      <c r="S90" s="462" t="s">
        <v>5680</v>
      </c>
      <c r="T90" s="462" t="s">
        <v>5680</v>
      </c>
      <c r="U90" s="462" t="s">
        <v>5679</v>
      </c>
      <c r="V90" s="462" t="s">
        <v>5676</v>
      </c>
      <c r="W90" s="462" t="s">
        <v>5676</v>
      </c>
      <c r="X90" s="462" t="s">
        <v>6057</v>
      </c>
      <c r="Y90" s="461">
        <v>45559</v>
      </c>
      <c r="Z90" s="462" t="s">
        <v>6052</v>
      </c>
      <c r="AA90" s="461">
        <v>45559</v>
      </c>
      <c r="AB90" s="461">
        <v>46934</v>
      </c>
      <c r="AC90" s="462" t="s">
        <v>5677</v>
      </c>
      <c r="AD90" s="462" t="s">
        <v>5676</v>
      </c>
      <c r="AE90" s="461"/>
      <c r="AF90" s="461"/>
      <c r="AG90" s="461"/>
      <c r="AH90" s="461"/>
      <c r="AI90" s="460"/>
      <c r="AJ90" s="460"/>
    </row>
    <row r="91" spans="1:36" x14ac:dyDescent="0.3">
      <c r="A91" s="462" t="s">
        <v>5160</v>
      </c>
      <c r="B91" s="462" t="s">
        <v>5685</v>
      </c>
      <c r="C91" s="462" t="s">
        <v>5825</v>
      </c>
      <c r="D91" s="462" t="s">
        <v>5824</v>
      </c>
      <c r="E91" s="462" t="s">
        <v>5683</v>
      </c>
      <c r="F91" s="462" t="s">
        <v>6051</v>
      </c>
      <c r="G91" s="462" t="s">
        <v>6050</v>
      </c>
      <c r="H91" s="462" t="s">
        <v>284</v>
      </c>
      <c r="I91" s="462" t="s">
        <v>284</v>
      </c>
      <c r="J91">
        <v>2981756.6100000003</v>
      </c>
      <c r="K91" s="462" t="s">
        <v>284</v>
      </c>
      <c r="L91" s="462" t="s">
        <v>284</v>
      </c>
      <c r="M91" s="463">
        <v>45078</v>
      </c>
      <c r="N91" s="462" t="s">
        <v>6049</v>
      </c>
      <c r="O91" s="463">
        <v>47057</v>
      </c>
      <c r="P91" s="462" t="s">
        <v>5681</v>
      </c>
      <c r="Q91" s="462" t="s">
        <v>5680</v>
      </c>
      <c r="R91" s="462" t="s">
        <v>5681</v>
      </c>
      <c r="S91" s="462" t="s">
        <v>5680</v>
      </c>
      <c r="T91" s="462" t="s">
        <v>5680</v>
      </c>
      <c r="U91" s="462" t="s">
        <v>5679</v>
      </c>
      <c r="V91" s="462" t="s">
        <v>5676</v>
      </c>
      <c r="W91" s="462" t="s">
        <v>5676</v>
      </c>
      <c r="X91" s="462" t="s">
        <v>6056</v>
      </c>
      <c r="Y91" s="461">
        <v>45849</v>
      </c>
      <c r="Z91" s="462" t="s">
        <v>6052</v>
      </c>
      <c r="AA91" s="461">
        <v>45849</v>
      </c>
      <c r="AB91" s="461">
        <v>46934</v>
      </c>
      <c r="AC91" s="462" t="s">
        <v>5677</v>
      </c>
      <c r="AD91" s="462" t="s">
        <v>5676</v>
      </c>
      <c r="AE91" s="461"/>
      <c r="AF91" s="461"/>
      <c r="AG91" s="461"/>
      <c r="AH91" s="461"/>
      <c r="AI91" s="460"/>
      <c r="AJ91" s="460"/>
    </row>
    <row r="92" spans="1:36" x14ac:dyDescent="0.3">
      <c r="A92" s="462" t="s">
        <v>5160</v>
      </c>
      <c r="B92" s="462" t="s">
        <v>5685</v>
      </c>
      <c r="C92" s="462" t="s">
        <v>5825</v>
      </c>
      <c r="D92" s="462" t="s">
        <v>5824</v>
      </c>
      <c r="E92" s="462" t="s">
        <v>5683</v>
      </c>
      <c r="F92" s="462" t="s">
        <v>6051</v>
      </c>
      <c r="G92" s="462" t="s">
        <v>6050</v>
      </c>
      <c r="H92" s="462" t="s">
        <v>284</v>
      </c>
      <c r="I92" s="462" t="s">
        <v>284</v>
      </c>
      <c r="J92">
        <v>2981756.6100000003</v>
      </c>
      <c r="K92" s="462" t="s">
        <v>284</v>
      </c>
      <c r="L92" s="462" t="s">
        <v>284</v>
      </c>
      <c r="M92" s="463">
        <v>45078</v>
      </c>
      <c r="N92" s="462" t="s">
        <v>6049</v>
      </c>
      <c r="O92" s="463">
        <v>47057</v>
      </c>
      <c r="P92" s="462" t="s">
        <v>5681</v>
      </c>
      <c r="Q92" s="462" t="s">
        <v>5680</v>
      </c>
      <c r="R92" s="462" t="s">
        <v>5681</v>
      </c>
      <c r="S92" s="462" t="s">
        <v>5680</v>
      </c>
      <c r="T92" s="462" t="s">
        <v>5680</v>
      </c>
      <c r="U92" s="462" t="s">
        <v>5679</v>
      </c>
      <c r="V92" s="462" t="s">
        <v>5676</v>
      </c>
      <c r="W92" s="462" t="s">
        <v>5676</v>
      </c>
      <c r="X92" s="462" t="s">
        <v>6055</v>
      </c>
      <c r="Y92" s="461">
        <v>45783</v>
      </c>
      <c r="Z92" s="462" t="s">
        <v>6052</v>
      </c>
      <c r="AA92" s="461">
        <v>45783</v>
      </c>
      <c r="AB92" s="461">
        <v>46934</v>
      </c>
      <c r="AC92" s="462" t="s">
        <v>5677</v>
      </c>
      <c r="AD92" s="462" t="s">
        <v>5676</v>
      </c>
      <c r="AE92" s="461"/>
      <c r="AF92" s="461"/>
      <c r="AG92" s="461"/>
      <c r="AH92" s="461"/>
      <c r="AI92" s="460"/>
      <c r="AJ92" s="460"/>
    </row>
    <row r="93" spans="1:36" x14ac:dyDescent="0.3">
      <c r="A93" s="462" t="s">
        <v>5160</v>
      </c>
      <c r="B93" s="462" t="s">
        <v>5685</v>
      </c>
      <c r="C93" s="462" t="s">
        <v>5825</v>
      </c>
      <c r="D93" s="462" t="s">
        <v>5824</v>
      </c>
      <c r="E93" s="462" t="s">
        <v>5683</v>
      </c>
      <c r="F93" s="462" t="s">
        <v>6051</v>
      </c>
      <c r="G93" s="462" t="s">
        <v>6050</v>
      </c>
      <c r="H93" s="462" t="s">
        <v>284</v>
      </c>
      <c r="I93" s="462" t="s">
        <v>284</v>
      </c>
      <c r="J93">
        <v>2981756.6100000003</v>
      </c>
      <c r="K93" s="462" t="s">
        <v>284</v>
      </c>
      <c r="L93" s="462" t="s">
        <v>284</v>
      </c>
      <c r="M93" s="463">
        <v>45078</v>
      </c>
      <c r="N93" s="462" t="s">
        <v>6049</v>
      </c>
      <c r="O93" s="463">
        <v>47057</v>
      </c>
      <c r="P93" s="462" t="s">
        <v>5681</v>
      </c>
      <c r="Q93" s="462" t="s">
        <v>5680</v>
      </c>
      <c r="R93" s="462" t="s">
        <v>5681</v>
      </c>
      <c r="S93" s="462" t="s">
        <v>5680</v>
      </c>
      <c r="T93" s="462" t="s">
        <v>5680</v>
      </c>
      <c r="U93" s="462" t="s">
        <v>5679</v>
      </c>
      <c r="V93" s="462" t="s">
        <v>5676</v>
      </c>
      <c r="W93" s="462" t="s">
        <v>5676</v>
      </c>
      <c r="X93" s="462" t="s">
        <v>6054</v>
      </c>
      <c r="Y93" s="461">
        <v>45559</v>
      </c>
      <c r="Z93" s="462" t="s">
        <v>6052</v>
      </c>
      <c r="AA93" s="461">
        <v>45559</v>
      </c>
      <c r="AB93" s="461">
        <v>46934</v>
      </c>
      <c r="AC93" s="462" t="s">
        <v>5677</v>
      </c>
      <c r="AD93" s="462" t="s">
        <v>5676</v>
      </c>
      <c r="AE93" s="461"/>
      <c r="AF93" s="461"/>
      <c r="AG93" s="461"/>
      <c r="AH93" s="461"/>
      <c r="AI93" s="460"/>
      <c r="AJ93" s="460"/>
    </row>
    <row r="94" spans="1:36" x14ac:dyDescent="0.3">
      <c r="A94" s="462" t="s">
        <v>5160</v>
      </c>
      <c r="B94" s="462" t="s">
        <v>5685</v>
      </c>
      <c r="C94" s="462" t="s">
        <v>5825</v>
      </c>
      <c r="D94" s="462" t="s">
        <v>5824</v>
      </c>
      <c r="E94" s="462" t="s">
        <v>5683</v>
      </c>
      <c r="F94" s="462" t="s">
        <v>6051</v>
      </c>
      <c r="G94" s="462" t="s">
        <v>6050</v>
      </c>
      <c r="H94" s="462" t="s">
        <v>284</v>
      </c>
      <c r="I94" s="462" t="s">
        <v>284</v>
      </c>
      <c r="J94">
        <v>2981756.6100000003</v>
      </c>
      <c r="K94" s="462" t="s">
        <v>284</v>
      </c>
      <c r="L94" s="462" t="s">
        <v>284</v>
      </c>
      <c r="M94" s="463">
        <v>45078</v>
      </c>
      <c r="N94" s="462" t="s">
        <v>6049</v>
      </c>
      <c r="O94" s="463">
        <v>47057</v>
      </c>
      <c r="P94" s="462" t="s">
        <v>5681</v>
      </c>
      <c r="Q94" s="462" t="s">
        <v>5680</v>
      </c>
      <c r="R94" s="462" t="s">
        <v>5681</v>
      </c>
      <c r="S94" s="462" t="s">
        <v>5680</v>
      </c>
      <c r="T94" s="462" t="s">
        <v>5680</v>
      </c>
      <c r="U94" s="462" t="s">
        <v>5679</v>
      </c>
      <c r="V94" s="462" t="s">
        <v>5676</v>
      </c>
      <c r="W94" s="462" t="s">
        <v>5676</v>
      </c>
      <c r="X94" s="462" t="s">
        <v>6053</v>
      </c>
      <c r="Y94" s="461">
        <v>45575</v>
      </c>
      <c r="Z94" s="462" t="s">
        <v>6052</v>
      </c>
      <c r="AA94" s="461">
        <v>45575</v>
      </c>
      <c r="AB94" s="461">
        <v>46934</v>
      </c>
      <c r="AC94" s="462" t="s">
        <v>5677</v>
      </c>
      <c r="AD94" s="462" t="s">
        <v>5676</v>
      </c>
      <c r="AE94" s="461"/>
      <c r="AF94" s="461"/>
      <c r="AG94" s="461"/>
      <c r="AH94" s="461"/>
      <c r="AI94" s="460"/>
      <c r="AJ94" s="460"/>
    </row>
    <row r="95" spans="1:36" x14ac:dyDescent="0.3">
      <c r="A95" s="462" t="s">
        <v>5160</v>
      </c>
      <c r="B95" s="462" t="s">
        <v>5685</v>
      </c>
      <c r="C95" s="462" t="s">
        <v>5825</v>
      </c>
      <c r="D95" s="462" t="s">
        <v>5824</v>
      </c>
      <c r="E95" s="462" t="s">
        <v>5683</v>
      </c>
      <c r="F95" s="462" t="s">
        <v>6051</v>
      </c>
      <c r="G95" s="462" t="s">
        <v>6050</v>
      </c>
      <c r="H95" s="462" t="s">
        <v>284</v>
      </c>
      <c r="I95" s="462" t="s">
        <v>284</v>
      </c>
      <c r="J95">
        <v>2981756.6100000003</v>
      </c>
      <c r="K95" s="462" t="s">
        <v>284</v>
      </c>
      <c r="L95" s="462" t="s">
        <v>284</v>
      </c>
      <c r="M95" s="463">
        <v>45078</v>
      </c>
      <c r="N95" s="462" t="s">
        <v>6049</v>
      </c>
      <c r="O95" s="463">
        <v>47057</v>
      </c>
      <c r="P95" s="462" t="s">
        <v>5681</v>
      </c>
      <c r="Q95" s="462" t="s">
        <v>5680</v>
      </c>
      <c r="R95" s="462" t="s">
        <v>5681</v>
      </c>
      <c r="S95" s="462" t="s">
        <v>5680</v>
      </c>
      <c r="T95" s="462" t="s">
        <v>5680</v>
      </c>
      <c r="U95" s="462" t="s">
        <v>5679</v>
      </c>
      <c r="V95" s="462" t="s">
        <v>5676</v>
      </c>
      <c r="W95" s="462" t="s">
        <v>5676</v>
      </c>
      <c r="X95" s="462" t="s">
        <v>6053</v>
      </c>
      <c r="Y95" s="461">
        <v>45589</v>
      </c>
      <c r="Z95" s="462" t="s">
        <v>6052</v>
      </c>
      <c r="AA95" s="461">
        <v>45589</v>
      </c>
      <c r="AB95" s="461">
        <v>46934</v>
      </c>
      <c r="AC95" s="462" t="s">
        <v>5677</v>
      </c>
      <c r="AD95" s="462" t="s">
        <v>5676</v>
      </c>
      <c r="AE95" s="461"/>
      <c r="AF95" s="461"/>
      <c r="AG95" s="461"/>
      <c r="AH95" s="461"/>
      <c r="AI95" s="460"/>
      <c r="AJ95" s="460"/>
    </row>
    <row r="96" spans="1:36" x14ac:dyDescent="0.3">
      <c r="A96" s="462" t="s">
        <v>5160</v>
      </c>
      <c r="B96" s="462" t="s">
        <v>5685</v>
      </c>
      <c r="C96" s="462" t="s">
        <v>5825</v>
      </c>
      <c r="D96" s="462" t="s">
        <v>5824</v>
      </c>
      <c r="E96" s="462" t="s">
        <v>5683</v>
      </c>
      <c r="F96" s="462" t="s">
        <v>6051</v>
      </c>
      <c r="G96" s="462" t="s">
        <v>6050</v>
      </c>
      <c r="H96" s="462" t="s">
        <v>284</v>
      </c>
      <c r="I96" s="462" t="s">
        <v>284</v>
      </c>
      <c r="J96">
        <v>2981756.6100000003</v>
      </c>
      <c r="K96" s="462" t="s">
        <v>284</v>
      </c>
      <c r="L96" s="462" t="s">
        <v>284</v>
      </c>
      <c r="M96" s="463">
        <v>45078</v>
      </c>
      <c r="N96" s="462" t="s">
        <v>6049</v>
      </c>
      <c r="O96" s="463">
        <v>47057</v>
      </c>
      <c r="P96" s="462" t="s">
        <v>5681</v>
      </c>
      <c r="Q96" s="462" t="s">
        <v>5680</v>
      </c>
      <c r="R96" s="462" t="s">
        <v>5681</v>
      </c>
      <c r="S96" s="462" t="s">
        <v>5680</v>
      </c>
      <c r="T96" s="462" t="s">
        <v>5680</v>
      </c>
      <c r="U96" s="462" t="s">
        <v>5679</v>
      </c>
      <c r="V96" s="462" t="s">
        <v>5676</v>
      </c>
      <c r="W96" s="462" t="s">
        <v>5676</v>
      </c>
      <c r="X96" s="462" t="s">
        <v>5703</v>
      </c>
      <c r="Y96" s="461">
        <v>45078</v>
      </c>
      <c r="Z96" s="462" t="s">
        <v>6007</v>
      </c>
      <c r="AA96" s="461">
        <v>45078</v>
      </c>
      <c r="AB96" s="461">
        <v>46538</v>
      </c>
      <c r="AC96" s="462" t="s">
        <v>5677</v>
      </c>
      <c r="AD96" s="462" t="s">
        <v>5676</v>
      </c>
      <c r="AE96" s="461"/>
      <c r="AF96" s="461"/>
      <c r="AG96" s="461"/>
      <c r="AH96" s="461"/>
      <c r="AI96" s="460"/>
      <c r="AJ96" s="460"/>
    </row>
    <row r="97" spans="1:36" x14ac:dyDescent="0.3">
      <c r="A97" s="462" t="s">
        <v>5160</v>
      </c>
      <c r="B97" s="462" t="s">
        <v>5685</v>
      </c>
      <c r="C97" s="462" t="s">
        <v>5825</v>
      </c>
      <c r="D97" s="462" t="s">
        <v>5824</v>
      </c>
      <c r="E97" s="462" t="s">
        <v>5683</v>
      </c>
      <c r="F97" s="462" t="s">
        <v>6051</v>
      </c>
      <c r="G97" s="462" t="s">
        <v>6050</v>
      </c>
      <c r="H97" s="462" t="s">
        <v>284</v>
      </c>
      <c r="I97" s="462" t="s">
        <v>284</v>
      </c>
      <c r="J97">
        <v>2981756.6100000003</v>
      </c>
      <c r="K97" s="462" t="s">
        <v>284</v>
      </c>
      <c r="L97" s="462" t="s">
        <v>284</v>
      </c>
      <c r="M97" s="463">
        <v>45078</v>
      </c>
      <c r="N97" s="462" t="s">
        <v>6049</v>
      </c>
      <c r="O97" s="463">
        <v>47057</v>
      </c>
      <c r="P97" s="462" t="s">
        <v>5681</v>
      </c>
      <c r="Q97" s="462" t="s">
        <v>5680</v>
      </c>
      <c r="R97" s="462" t="s">
        <v>5681</v>
      </c>
      <c r="S97" s="462" t="s">
        <v>5680</v>
      </c>
      <c r="T97" s="462" t="s">
        <v>5680</v>
      </c>
      <c r="U97" s="462" t="s">
        <v>5679</v>
      </c>
      <c r="V97" s="462" t="s">
        <v>5676</v>
      </c>
      <c r="W97" s="462" t="s">
        <v>5676</v>
      </c>
      <c r="X97" s="462" t="s">
        <v>5909</v>
      </c>
      <c r="Y97" s="461">
        <v>45496</v>
      </c>
      <c r="Z97" s="462" t="s">
        <v>5920</v>
      </c>
      <c r="AA97" s="461">
        <v>45108</v>
      </c>
      <c r="AB97" s="461">
        <v>47057</v>
      </c>
      <c r="AC97" s="462" t="s">
        <v>5677</v>
      </c>
      <c r="AD97" s="462" t="s">
        <v>5676</v>
      </c>
      <c r="AE97" s="461"/>
      <c r="AF97" s="461"/>
      <c r="AG97" s="461"/>
      <c r="AH97" s="461"/>
      <c r="AI97" s="460"/>
      <c r="AJ97" s="460"/>
    </row>
    <row r="98" spans="1:36" x14ac:dyDescent="0.3">
      <c r="A98" s="462" t="s">
        <v>6048</v>
      </c>
      <c r="B98" s="462" t="s">
        <v>5875</v>
      </c>
      <c r="C98" s="462" t="s">
        <v>5872</v>
      </c>
      <c r="D98" s="462" t="s">
        <v>5676</v>
      </c>
      <c r="E98" s="462" t="s">
        <v>5683</v>
      </c>
      <c r="F98" s="462" t="s">
        <v>6047</v>
      </c>
      <c r="G98" s="462" t="s">
        <v>6046</v>
      </c>
      <c r="H98" s="462" t="s">
        <v>284</v>
      </c>
      <c r="I98" s="462" t="s">
        <v>284</v>
      </c>
      <c r="J98">
        <v>979840</v>
      </c>
      <c r="K98" s="462" t="s">
        <v>284</v>
      </c>
      <c r="L98" s="462" t="s">
        <v>284</v>
      </c>
      <c r="M98" s="463">
        <v>45449</v>
      </c>
      <c r="N98" s="462" t="s">
        <v>6045</v>
      </c>
      <c r="O98" s="463">
        <v>46477</v>
      </c>
      <c r="P98" s="462" t="s">
        <v>5681</v>
      </c>
      <c r="Q98" s="462" t="s">
        <v>5680</v>
      </c>
      <c r="R98" s="462" t="s">
        <v>5681</v>
      </c>
      <c r="S98" s="462" t="s">
        <v>5680</v>
      </c>
      <c r="T98" s="462" t="s">
        <v>5680</v>
      </c>
      <c r="U98" s="462" t="s">
        <v>5679</v>
      </c>
      <c r="V98" s="462" t="s">
        <v>5676</v>
      </c>
      <c r="W98" s="462" t="s">
        <v>5676</v>
      </c>
      <c r="X98" s="462" t="s">
        <v>5872</v>
      </c>
      <c r="Y98" s="461">
        <v>45449</v>
      </c>
      <c r="Z98" s="462" t="s">
        <v>5678</v>
      </c>
      <c r="AA98" s="461">
        <v>45449</v>
      </c>
      <c r="AB98" s="461">
        <v>46477</v>
      </c>
      <c r="AC98" s="462" t="s">
        <v>5677</v>
      </c>
      <c r="AD98" s="462" t="s">
        <v>5676</v>
      </c>
      <c r="AE98" s="461"/>
      <c r="AF98" s="461"/>
      <c r="AG98" s="461"/>
      <c r="AH98" s="461"/>
      <c r="AI98" s="460"/>
      <c r="AJ98" s="460"/>
    </row>
    <row r="99" spans="1:36" x14ac:dyDescent="0.3">
      <c r="A99" s="462" t="s">
        <v>6044</v>
      </c>
      <c r="B99" s="462" t="s">
        <v>5709</v>
      </c>
      <c r="C99" s="462" t="s">
        <v>6043</v>
      </c>
      <c r="D99" s="462" t="s">
        <v>5676</v>
      </c>
      <c r="E99" s="462" t="s">
        <v>5683</v>
      </c>
      <c r="F99" s="462" t="s">
        <v>6042</v>
      </c>
      <c r="G99" s="462" t="s">
        <v>6041</v>
      </c>
      <c r="H99" s="462" t="s">
        <v>284</v>
      </c>
      <c r="I99" s="462" t="s">
        <v>284</v>
      </c>
      <c r="J99">
        <v>631796.4</v>
      </c>
      <c r="K99" s="462" t="s">
        <v>284</v>
      </c>
      <c r="L99" s="462" t="s">
        <v>284</v>
      </c>
      <c r="M99" s="463">
        <v>44985</v>
      </c>
      <c r="N99" s="462" t="s">
        <v>5945</v>
      </c>
      <c r="O99" s="463">
        <v>46752</v>
      </c>
      <c r="P99" s="462" t="s">
        <v>5681</v>
      </c>
      <c r="Q99" s="462" t="s">
        <v>5680</v>
      </c>
      <c r="R99" s="462" t="s">
        <v>5681</v>
      </c>
      <c r="S99" s="462" t="s">
        <v>5680</v>
      </c>
      <c r="T99" s="462" t="s">
        <v>5680</v>
      </c>
      <c r="U99" s="462" t="s">
        <v>5679</v>
      </c>
      <c r="V99" s="462" t="s">
        <v>5676</v>
      </c>
      <c r="W99" s="462" t="s">
        <v>5676</v>
      </c>
      <c r="X99" s="462" t="s">
        <v>6040</v>
      </c>
      <c r="Y99" s="461">
        <v>45008</v>
      </c>
      <c r="Z99" s="462" t="s">
        <v>5678</v>
      </c>
      <c r="AA99" s="461">
        <v>44985</v>
      </c>
      <c r="AB99" s="461">
        <v>46752</v>
      </c>
      <c r="AC99" s="462" t="s">
        <v>5677</v>
      </c>
      <c r="AD99" s="462" t="s">
        <v>5676</v>
      </c>
      <c r="AE99" s="461"/>
      <c r="AF99" s="461"/>
      <c r="AG99" s="461"/>
      <c r="AH99" s="461"/>
      <c r="AI99" s="460"/>
      <c r="AJ99" s="460"/>
    </row>
    <row r="100" spans="1:36" x14ac:dyDescent="0.3">
      <c r="A100" s="462" t="s">
        <v>6039</v>
      </c>
      <c r="B100" s="462" t="s">
        <v>5704</v>
      </c>
      <c r="C100" s="462" t="s">
        <v>5703</v>
      </c>
      <c r="D100" s="462" t="s">
        <v>5702</v>
      </c>
      <c r="E100" s="462" t="s">
        <v>5683</v>
      </c>
      <c r="F100" s="462" t="s">
        <v>6038</v>
      </c>
      <c r="G100" s="462" t="s">
        <v>5676</v>
      </c>
      <c r="H100" s="462" t="s">
        <v>284</v>
      </c>
      <c r="I100" s="462" t="s">
        <v>284</v>
      </c>
      <c r="J100">
        <v>3161519.6000000006</v>
      </c>
      <c r="K100" s="462" t="s">
        <v>284</v>
      </c>
      <c r="L100" s="462" t="s">
        <v>284</v>
      </c>
      <c r="M100" s="463">
        <v>45292</v>
      </c>
      <c r="N100" s="462" t="s">
        <v>272</v>
      </c>
      <c r="O100" s="463">
        <v>47118</v>
      </c>
      <c r="P100" s="462" t="s">
        <v>5681</v>
      </c>
      <c r="Q100" s="462" t="s">
        <v>5680</v>
      </c>
      <c r="R100" s="462" t="s">
        <v>5681</v>
      </c>
      <c r="S100" s="462" t="s">
        <v>5680</v>
      </c>
      <c r="T100" s="462" t="s">
        <v>5680</v>
      </c>
      <c r="U100" s="462" t="s">
        <v>5679</v>
      </c>
      <c r="V100" s="462" t="s">
        <v>5676</v>
      </c>
      <c r="W100" s="462" t="s">
        <v>5676</v>
      </c>
      <c r="X100" s="462" t="s">
        <v>5703</v>
      </c>
      <c r="Y100" s="461"/>
      <c r="Z100" s="462" t="s">
        <v>5678</v>
      </c>
      <c r="AA100" s="461">
        <v>45292</v>
      </c>
      <c r="AB100" s="461">
        <v>47118</v>
      </c>
      <c r="AC100" s="462" t="s">
        <v>5677</v>
      </c>
      <c r="AD100" s="462" t="s">
        <v>5676</v>
      </c>
      <c r="AE100" s="461"/>
      <c r="AF100" s="461"/>
      <c r="AG100" s="461"/>
      <c r="AH100" s="461"/>
      <c r="AI100" s="460"/>
      <c r="AJ100" s="460"/>
    </row>
    <row r="101" spans="1:36" x14ac:dyDescent="0.3">
      <c r="A101" s="462" t="s">
        <v>6037</v>
      </c>
      <c r="B101" s="462" t="s">
        <v>6036</v>
      </c>
      <c r="C101" s="462" t="s">
        <v>6032</v>
      </c>
      <c r="D101" s="462" t="s">
        <v>6035</v>
      </c>
      <c r="E101" s="462" t="s">
        <v>5683</v>
      </c>
      <c r="F101" s="462" t="s">
        <v>6034</v>
      </c>
      <c r="G101" s="462" t="s">
        <v>6033</v>
      </c>
      <c r="H101" s="462" t="s">
        <v>284</v>
      </c>
      <c r="I101" s="462" t="s">
        <v>284</v>
      </c>
      <c r="J101">
        <v>1095703</v>
      </c>
      <c r="K101" s="462" t="s">
        <v>284</v>
      </c>
      <c r="L101" s="462" t="s">
        <v>284</v>
      </c>
      <c r="M101" s="463">
        <v>45292</v>
      </c>
      <c r="N101" s="462" t="s">
        <v>65</v>
      </c>
      <c r="O101" s="463">
        <v>46752</v>
      </c>
      <c r="P101" s="462" t="s">
        <v>5681</v>
      </c>
      <c r="Q101" s="462" t="s">
        <v>5680</v>
      </c>
      <c r="R101" s="462" t="s">
        <v>5681</v>
      </c>
      <c r="S101" s="462" t="s">
        <v>5680</v>
      </c>
      <c r="T101" s="462" t="s">
        <v>5680</v>
      </c>
      <c r="U101" s="462" t="s">
        <v>5679</v>
      </c>
      <c r="V101" s="462" t="s">
        <v>5676</v>
      </c>
      <c r="W101" s="462" t="s">
        <v>5676</v>
      </c>
      <c r="X101" s="462" t="s">
        <v>5769</v>
      </c>
      <c r="Y101" s="461">
        <v>45806</v>
      </c>
      <c r="Z101" s="462" t="s">
        <v>5678</v>
      </c>
      <c r="AA101" s="461">
        <v>45806</v>
      </c>
      <c r="AB101" s="461">
        <v>46752</v>
      </c>
      <c r="AC101" s="462" t="s">
        <v>5677</v>
      </c>
      <c r="AD101" s="462" t="s">
        <v>5769</v>
      </c>
      <c r="AE101" s="461">
        <v>45758</v>
      </c>
      <c r="AF101" s="461">
        <v>45790</v>
      </c>
      <c r="AG101" s="461">
        <v>45806</v>
      </c>
      <c r="AH101" s="461">
        <v>46752</v>
      </c>
      <c r="AI101" s="460">
        <v>108141</v>
      </c>
      <c r="AJ101" s="460">
        <v>0</v>
      </c>
    </row>
    <row r="102" spans="1:36" x14ac:dyDescent="0.3">
      <c r="A102" s="462" t="s">
        <v>6037</v>
      </c>
      <c r="B102" s="462" t="s">
        <v>6036</v>
      </c>
      <c r="C102" s="462" t="s">
        <v>6032</v>
      </c>
      <c r="D102" s="462" t="s">
        <v>6035</v>
      </c>
      <c r="E102" s="462" t="s">
        <v>5683</v>
      </c>
      <c r="F102" s="462" t="s">
        <v>6034</v>
      </c>
      <c r="G102" s="462" t="s">
        <v>6033</v>
      </c>
      <c r="H102" s="462" t="s">
        <v>284</v>
      </c>
      <c r="I102" s="462" t="s">
        <v>284</v>
      </c>
      <c r="J102">
        <v>1095703</v>
      </c>
      <c r="K102" s="462" t="s">
        <v>284</v>
      </c>
      <c r="L102" s="462" t="s">
        <v>284</v>
      </c>
      <c r="M102" s="463">
        <v>45292</v>
      </c>
      <c r="N102" s="462" t="s">
        <v>65</v>
      </c>
      <c r="O102" s="463">
        <v>46752</v>
      </c>
      <c r="P102" s="462" t="s">
        <v>5681</v>
      </c>
      <c r="Q102" s="462" t="s">
        <v>5680</v>
      </c>
      <c r="R102" s="462" t="s">
        <v>5681</v>
      </c>
      <c r="S102" s="462" t="s">
        <v>5680</v>
      </c>
      <c r="T102" s="462" t="s">
        <v>5680</v>
      </c>
      <c r="U102" s="462" t="s">
        <v>5679</v>
      </c>
      <c r="V102" s="462" t="s">
        <v>5676</v>
      </c>
      <c r="W102" s="462" t="s">
        <v>5676</v>
      </c>
      <c r="X102" s="462" t="s">
        <v>6032</v>
      </c>
      <c r="Y102" s="461">
        <v>45406</v>
      </c>
      <c r="Z102" s="462" t="s">
        <v>5678</v>
      </c>
      <c r="AA102" s="461">
        <v>45292</v>
      </c>
      <c r="AB102" s="461">
        <v>46387</v>
      </c>
      <c r="AC102" s="462" t="s">
        <v>5677</v>
      </c>
      <c r="AD102" s="462" t="s">
        <v>5676</v>
      </c>
      <c r="AE102" s="461"/>
      <c r="AF102" s="461"/>
      <c r="AG102" s="461"/>
      <c r="AH102" s="461"/>
      <c r="AI102" s="460"/>
      <c r="AJ102" s="460"/>
    </row>
    <row r="103" spans="1:36" x14ac:dyDescent="0.3">
      <c r="A103" s="462" t="s">
        <v>6037</v>
      </c>
      <c r="B103" s="462" t="s">
        <v>6036</v>
      </c>
      <c r="C103" s="462" t="s">
        <v>6032</v>
      </c>
      <c r="D103" s="462" t="s">
        <v>6035</v>
      </c>
      <c r="E103" s="462" t="s">
        <v>5683</v>
      </c>
      <c r="F103" s="462" t="s">
        <v>6034</v>
      </c>
      <c r="G103" s="462" t="s">
        <v>6033</v>
      </c>
      <c r="H103" s="462" t="s">
        <v>284</v>
      </c>
      <c r="I103" s="462" t="s">
        <v>284</v>
      </c>
      <c r="J103">
        <v>1095703</v>
      </c>
      <c r="K103" s="462" t="s">
        <v>284</v>
      </c>
      <c r="L103" s="462" t="s">
        <v>284</v>
      </c>
      <c r="M103" s="463">
        <v>45292</v>
      </c>
      <c r="N103" s="462" t="s">
        <v>65</v>
      </c>
      <c r="O103" s="463">
        <v>46752</v>
      </c>
      <c r="P103" s="462" t="s">
        <v>5681</v>
      </c>
      <c r="Q103" s="462" t="s">
        <v>5680</v>
      </c>
      <c r="R103" s="462" t="s">
        <v>5681</v>
      </c>
      <c r="S103" s="462" t="s">
        <v>5680</v>
      </c>
      <c r="T103" s="462" t="s">
        <v>5680</v>
      </c>
      <c r="U103" s="462" t="s">
        <v>5679</v>
      </c>
      <c r="V103" s="462" t="s">
        <v>5676</v>
      </c>
      <c r="W103" s="462" t="s">
        <v>5676</v>
      </c>
      <c r="X103" s="462" t="s">
        <v>6832</v>
      </c>
      <c r="Y103" s="461">
        <v>45810</v>
      </c>
      <c r="Z103" s="462" t="s">
        <v>5678</v>
      </c>
      <c r="AA103" s="461">
        <v>45810</v>
      </c>
      <c r="AB103" s="461">
        <v>46752</v>
      </c>
      <c r="AC103" s="462" t="s">
        <v>5677</v>
      </c>
      <c r="AD103" s="462" t="s">
        <v>5676</v>
      </c>
      <c r="AE103" s="461"/>
      <c r="AF103" s="461"/>
      <c r="AG103" s="461"/>
      <c r="AH103" s="461"/>
      <c r="AI103" s="460"/>
      <c r="AJ103" s="460"/>
    </row>
    <row r="104" spans="1:36" x14ac:dyDescent="0.3">
      <c r="A104" s="462" t="s">
        <v>6030</v>
      </c>
      <c r="B104" s="462" t="s">
        <v>5744</v>
      </c>
      <c r="C104" s="462" t="s">
        <v>5744</v>
      </c>
      <c r="D104" s="462" t="s">
        <v>5744</v>
      </c>
      <c r="E104" s="462" t="s">
        <v>5683</v>
      </c>
      <c r="F104" s="462" t="s">
        <v>5744</v>
      </c>
      <c r="G104" s="462" t="s">
        <v>5744</v>
      </c>
      <c r="H104" s="462" t="s">
        <v>284</v>
      </c>
      <c r="I104" s="462" t="s">
        <v>284</v>
      </c>
      <c r="J104">
        <v>636221.17999999993</v>
      </c>
      <c r="K104" s="462" t="s">
        <v>284</v>
      </c>
      <c r="L104" s="462" t="s">
        <v>284</v>
      </c>
      <c r="M104" s="463">
        <v>45292</v>
      </c>
      <c r="N104" s="462" t="s">
        <v>239</v>
      </c>
      <c r="O104" s="463">
        <v>45610</v>
      </c>
      <c r="P104" s="462" t="s">
        <v>5681</v>
      </c>
      <c r="Q104" s="462" t="s">
        <v>5680</v>
      </c>
      <c r="R104" s="462" t="s">
        <v>5681</v>
      </c>
      <c r="S104" s="462" t="s">
        <v>5680</v>
      </c>
      <c r="T104" s="462" t="s">
        <v>5680</v>
      </c>
      <c r="U104" s="462" t="s">
        <v>5743</v>
      </c>
      <c r="V104" s="462" t="s">
        <v>6504</v>
      </c>
      <c r="W104" s="462" t="s">
        <v>6833</v>
      </c>
      <c r="X104" s="462" t="s">
        <v>5703</v>
      </c>
      <c r="Y104" s="461"/>
      <c r="Z104" s="462" t="s">
        <v>5678</v>
      </c>
      <c r="AA104" s="461">
        <v>45292</v>
      </c>
      <c r="AB104" s="461">
        <v>47118</v>
      </c>
      <c r="AC104" s="462" t="s">
        <v>5677</v>
      </c>
      <c r="AD104" s="462" t="s">
        <v>5676</v>
      </c>
      <c r="AE104" s="461"/>
      <c r="AF104" s="461"/>
      <c r="AG104" s="461"/>
      <c r="AH104" s="461"/>
      <c r="AI104" s="460"/>
      <c r="AJ104" s="460"/>
    </row>
    <row r="105" spans="1:36" x14ac:dyDescent="0.3">
      <c r="A105" s="462" t="s">
        <v>6028</v>
      </c>
      <c r="B105" s="462" t="s">
        <v>5685</v>
      </c>
      <c r="C105" s="462" t="s">
        <v>6027</v>
      </c>
      <c r="D105" s="462" t="s">
        <v>6026</v>
      </c>
      <c r="E105" s="462" t="s">
        <v>5683</v>
      </c>
      <c r="F105" s="462" t="s">
        <v>6834</v>
      </c>
      <c r="G105" s="462" t="s">
        <v>6025</v>
      </c>
      <c r="H105" s="462" t="s">
        <v>284</v>
      </c>
      <c r="I105" s="462" t="s">
        <v>284</v>
      </c>
      <c r="J105">
        <v>8563361.8100000005</v>
      </c>
      <c r="K105" s="462" t="s">
        <v>284</v>
      </c>
      <c r="L105" s="462" t="s">
        <v>284</v>
      </c>
      <c r="M105" s="463">
        <v>45323</v>
      </c>
      <c r="N105" s="462" t="s">
        <v>5159</v>
      </c>
      <c r="O105" s="463">
        <v>46934</v>
      </c>
      <c r="P105" s="462" t="s">
        <v>5681</v>
      </c>
      <c r="Q105" s="462" t="s">
        <v>5680</v>
      </c>
      <c r="R105" s="462" t="s">
        <v>5681</v>
      </c>
      <c r="S105" s="462" t="s">
        <v>5681</v>
      </c>
      <c r="T105" s="462" t="s">
        <v>5680</v>
      </c>
      <c r="U105" s="462" t="s">
        <v>5679</v>
      </c>
      <c r="V105" s="462" t="s">
        <v>5676</v>
      </c>
      <c r="W105" s="462" t="s">
        <v>5676</v>
      </c>
      <c r="X105" s="462" t="s">
        <v>6027</v>
      </c>
      <c r="Y105" s="461">
        <v>45336</v>
      </c>
      <c r="Z105" s="462" t="s">
        <v>5678</v>
      </c>
      <c r="AA105" s="461">
        <v>45323</v>
      </c>
      <c r="AB105" s="461">
        <v>46934</v>
      </c>
      <c r="AC105" s="462" t="s">
        <v>5677</v>
      </c>
      <c r="AD105" s="462" t="s">
        <v>5676</v>
      </c>
      <c r="AE105" s="461"/>
      <c r="AF105" s="461"/>
      <c r="AG105" s="461"/>
      <c r="AH105" s="461"/>
      <c r="AI105" s="460"/>
      <c r="AJ105" s="460"/>
    </row>
    <row r="106" spans="1:36" x14ac:dyDescent="0.3">
      <c r="A106" s="462" t="s">
        <v>6028</v>
      </c>
      <c r="B106" s="462" t="s">
        <v>5685</v>
      </c>
      <c r="C106" s="462" t="s">
        <v>6027</v>
      </c>
      <c r="D106" s="462" t="s">
        <v>6026</v>
      </c>
      <c r="E106" s="462" t="s">
        <v>5683</v>
      </c>
      <c r="F106" s="462" t="s">
        <v>6834</v>
      </c>
      <c r="G106" s="462" t="s">
        <v>6025</v>
      </c>
      <c r="H106" s="462" t="s">
        <v>284</v>
      </c>
      <c r="I106" s="462" t="s">
        <v>284</v>
      </c>
      <c r="J106">
        <v>8563361.8100000005</v>
      </c>
      <c r="K106" s="462" t="s">
        <v>284</v>
      </c>
      <c r="L106" s="462" t="s">
        <v>284</v>
      </c>
      <c r="M106" s="463">
        <v>45323</v>
      </c>
      <c r="N106" s="462" t="s">
        <v>5159</v>
      </c>
      <c r="O106" s="463">
        <v>46934</v>
      </c>
      <c r="P106" s="462" t="s">
        <v>5681</v>
      </c>
      <c r="Q106" s="462" t="s">
        <v>5680</v>
      </c>
      <c r="R106" s="462" t="s">
        <v>5681</v>
      </c>
      <c r="S106" s="462" t="s">
        <v>5681</v>
      </c>
      <c r="T106" s="462" t="s">
        <v>5680</v>
      </c>
      <c r="U106" s="462" t="s">
        <v>5679</v>
      </c>
      <c r="V106" s="462" t="s">
        <v>5676</v>
      </c>
      <c r="W106" s="462" t="s">
        <v>5676</v>
      </c>
      <c r="X106" s="462" t="s">
        <v>6029</v>
      </c>
      <c r="Y106" s="461">
        <v>45566</v>
      </c>
      <c r="Z106" s="462" t="s">
        <v>6031</v>
      </c>
      <c r="AA106" s="461">
        <v>45413</v>
      </c>
      <c r="AB106" s="461">
        <v>46934</v>
      </c>
      <c r="AC106" s="462" t="s">
        <v>5677</v>
      </c>
      <c r="AD106" s="462" t="s">
        <v>5676</v>
      </c>
      <c r="AE106" s="461"/>
      <c r="AF106" s="461"/>
      <c r="AG106" s="461"/>
      <c r="AH106" s="461"/>
      <c r="AI106" s="460"/>
      <c r="AJ106" s="460"/>
    </row>
    <row r="107" spans="1:36" x14ac:dyDescent="0.3">
      <c r="A107" s="462" t="s">
        <v>6028</v>
      </c>
      <c r="B107" s="462" t="s">
        <v>5685</v>
      </c>
      <c r="C107" s="462" t="s">
        <v>6027</v>
      </c>
      <c r="D107" s="462" t="s">
        <v>6026</v>
      </c>
      <c r="E107" s="462" t="s">
        <v>5683</v>
      </c>
      <c r="F107" s="462" t="s">
        <v>6834</v>
      </c>
      <c r="G107" s="462" t="s">
        <v>6025</v>
      </c>
      <c r="H107" s="462" t="s">
        <v>284</v>
      </c>
      <c r="I107" s="462" t="s">
        <v>284</v>
      </c>
      <c r="J107">
        <v>8563361.8100000005</v>
      </c>
      <c r="K107" s="462" t="s">
        <v>284</v>
      </c>
      <c r="L107" s="462" t="s">
        <v>284</v>
      </c>
      <c r="M107" s="463">
        <v>45323</v>
      </c>
      <c r="N107" s="462" t="s">
        <v>5159</v>
      </c>
      <c r="O107" s="463">
        <v>46934</v>
      </c>
      <c r="P107" s="462" t="s">
        <v>5681</v>
      </c>
      <c r="Q107" s="462" t="s">
        <v>5680</v>
      </c>
      <c r="R107" s="462" t="s">
        <v>5681</v>
      </c>
      <c r="S107" s="462" t="s">
        <v>5681</v>
      </c>
      <c r="T107" s="462" t="s">
        <v>5680</v>
      </c>
      <c r="U107" s="462" t="s">
        <v>5679</v>
      </c>
      <c r="V107" s="462" t="s">
        <v>5676</v>
      </c>
      <c r="W107" s="462" t="s">
        <v>5676</v>
      </c>
      <c r="X107" s="462" t="s">
        <v>6024</v>
      </c>
      <c r="Y107" s="461">
        <v>45868</v>
      </c>
      <c r="Z107" s="462" t="s">
        <v>6031</v>
      </c>
      <c r="AA107" s="461">
        <v>45839</v>
      </c>
      <c r="AB107" s="461">
        <v>47011</v>
      </c>
      <c r="AC107" s="462" t="s">
        <v>5677</v>
      </c>
      <c r="AD107" s="462" t="s">
        <v>5676</v>
      </c>
      <c r="AE107" s="461"/>
      <c r="AF107" s="461"/>
      <c r="AG107" s="461"/>
      <c r="AH107" s="461"/>
      <c r="AI107" s="460"/>
      <c r="AJ107" s="460"/>
    </row>
    <row r="108" spans="1:36" x14ac:dyDescent="0.3">
      <c r="A108" s="462" t="s">
        <v>6023</v>
      </c>
      <c r="B108" s="462" t="s">
        <v>5685</v>
      </c>
      <c r="C108" s="462" t="s">
        <v>5825</v>
      </c>
      <c r="D108" s="462" t="s">
        <v>5824</v>
      </c>
      <c r="E108" s="462" t="s">
        <v>5683</v>
      </c>
      <c r="F108" s="462" t="s">
        <v>6022</v>
      </c>
      <c r="G108" s="462" t="s">
        <v>6021</v>
      </c>
      <c r="H108" s="462" t="s">
        <v>284</v>
      </c>
      <c r="I108" s="462" t="s">
        <v>284</v>
      </c>
      <c r="J108">
        <v>532167.42999999993</v>
      </c>
      <c r="K108" s="462" t="s">
        <v>284</v>
      </c>
      <c r="L108" s="462" t="s">
        <v>284</v>
      </c>
      <c r="M108" s="463">
        <v>45403</v>
      </c>
      <c r="N108" s="462" t="s">
        <v>5970</v>
      </c>
      <c r="O108" s="463">
        <v>46326</v>
      </c>
      <c r="P108" s="462" t="s">
        <v>5681</v>
      </c>
      <c r="Q108" s="462" t="s">
        <v>5680</v>
      </c>
      <c r="R108" s="462" t="s">
        <v>5681</v>
      </c>
      <c r="S108" s="462" t="s">
        <v>5680</v>
      </c>
      <c r="T108" s="462" t="s">
        <v>5680</v>
      </c>
      <c r="U108" s="462" t="s">
        <v>5679</v>
      </c>
      <c r="V108" s="462" t="s">
        <v>5676</v>
      </c>
      <c r="W108" s="462" t="s">
        <v>5676</v>
      </c>
      <c r="X108" s="462" t="s">
        <v>5950</v>
      </c>
      <c r="Y108" s="461">
        <v>45397</v>
      </c>
      <c r="Z108" s="462" t="s">
        <v>5678</v>
      </c>
      <c r="AA108" s="461">
        <v>45403</v>
      </c>
      <c r="AB108" s="461">
        <v>46510</v>
      </c>
      <c r="AC108" s="462" t="s">
        <v>5677</v>
      </c>
      <c r="AD108" s="462" t="s">
        <v>5676</v>
      </c>
      <c r="AE108" s="461"/>
      <c r="AF108" s="461"/>
      <c r="AG108" s="461"/>
      <c r="AH108" s="461"/>
      <c r="AI108" s="460"/>
      <c r="AJ108" s="460"/>
    </row>
    <row r="109" spans="1:36" x14ac:dyDescent="0.3">
      <c r="A109" s="462" t="s">
        <v>6020</v>
      </c>
      <c r="B109" s="462" t="s">
        <v>5685</v>
      </c>
      <c r="C109" s="462" t="s">
        <v>5825</v>
      </c>
      <c r="D109" s="462" t="s">
        <v>5824</v>
      </c>
      <c r="E109" s="462" t="s">
        <v>5683</v>
      </c>
      <c r="F109" s="462" t="s">
        <v>6019</v>
      </c>
      <c r="G109" s="462" t="s">
        <v>6018</v>
      </c>
      <c r="H109" s="462" t="s">
        <v>284</v>
      </c>
      <c r="I109" s="462" t="s">
        <v>284</v>
      </c>
      <c r="J109">
        <v>797285.49</v>
      </c>
      <c r="K109" s="462" t="s">
        <v>284</v>
      </c>
      <c r="L109" s="462" t="s">
        <v>284</v>
      </c>
      <c r="M109" s="463">
        <v>45352</v>
      </c>
      <c r="N109" s="462" t="s">
        <v>6615</v>
      </c>
      <c r="O109" s="463">
        <v>46568</v>
      </c>
      <c r="P109" s="462" t="s">
        <v>5681</v>
      </c>
      <c r="Q109" s="462" t="s">
        <v>5680</v>
      </c>
      <c r="R109" s="462" t="s">
        <v>5681</v>
      </c>
      <c r="S109" s="462" t="s">
        <v>5680</v>
      </c>
      <c r="T109" s="462" t="s">
        <v>5680</v>
      </c>
      <c r="U109" s="462" t="s">
        <v>5679</v>
      </c>
      <c r="V109" s="462" t="s">
        <v>5676</v>
      </c>
      <c r="W109" s="462" t="s">
        <v>5676</v>
      </c>
      <c r="X109" s="462" t="s">
        <v>5703</v>
      </c>
      <c r="Y109" s="461">
        <v>45352</v>
      </c>
      <c r="Z109" s="462" t="s">
        <v>5678</v>
      </c>
      <c r="AA109" s="461">
        <v>45352</v>
      </c>
      <c r="AB109" s="461">
        <v>46446</v>
      </c>
      <c r="AC109" s="462" t="s">
        <v>5677</v>
      </c>
      <c r="AD109" s="462" t="s">
        <v>5676</v>
      </c>
      <c r="AE109" s="461"/>
      <c r="AF109" s="461"/>
      <c r="AG109" s="461"/>
      <c r="AH109" s="461"/>
      <c r="AI109" s="460"/>
      <c r="AJ109" s="460"/>
    </row>
    <row r="110" spans="1:36" x14ac:dyDescent="0.3">
      <c r="A110" s="462" t="s">
        <v>6020</v>
      </c>
      <c r="B110" s="462" t="s">
        <v>5685</v>
      </c>
      <c r="C110" s="462" t="s">
        <v>5825</v>
      </c>
      <c r="D110" s="462" t="s">
        <v>5824</v>
      </c>
      <c r="E110" s="462" t="s">
        <v>5683</v>
      </c>
      <c r="F110" s="462" t="s">
        <v>6019</v>
      </c>
      <c r="G110" s="462" t="s">
        <v>6018</v>
      </c>
      <c r="H110" s="462" t="s">
        <v>284</v>
      </c>
      <c r="I110" s="462" t="s">
        <v>284</v>
      </c>
      <c r="J110">
        <v>797285.49</v>
      </c>
      <c r="K110" s="462" t="s">
        <v>284</v>
      </c>
      <c r="L110" s="462" t="s">
        <v>284</v>
      </c>
      <c r="M110" s="463">
        <v>45352</v>
      </c>
      <c r="N110" s="462" t="s">
        <v>6615</v>
      </c>
      <c r="O110" s="463">
        <v>46568</v>
      </c>
      <c r="P110" s="462" t="s">
        <v>5681</v>
      </c>
      <c r="Q110" s="462" t="s">
        <v>5680</v>
      </c>
      <c r="R110" s="462" t="s">
        <v>5681</v>
      </c>
      <c r="S110" s="462" t="s">
        <v>5680</v>
      </c>
      <c r="T110" s="462" t="s">
        <v>5680</v>
      </c>
      <c r="U110" s="462" t="s">
        <v>5679</v>
      </c>
      <c r="V110" s="462" t="s">
        <v>5676</v>
      </c>
      <c r="W110" s="462" t="s">
        <v>5676</v>
      </c>
      <c r="X110" s="462" t="s">
        <v>6017</v>
      </c>
      <c r="Y110" s="461">
        <v>45357</v>
      </c>
      <c r="Z110" s="462" t="s">
        <v>5920</v>
      </c>
      <c r="AA110" s="461">
        <v>45352</v>
      </c>
      <c r="AB110" s="461">
        <v>46446</v>
      </c>
      <c r="AC110" s="462" t="s">
        <v>5677</v>
      </c>
      <c r="AD110" s="462" t="s">
        <v>5676</v>
      </c>
      <c r="AE110" s="461"/>
      <c r="AF110" s="461"/>
      <c r="AG110" s="461"/>
      <c r="AH110" s="461"/>
      <c r="AI110" s="460"/>
      <c r="AJ110" s="460"/>
    </row>
    <row r="111" spans="1:36" x14ac:dyDescent="0.3">
      <c r="A111" s="462" t="s">
        <v>6016</v>
      </c>
      <c r="B111" s="462" t="s">
        <v>5826</v>
      </c>
      <c r="C111" s="462" t="s">
        <v>6012</v>
      </c>
      <c r="D111" s="462" t="s">
        <v>6015</v>
      </c>
      <c r="E111" s="462" t="s">
        <v>5683</v>
      </c>
      <c r="F111" s="462" t="s">
        <v>6014</v>
      </c>
      <c r="G111" s="462" t="s">
        <v>6013</v>
      </c>
      <c r="H111" s="462" t="s">
        <v>284</v>
      </c>
      <c r="I111" s="462" t="s">
        <v>284</v>
      </c>
      <c r="J111">
        <v>498845</v>
      </c>
      <c r="K111" s="462" t="s">
        <v>284</v>
      </c>
      <c r="L111" s="462" t="s">
        <v>284</v>
      </c>
      <c r="M111" s="463">
        <v>45444</v>
      </c>
      <c r="N111" s="462" t="s">
        <v>1791</v>
      </c>
      <c r="O111" s="463">
        <v>46661</v>
      </c>
      <c r="P111" s="462" t="s">
        <v>5681</v>
      </c>
      <c r="Q111" s="462" t="s">
        <v>5680</v>
      </c>
      <c r="R111" s="462" t="s">
        <v>5681</v>
      </c>
      <c r="S111" s="462" t="s">
        <v>5680</v>
      </c>
      <c r="T111" s="462" t="s">
        <v>5680</v>
      </c>
      <c r="U111" s="462" t="s">
        <v>5679</v>
      </c>
      <c r="V111" s="462" t="s">
        <v>5676</v>
      </c>
      <c r="W111" s="462" t="s">
        <v>5676</v>
      </c>
      <c r="X111" s="462" t="s">
        <v>6012</v>
      </c>
      <c r="Y111" s="461">
        <v>45468</v>
      </c>
      <c r="Z111" s="462" t="s">
        <v>5678</v>
      </c>
      <c r="AA111" s="461">
        <v>45444</v>
      </c>
      <c r="AB111" s="461">
        <v>46661</v>
      </c>
      <c r="AC111" s="462" t="s">
        <v>5677</v>
      </c>
      <c r="AD111" s="462" t="s">
        <v>5676</v>
      </c>
      <c r="AE111" s="461"/>
      <c r="AF111" s="461"/>
      <c r="AG111" s="461"/>
      <c r="AH111" s="461"/>
      <c r="AI111" s="460"/>
      <c r="AJ111" s="460"/>
    </row>
    <row r="112" spans="1:36" x14ac:dyDescent="0.3">
      <c r="A112" s="462" t="s">
        <v>6009</v>
      </c>
      <c r="B112" s="462" t="s">
        <v>5704</v>
      </c>
      <c r="C112" s="462" t="s">
        <v>5703</v>
      </c>
      <c r="D112" s="462" t="s">
        <v>5702</v>
      </c>
      <c r="E112" s="462" t="s">
        <v>5683</v>
      </c>
      <c r="F112" s="462" t="s">
        <v>6008</v>
      </c>
      <c r="G112" s="462" t="s">
        <v>5676</v>
      </c>
      <c r="H112" s="462" t="s">
        <v>284</v>
      </c>
      <c r="I112" s="462" t="s">
        <v>284</v>
      </c>
      <c r="J112">
        <v>1456968.2100000002</v>
      </c>
      <c r="K112" s="462" t="s">
        <v>284</v>
      </c>
      <c r="L112" s="462" t="s">
        <v>284</v>
      </c>
      <c r="M112" s="463">
        <v>45292</v>
      </c>
      <c r="N112" s="462" t="s">
        <v>65</v>
      </c>
      <c r="O112" s="463">
        <v>46752</v>
      </c>
      <c r="P112" s="462" t="s">
        <v>5681</v>
      </c>
      <c r="Q112" s="462" t="s">
        <v>5680</v>
      </c>
      <c r="R112" s="462" t="s">
        <v>5681</v>
      </c>
      <c r="S112" s="462" t="s">
        <v>5680</v>
      </c>
      <c r="T112" s="462" t="s">
        <v>5680</v>
      </c>
      <c r="U112" s="462" t="s">
        <v>5679</v>
      </c>
      <c r="V112" s="462" t="s">
        <v>5676</v>
      </c>
      <c r="W112" s="462" t="s">
        <v>5676</v>
      </c>
      <c r="X112" s="462" t="s">
        <v>6011</v>
      </c>
      <c r="Y112" s="461">
        <v>45546</v>
      </c>
      <c r="Z112" s="462" t="s">
        <v>5678</v>
      </c>
      <c r="AA112" s="461">
        <v>45546</v>
      </c>
      <c r="AB112" s="461">
        <v>46752</v>
      </c>
      <c r="AC112" s="462" t="s">
        <v>5677</v>
      </c>
      <c r="AD112" s="462" t="s">
        <v>5676</v>
      </c>
      <c r="AE112" s="461"/>
      <c r="AF112" s="461"/>
      <c r="AG112" s="461"/>
      <c r="AH112" s="461"/>
      <c r="AI112" s="460"/>
      <c r="AJ112" s="460"/>
    </row>
    <row r="113" spans="1:36" x14ac:dyDescent="0.3">
      <c r="A113" s="462" t="s">
        <v>6009</v>
      </c>
      <c r="B113" s="462" t="s">
        <v>5704</v>
      </c>
      <c r="C113" s="462" t="s">
        <v>5703</v>
      </c>
      <c r="D113" s="462" t="s">
        <v>5702</v>
      </c>
      <c r="E113" s="462" t="s">
        <v>5683</v>
      </c>
      <c r="F113" s="462" t="s">
        <v>6008</v>
      </c>
      <c r="G113" s="462" t="s">
        <v>5676</v>
      </c>
      <c r="H113" s="462" t="s">
        <v>284</v>
      </c>
      <c r="I113" s="462" t="s">
        <v>284</v>
      </c>
      <c r="J113">
        <v>1456968.2100000002</v>
      </c>
      <c r="K113" s="462" t="s">
        <v>284</v>
      </c>
      <c r="L113" s="462" t="s">
        <v>284</v>
      </c>
      <c r="M113" s="463">
        <v>45292</v>
      </c>
      <c r="N113" s="462" t="s">
        <v>65</v>
      </c>
      <c r="O113" s="463">
        <v>46752</v>
      </c>
      <c r="P113" s="462" t="s">
        <v>5681</v>
      </c>
      <c r="Q113" s="462" t="s">
        <v>5680</v>
      </c>
      <c r="R113" s="462" t="s">
        <v>5681</v>
      </c>
      <c r="S113" s="462" t="s">
        <v>5680</v>
      </c>
      <c r="T113" s="462" t="s">
        <v>5680</v>
      </c>
      <c r="U113" s="462" t="s">
        <v>5679</v>
      </c>
      <c r="V113" s="462" t="s">
        <v>5676</v>
      </c>
      <c r="W113" s="462" t="s">
        <v>5676</v>
      </c>
      <c r="X113" s="462" t="s">
        <v>6010</v>
      </c>
      <c r="Y113" s="461">
        <v>45574</v>
      </c>
      <c r="Z113" s="462" t="s">
        <v>5678</v>
      </c>
      <c r="AA113" s="461">
        <v>45574</v>
      </c>
      <c r="AB113" s="461">
        <v>46752</v>
      </c>
      <c r="AC113" s="462" t="s">
        <v>5677</v>
      </c>
      <c r="AD113" s="462" t="s">
        <v>5676</v>
      </c>
      <c r="AE113" s="461"/>
      <c r="AF113" s="461"/>
      <c r="AG113" s="461"/>
      <c r="AH113" s="461"/>
      <c r="AI113" s="460"/>
      <c r="AJ113" s="460"/>
    </row>
    <row r="114" spans="1:36" x14ac:dyDescent="0.3">
      <c r="A114" s="462" t="s">
        <v>6009</v>
      </c>
      <c r="B114" s="462" t="s">
        <v>5704</v>
      </c>
      <c r="C114" s="462" t="s">
        <v>5703</v>
      </c>
      <c r="D114" s="462" t="s">
        <v>5702</v>
      </c>
      <c r="E114" s="462" t="s">
        <v>5683</v>
      </c>
      <c r="F114" s="462" t="s">
        <v>6008</v>
      </c>
      <c r="G114" s="462" t="s">
        <v>5676</v>
      </c>
      <c r="H114" s="462" t="s">
        <v>284</v>
      </c>
      <c r="I114" s="462" t="s">
        <v>284</v>
      </c>
      <c r="J114">
        <v>1456968.2100000002</v>
      </c>
      <c r="K114" s="462" t="s">
        <v>284</v>
      </c>
      <c r="L114" s="462" t="s">
        <v>284</v>
      </c>
      <c r="M114" s="463">
        <v>45292</v>
      </c>
      <c r="N114" s="462" t="s">
        <v>65</v>
      </c>
      <c r="O114" s="463">
        <v>46752</v>
      </c>
      <c r="P114" s="462" t="s">
        <v>5681</v>
      </c>
      <c r="Q114" s="462" t="s">
        <v>5680</v>
      </c>
      <c r="R114" s="462" t="s">
        <v>5681</v>
      </c>
      <c r="S114" s="462" t="s">
        <v>5680</v>
      </c>
      <c r="T114" s="462" t="s">
        <v>5680</v>
      </c>
      <c r="U114" s="462" t="s">
        <v>5679</v>
      </c>
      <c r="V114" s="462" t="s">
        <v>5676</v>
      </c>
      <c r="W114" s="462" t="s">
        <v>5676</v>
      </c>
      <c r="X114" s="462" t="s">
        <v>5703</v>
      </c>
      <c r="Y114" s="461">
        <v>45292</v>
      </c>
      <c r="Z114" s="462" t="s">
        <v>6007</v>
      </c>
      <c r="AA114" s="461">
        <v>45292</v>
      </c>
      <c r="AB114" s="461">
        <v>46752</v>
      </c>
      <c r="AC114" s="462" t="s">
        <v>5677</v>
      </c>
      <c r="AD114" s="462" t="s">
        <v>5676</v>
      </c>
      <c r="AE114" s="461"/>
      <c r="AF114" s="461"/>
      <c r="AG114" s="461"/>
      <c r="AH114" s="461"/>
      <c r="AI114" s="460"/>
      <c r="AJ114" s="460"/>
    </row>
    <row r="115" spans="1:36" x14ac:dyDescent="0.3">
      <c r="A115" s="462" t="s">
        <v>6006</v>
      </c>
      <c r="B115" s="462" t="s">
        <v>5696</v>
      </c>
      <c r="C115" s="462" t="s">
        <v>6005</v>
      </c>
      <c r="D115" s="462" t="s">
        <v>6004</v>
      </c>
      <c r="E115" s="462" t="s">
        <v>5683</v>
      </c>
      <c r="F115" s="462" t="s">
        <v>6003</v>
      </c>
      <c r="G115" s="462" t="s">
        <v>5676</v>
      </c>
      <c r="H115" s="462" t="s">
        <v>284</v>
      </c>
      <c r="I115" s="462" t="s">
        <v>284</v>
      </c>
      <c r="J115">
        <v>213371</v>
      </c>
      <c r="K115" s="462" t="s">
        <v>284</v>
      </c>
      <c r="L115" s="462" t="s">
        <v>284</v>
      </c>
      <c r="M115" s="463">
        <v>44972</v>
      </c>
      <c r="N115" s="462" t="s">
        <v>6002</v>
      </c>
      <c r="O115" s="463">
        <v>47847</v>
      </c>
      <c r="P115" s="462" t="s">
        <v>5681</v>
      </c>
      <c r="Q115" s="462" t="s">
        <v>5680</v>
      </c>
      <c r="R115" s="462" t="s">
        <v>5681</v>
      </c>
      <c r="S115" s="462" t="s">
        <v>5680</v>
      </c>
      <c r="T115" s="462" t="s">
        <v>5680</v>
      </c>
      <c r="U115" s="462" t="s">
        <v>5679</v>
      </c>
      <c r="V115" s="462" t="s">
        <v>5676</v>
      </c>
      <c r="W115" s="462" t="s">
        <v>5676</v>
      </c>
      <c r="X115" s="462" t="s">
        <v>6001</v>
      </c>
      <c r="Y115" s="461">
        <v>45113</v>
      </c>
      <c r="Z115" s="462" t="s">
        <v>5678</v>
      </c>
      <c r="AA115" s="461">
        <v>44972</v>
      </c>
      <c r="AB115" s="461">
        <v>47847</v>
      </c>
      <c r="AC115" s="462" t="s">
        <v>5677</v>
      </c>
      <c r="AD115" s="462" t="s">
        <v>5676</v>
      </c>
      <c r="AE115" s="461"/>
      <c r="AF115" s="461"/>
      <c r="AG115" s="461"/>
      <c r="AH115" s="461"/>
      <c r="AI115" s="460"/>
      <c r="AJ115" s="460"/>
    </row>
    <row r="116" spans="1:36" x14ac:dyDescent="0.3">
      <c r="A116" s="462" t="s">
        <v>6000</v>
      </c>
      <c r="B116" s="462" t="s">
        <v>5744</v>
      </c>
      <c r="C116" s="462" t="s">
        <v>5744</v>
      </c>
      <c r="D116" s="462" t="s">
        <v>5744</v>
      </c>
      <c r="E116" s="462" t="s">
        <v>5683</v>
      </c>
      <c r="F116" s="462" t="s">
        <v>5744</v>
      </c>
      <c r="G116" s="462" t="s">
        <v>5744</v>
      </c>
      <c r="H116" s="462" t="s">
        <v>284</v>
      </c>
      <c r="I116" s="462" t="s">
        <v>284</v>
      </c>
      <c r="J116">
        <v>1455138</v>
      </c>
      <c r="K116" s="462" t="s">
        <v>284</v>
      </c>
      <c r="L116" s="462" t="s">
        <v>284</v>
      </c>
      <c r="M116" s="463">
        <v>44986</v>
      </c>
      <c r="N116" s="462" t="s">
        <v>3145</v>
      </c>
      <c r="O116" s="463">
        <v>46387</v>
      </c>
      <c r="P116" s="462" t="s">
        <v>5681</v>
      </c>
      <c r="Q116" s="462" t="s">
        <v>5680</v>
      </c>
      <c r="R116" s="462" t="s">
        <v>5681</v>
      </c>
      <c r="S116" s="462" t="s">
        <v>5680</v>
      </c>
      <c r="T116" s="462" t="s">
        <v>5680</v>
      </c>
      <c r="U116" s="462" t="s">
        <v>5743</v>
      </c>
      <c r="V116" s="462" t="s">
        <v>5938</v>
      </c>
      <c r="W116" s="462" t="s">
        <v>5676</v>
      </c>
      <c r="X116" s="462" t="s">
        <v>952</v>
      </c>
      <c r="Y116" s="461">
        <v>45044</v>
      </c>
      <c r="Z116" s="462" t="s">
        <v>5678</v>
      </c>
      <c r="AA116" s="461">
        <v>45017</v>
      </c>
      <c r="AB116" s="461">
        <v>46218</v>
      </c>
      <c r="AC116" s="462" t="s">
        <v>5677</v>
      </c>
      <c r="AD116" s="462" t="s">
        <v>5676</v>
      </c>
      <c r="AE116" s="461"/>
      <c r="AF116" s="461"/>
      <c r="AG116" s="461"/>
      <c r="AH116" s="461"/>
      <c r="AI116" s="460"/>
      <c r="AJ116" s="460"/>
    </row>
    <row r="117" spans="1:36" x14ac:dyDescent="0.3">
      <c r="A117" s="462" t="s">
        <v>6000</v>
      </c>
      <c r="B117" s="462" t="s">
        <v>5744</v>
      </c>
      <c r="C117" s="462" t="s">
        <v>5744</v>
      </c>
      <c r="D117" s="462" t="s">
        <v>5744</v>
      </c>
      <c r="E117" s="462" t="s">
        <v>5683</v>
      </c>
      <c r="F117" s="462" t="s">
        <v>5744</v>
      </c>
      <c r="G117" s="462" t="s">
        <v>5744</v>
      </c>
      <c r="H117" s="462" t="s">
        <v>284</v>
      </c>
      <c r="I117" s="462" t="s">
        <v>284</v>
      </c>
      <c r="J117">
        <v>1455138</v>
      </c>
      <c r="K117" s="462" t="s">
        <v>284</v>
      </c>
      <c r="L117" s="462" t="s">
        <v>284</v>
      </c>
      <c r="M117" s="463">
        <v>44986</v>
      </c>
      <c r="N117" s="462" t="s">
        <v>3145</v>
      </c>
      <c r="O117" s="463">
        <v>46387</v>
      </c>
      <c r="P117" s="462" t="s">
        <v>5681</v>
      </c>
      <c r="Q117" s="462" t="s">
        <v>5680</v>
      </c>
      <c r="R117" s="462" t="s">
        <v>5681</v>
      </c>
      <c r="S117" s="462" t="s">
        <v>5680</v>
      </c>
      <c r="T117" s="462" t="s">
        <v>5680</v>
      </c>
      <c r="U117" s="462" t="s">
        <v>5743</v>
      </c>
      <c r="V117" s="462" t="s">
        <v>5938</v>
      </c>
      <c r="W117" s="462" t="s">
        <v>5676</v>
      </c>
      <c r="X117" s="462" t="s">
        <v>952</v>
      </c>
      <c r="Y117" s="461">
        <v>45344</v>
      </c>
      <c r="Z117" s="462" t="s">
        <v>5678</v>
      </c>
      <c r="AA117" s="461">
        <v>45344</v>
      </c>
      <c r="AB117" s="461">
        <v>46218</v>
      </c>
      <c r="AC117" s="462" t="s">
        <v>5677</v>
      </c>
      <c r="AD117" s="462" t="s">
        <v>5676</v>
      </c>
      <c r="AE117" s="461"/>
      <c r="AF117" s="461"/>
      <c r="AG117" s="461"/>
      <c r="AH117" s="461"/>
      <c r="AI117" s="460"/>
      <c r="AJ117" s="460"/>
    </row>
    <row r="118" spans="1:36" x14ac:dyDescent="0.3">
      <c r="A118" s="462" t="s">
        <v>6000</v>
      </c>
      <c r="B118" s="462" t="s">
        <v>5744</v>
      </c>
      <c r="C118" s="462" t="s">
        <v>5744</v>
      </c>
      <c r="D118" s="462" t="s">
        <v>5744</v>
      </c>
      <c r="E118" s="462" t="s">
        <v>5683</v>
      </c>
      <c r="F118" s="462" t="s">
        <v>5744</v>
      </c>
      <c r="G118" s="462" t="s">
        <v>5744</v>
      </c>
      <c r="H118" s="462" t="s">
        <v>284</v>
      </c>
      <c r="I118" s="462" t="s">
        <v>284</v>
      </c>
      <c r="J118">
        <v>1455138</v>
      </c>
      <c r="K118" s="462" t="s">
        <v>284</v>
      </c>
      <c r="L118" s="462" t="s">
        <v>284</v>
      </c>
      <c r="M118" s="463">
        <v>44986</v>
      </c>
      <c r="N118" s="462" t="s">
        <v>3145</v>
      </c>
      <c r="O118" s="463">
        <v>46387</v>
      </c>
      <c r="P118" s="462" t="s">
        <v>5681</v>
      </c>
      <c r="Q118" s="462" t="s">
        <v>5680</v>
      </c>
      <c r="R118" s="462" t="s">
        <v>5681</v>
      </c>
      <c r="S118" s="462" t="s">
        <v>5680</v>
      </c>
      <c r="T118" s="462" t="s">
        <v>5680</v>
      </c>
      <c r="U118" s="462" t="s">
        <v>5743</v>
      </c>
      <c r="V118" s="462" t="s">
        <v>5938</v>
      </c>
      <c r="W118" s="462" t="s">
        <v>5676</v>
      </c>
      <c r="X118" s="462" t="s">
        <v>944</v>
      </c>
      <c r="Y118" s="461">
        <v>45044</v>
      </c>
      <c r="Z118" s="462" t="s">
        <v>5678</v>
      </c>
      <c r="AA118" s="461">
        <v>45017</v>
      </c>
      <c r="AB118" s="461">
        <v>46218</v>
      </c>
      <c r="AC118" s="462" t="s">
        <v>5677</v>
      </c>
      <c r="AD118" s="462" t="s">
        <v>5676</v>
      </c>
      <c r="AE118" s="461"/>
      <c r="AF118" s="461"/>
      <c r="AG118" s="461"/>
      <c r="AH118" s="461"/>
      <c r="AI118" s="460"/>
      <c r="AJ118" s="460"/>
    </row>
    <row r="119" spans="1:36" x14ac:dyDescent="0.3">
      <c r="A119" s="462" t="s">
        <v>5999</v>
      </c>
      <c r="B119" s="462" t="s">
        <v>5696</v>
      </c>
      <c r="C119" s="462" t="s">
        <v>5997</v>
      </c>
      <c r="D119" s="462" t="s">
        <v>5998</v>
      </c>
      <c r="E119" s="462" t="s">
        <v>5683</v>
      </c>
      <c r="F119" s="462" t="s">
        <v>5870</v>
      </c>
      <c r="G119" s="462" t="s">
        <v>5676</v>
      </c>
      <c r="H119" s="462" t="s">
        <v>284</v>
      </c>
      <c r="I119" s="462" t="s">
        <v>284</v>
      </c>
      <c r="J119">
        <v>4504145.5199999996</v>
      </c>
      <c r="K119" s="462" t="s">
        <v>284</v>
      </c>
      <c r="L119" s="462" t="s">
        <v>284</v>
      </c>
      <c r="M119" s="463">
        <v>45128</v>
      </c>
      <c r="N119" s="462" t="s">
        <v>272</v>
      </c>
      <c r="O119" s="463">
        <v>46934</v>
      </c>
      <c r="P119" s="462" t="s">
        <v>5681</v>
      </c>
      <c r="Q119" s="462" t="s">
        <v>5680</v>
      </c>
      <c r="R119" s="462" t="s">
        <v>5681</v>
      </c>
      <c r="S119" s="462" t="s">
        <v>5680</v>
      </c>
      <c r="T119" s="462" t="s">
        <v>5680</v>
      </c>
      <c r="U119" s="462" t="s">
        <v>5679</v>
      </c>
      <c r="V119" s="462" t="s">
        <v>5676</v>
      </c>
      <c r="W119" s="462" t="s">
        <v>5676</v>
      </c>
      <c r="X119" s="462" t="s">
        <v>5997</v>
      </c>
      <c r="Y119" s="461">
        <v>45834</v>
      </c>
      <c r="Z119" s="462" t="s">
        <v>5678</v>
      </c>
      <c r="AA119" s="461">
        <v>45108</v>
      </c>
      <c r="AB119" s="461">
        <v>46934</v>
      </c>
      <c r="AC119" s="462" t="s">
        <v>5677</v>
      </c>
      <c r="AD119" s="462" t="s">
        <v>5676</v>
      </c>
      <c r="AE119" s="461"/>
      <c r="AF119" s="461"/>
      <c r="AG119" s="461"/>
      <c r="AH119" s="461"/>
      <c r="AI119" s="460"/>
      <c r="AJ119" s="460"/>
    </row>
    <row r="120" spans="1:36" x14ac:dyDescent="0.3">
      <c r="A120" s="462" t="s">
        <v>6500</v>
      </c>
      <c r="B120" s="462" t="s">
        <v>5709</v>
      </c>
      <c r="C120" s="462" t="s">
        <v>5996</v>
      </c>
      <c r="D120" s="462" t="s">
        <v>5676</v>
      </c>
      <c r="E120" s="462" t="s">
        <v>5683</v>
      </c>
      <c r="F120" s="462" t="s">
        <v>6499</v>
      </c>
      <c r="G120" s="462" t="s">
        <v>6498</v>
      </c>
      <c r="H120" s="462" t="s">
        <v>284</v>
      </c>
      <c r="I120" s="462" t="s">
        <v>284</v>
      </c>
      <c r="J120">
        <v>4860000</v>
      </c>
      <c r="K120" s="462" t="s">
        <v>284</v>
      </c>
      <c r="L120" s="462" t="s">
        <v>284</v>
      </c>
      <c r="M120" s="463">
        <v>45071</v>
      </c>
      <c r="N120" s="462" t="s">
        <v>5919</v>
      </c>
      <c r="O120" s="463">
        <v>46568</v>
      </c>
      <c r="P120" s="462" t="s">
        <v>5681</v>
      </c>
      <c r="Q120" s="462" t="s">
        <v>5680</v>
      </c>
      <c r="R120" s="462" t="s">
        <v>5681</v>
      </c>
      <c r="S120" s="462" t="s">
        <v>5680</v>
      </c>
      <c r="T120" s="462" t="s">
        <v>5680</v>
      </c>
      <c r="U120" s="462" t="s">
        <v>5679</v>
      </c>
      <c r="V120" s="462" t="s">
        <v>5676</v>
      </c>
      <c r="W120" s="462" t="s">
        <v>5676</v>
      </c>
      <c r="X120" s="462" t="s">
        <v>5996</v>
      </c>
      <c r="Y120" s="461">
        <v>45071</v>
      </c>
      <c r="Z120" s="462" t="s">
        <v>5678</v>
      </c>
      <c r="AA120" s="461">
        <v>45071</v>
      </c>
      <c r="AB120" s="461">
        <v>46751</v>
      </c>
      <c r="AC120" s="462" t="s">
        <v>5677</v>
      </c>
      <c r="AD120" s="462" t="s">
        <v>5676</v>
      </c>
      <c r="AE120" s="461"/>
      <c r="AF120" s="461"/>
      <c r="AG120" s="461"/>
      <c r="AH120" s="461"/>
      <c r="AI120" s="460"/>
      <c r="AJ120" s="460"/>
    </row>
    <row r="121" spans="1:36" x14ac:dyDescent="0.3">
      <c r="A121" s="462" t="s">
        <v>5994</v>
      </c>
      <c r="B121" s="462" t="s">
        <v>5685</v>
      </c>
      <c r="C121" s="462" t="s">
        <v>5825</v>
      </c>
      <c r="D121" s="462" t="s">
        <v>5824</v>
      </c>
      <c r="E121" s="462" t="s">
        <v>5683</v>
      </c>
      <c r="F121" s="462" t="s">
        <v>5993</v>
      </c>
      <c r="G121" s="462" t="s">
        <v>5676</v>
      </c>
      <c r="H121" s="462" t="s">
        <v>284</v>
      </c>
      <c r="I121" s="462" t="s">
        <v>284</v>
      </c>
      <c r="J121">
        <v>1989617.26</v>
      </c>
      <c r="K121" s="462" t="s">
        <v>284</v>
      </c>
      <c r="L121" s="462" t="s">
        <v>284</v>
      </c>
      <c r="M121" s="463">
        <v>45352</v>
      </c>
      <c r="N121" s="462" t="s">
        <v>272</v>
      </c>
      <c r="O121" s="463">
        <v>47177</v>
      </c>
      <c r="P121" s="462" t="s">
        <v>5681</v>
      </c>
      <c r="Q121" s="462" t="s">
        <v>5680</v>
      </c>
      <c r="R121" s="462" t="s">
        <v>5681</v>
      </c>
      <c r="S121" s="462" t="s">
        <v>5680</v>
      </c>
      <c r="T121" s="462" t="s">
        <v>5680</v>
      </c>
      <c r="U121" s="462" t="s">
        <v>5679</v>
      </c>
      <c r="V121" s="462" t="s">
        <v>5676</v>
      </c>
      <c r="W121" s="462" t="s">
        <v>5676</v>
      </c>
      <c r="X121" s="462" t="s">
        <v>4630</v>
      </c>
      <c r="Y121" s="461">
        <v>45691</v>
      </c>
      <c r="Z121" s="462" t="s">
        <v>5678</v>
      </c>
      <c r="AA121" s="461">
        <v>45748</v>
      </c>
      <c r="AB121" s="461">
        <v>46812</v>
      </c>
      <c r="AC121" s="462" t="s">
        <v>5677</v>
      </c>
      <c r="AD121" s="462" t="s">
        <v>5676</v>
      </c>
      <c r="AE121" s="461"/>
      <c r="AF121" s="461"/>
      <c r="AG121" s="461"/>
      <c r="AH121" s="461"/>
      <c r="AI121" s="460"/>
      <c r="AJ121" s="460"/>
    </row>
    <row r="122" spans="1:36" x14ac:dyDescent="0.3">
      <c r="A122" s="462" t="s">
        <v>5994</v>
      </c>
      <c r="B122" s="462" t="s">
        <v>5685</v>
      </c>
      <c r="C122" s="462" t="s">
        <v>5825</v>
      </c>
      <c r="D122" s="462" t="s">
        <v>5824</v>
      </c>
      <c r="E122" s="462" t="s">
        <v>5683</v>
      </c>
      <c r="F122" s="462" t="s">
        <v>5993</v>
      </c>
      <c r="G122" s="462" t="s">
        <v>5676</v>
      </c>
      <c r="H122" s="462" t="s">
        <v>284</v>
      </c>
      <c r="I122" s="462" t="s">
        <v>284</v>
      </c>
      <c r="J122">
        <v>1989617.26</v>
      </c>
      <c r="K122" s="462" t="s">
        <v>284</v>
      </c>
      <c r="L122" s="462" t="s">
        <v>284</v>
      </c>
      <c r="M122" s="463">
        <v>45352</v>
      </c>
      <c r="N122" s="462" t="s">
        <v>272</v>
      </c>
      <c r="O122" s="463">
        <v>47177</v>
      </c>
      <c r="P122" s="462" t="s">
        <v>5681</v>
      </c>
      <c r="Q122" s="462" t="s">
        <v>5680</v>
      </c>
      <c r="R122" s="462" t="s">
        <v>5681</v>
      </c>
      <c r="S122" s="462" t="s">
        <v>5680</v>
      </c>
      <c r="T122" s="462" t="s">
        <v>5680</v>
      </c>
      <c r="U122" s="462" t="s">
        <v>5679</v>
      </c>
      <c r="V122" s="462" t="s">
        <v>5676</v>
      </c>
      <c r="W122" s="462" t="s">
        <v>5676</v>
      </c>
      <c r="X122" s="462" t="s">
        <v>952</v>
      </c>
      <c r="Y122" s="461">
        <v>45639</v>
      </c>
      <c r="Z122" s="462" t="s">
        <v>5678</v>
      </c>
      <c r="AA122" s="461">
        <v>45639</v>
      </c>
      <c r="AB122" s="461">
        <v>46812</v>
      </c>
      <c r="AC122" s="462" t="s">
        <v>5677</v>
      </c>
      <c r="AD122" s="462" t="s">
        <v>5676</v>
      </c>
      <c r="AE122" s="461"/>
      <c r="AF122" s="461"/>
      <c r="AG122" s="461"/>
      <c r="AH122" s="461"/>
      <c r="AI122" s="460"/>
      <c r="AJ122" s="460"/>
    </row>
    <row r="123" spans="1:36" x14ac:dyDescent="0.3">
      <c r="A123" s="462" t="s">
        <v>5994</v>
      </c>
      <c r="B123" s="462" t="s">
        <v>5685</v>
      </c>
      <c r="C123" s="462" t="s">
        <v>5825</v>
      </c>
      <c r="D123" s="462" t="s">
        <v>5824</v>
      </c>
      <c r="E123" s="462" t="s">
        <v>5683</v>
      </c>
      <c r="F123" s="462" t="s">
        <v>5993</v>
      </c>
      <c r="G123" s="462" t="s">
        <v>5676</v>
      </c>
      <c r="H123" s="462" t="s">
        <v>284</v>
      </c>
      <c r="I123" s="462" t="s">
        <v>284</v>
      </c>
      <c r="J123">
        <v>1989617.26</v>
      </c>
      <c r="K123" s="462" t="s">
        <v>284</v>
      </c>
      <c r="L123" s="462" t="s">
        <v>284</v>
      </c>
      <c r="M123" s="463">
        <v>45352</v>
      </c>
      <c r="N123" s="462" t="s">
        <v>272</v>
      </c>
      <c r="O123" s="463">
        <v>47177</v>
      </c>
      <c r="P123" s="462" t="s">
        <v>5681</v>
      </c>
      <c r="Q123" s="462" t="s">
        <v>5680</v>
      </c>
      <c r="R123" s="462" t="s">
        <v>5681</v>
      </c>
      <c r="S123" s="462" t="s">
        <v>5680</v>
      </c>
      <c r="T123" s="462" t="s">
        <v>5680</v>
      </c>
      <c r="U123" s="462" t="s">
        <v>5679</v>
      </c>
      <c r="V123" s="462" t="s">
        <v>5676</v>
      </c>
      <c r="W123" s="462" t="s">
        <v>5676</v>
      </c>
      <c r="X123" s="462" t="s">
        <v>5703</v>
      </c>
      <c r="Y123" s="461">
        <v>45352</v>
      </c>
      <c r="Z123" s="462" t="s">
        <v>5678</v>
      </c>
      <c r="AA123" s="461">
        <v>45352</v>
      </c>
      <c r="AB123" s="461">
        <v>46812</v>
      </c>
      <c r="AC123" s="462" t="s">
        <v>5677</v>
      </c>
      <c r="AD123" s="462" t="s">
        <v>5676</v>
      </c>
      <c r="AE123" s="461"/>
      <c r="AF123" s="461"/>
      <c r="AG123" s="461"/>
      <c r="AH123" s="461"/>
      <c r="AI123" s="460"/>
      <c r="AJ123" s="460"/>
    </row>
    <row r="124" spans="1:36" x14ac:dyDescent="0.3">
      <c r="A124" s="462" t="s">
        <v>5994</v>
      </c>
      <c r="B124" s="462" t="s">
        <v>5685</v>
      </c>
      <c r="C124" s="462" t="s">
        <v>5825</v>
      </c>
      <c r="D124" s="462" t="s">
        <v>5824</v>
      </c>
      <c r="E124" s="462" t="s">
        <v>5683</v>
      </c>
      <c r="F124" s="462" t="s">
        <v>5993</v>
      </c>
      <c r="G124" s="462" t="s">
        <v>5676</v>
      </c>
      <c r="H124" s="462" t="s">
        <v>284</v>
      </c>
      <c r="I124" s="462" t="s">
        <v>284</v>
      </c>
      <c r="J124">
        <v>1989617.26</v>
      </c>
      <c r="K124" s="462" t="s">
        <v>284</v>
      </c>
      <c r="L124" s="462" t="s">
        <v>284</v>
      </c>
      <c r="M124" s="463">
        <v>45352</v>
      </c>
      <c r="N124" s="462" t="s">
        <v>272</v>
      </c>
      <c r="O124" s="463">
        <v>47177</v>
      </c>
      <c r="P124" s="462" t="s">
        <v>5681</v>
      </c>
      <c r="Q124" s="462" t="s">
        <v>5680</v>
      </c>
      <c r="R124" s="462" t="s">
        <v>5681</v>
      </c>
      <c r="S124" s="462" t="s">
        <v>5680</v>
      </c>
      <c r="T124" s="462" t="s">
        <v>5680</v>
      </c>
      <c r="U124" s="462" t="s">
        <v>5679</v>
      </c>
      <c r="V124" s="462" t="s">
        <v>5676</v>
      </c>
      <c r="W124" s="462" t="s">
        <v>5676</v>
      </c>
      <c r="X124" s="462" t="s">
        <v>5995</v>
      </c>
      <c r="Y124" s="461">
        <v>45609</v>
      </c>
      <c r="Z124" s="462" t="s">
        <v>5678</v>
      </c>
      <c r="AA124" s="461">
        <v>45618</v>
      </c>
      <c r="AB124" s="461">
        <v>46812</v>
      </c>
      <c r="AC124" s="462" t="s">
        <v>5677</v>
      </c>
      <c r="AD124" s="462" t="s">
        <v>5676</v>
      </c>
      <c r="AE124" s="461"/>
      <c r="AF124" s="461"/>
      <c r="AG124" s="461"/>
      <c r="AH124" s="461"/>
      <c r="AI124" s="460"/>
      <c r="AJ124" s="460"/>
    </row>
    <row r="125" spans="1:36" x14ac:dyDescent="0.3">
      <c r="A125" s="462" t="s">
        <v>5994</v>
      </c>
      <c r="B125" s="462" t="s">
        <v>5685</v>
      </c>
      <c r="C125" s="462" t="s">
        <v>5825</v>
      </c>
      <c r="D125" s="462" t="s">
        <v>5824</v>
      </c>
      <c r="E125" s="462" t="s">
        <v>5683</v>
      </c>
      <c r="F125" s="462" t="s">
        <v>5993</v>
      </c>
      <c r="G125" s="462" t="s">
        <v>5676</v>
      </c>
      <c r="H125" s="462" t="s">
        <v>284</v>
      </c>
      <c r="I125" s="462" t="s">
        <v>284</v>
      </c>
      <c r="J125">
        <v>1989617.26</v>
      </c>
      <c r="K125" s="462" t="s">
        <v>284</v>
      </c>
      <c r="L125" s="462" t="s">
        <v>284</v>
      </c>
      <c r="M125" s="463">
        <v>45352</v>
      </c>
      <c r="N125" s="462" t="s">
        <v>272</v>
      </c>
      <c r="O125" s="463">
        <v>47177</v>
      </c>
      <c r="P125" s="462" t="s">
        <v>5681</v>
      </c>
      <c r="Q125" s="462" t="s">
        <v>5680</v>
      </c>
      <c r="R125" s="462" t="s">
        <v>5681</v>
      </c>
      <c r="S125" s="462" t="s">
        <v>5680</v>
      </c>
      <c r="T125" s="462" t="s">
        <v>5680</v>
      </c>
      <c r="U125" s="462" t="s">
        <v>5679</v>
      </c>
      <c r="V125" s="462" t="s">
        <v>5676</v>
      </c>
      <c r="W125" s="462" t="s">
        <v>5676</v>
      </c>
      <c r="X125" s="462" t="s">
        <v>6063</v>
      </c>
      <c r="Y125" s="461">
        <v>45828</v>
      </c>
      <c r="Z125" s="462" t="s">
        <v>5678</v>
      </c>
      <c r="AA125" s="461">
        <v>45828</v>
      </c>
      <c r="AB125" s="461">
        <v>46812</v>
      </c>
      <c r="AC125" s="462" t="s">
        <v>5677</v>
      </c>
      <c r="AD125" s="462" t="s">
        <v>5676</v>
      </c>
      <c r="AE125" s="461"/>
      <c r="AF125" s="461"/>
      <c r="AG125" s="461"/>
      <c r="AH125" s="461"/>
      <c r="AI125" s="460"/>
      <c r="AJ125" s="460"/>
    </row>
    <row r="126" spans="1:36" x14ac:dyDescent="0.3">
      <c r="A126" s="462" t="s">
        <v>5994</v>
      </c>
      <c r="B126" s="462" t="s">
        <v>5685</v>
      </c>
      <c r="C126" s="462" t="s">
        <v>5825</v>
      </c>
      <c r="D126" s="462" t="s">
        <v>5824</v>
      </c>
      <c r="E126" s="462" t="s">
        <v>5683</v>
      </c>
      <c r="F126" s="462" t="s">
        <v>5993</v>
      </c>
      <c r="G126" s="462" t="s">
        <v>5676</v>
      </c>
      <c r="H126" s="462" t="s">
        <v>284</v>
      </c>
      <c r="I126" s="462" t="s">
        <v>284</v>
      </c>
      <c r="J126">
        <v>1989617.26</v>
      </c>
      <c r="K126" s="462" t="s">
        <v>284</v>
      </c>
      <c r="L126" s="462" t="s">
        <v>284</v>
      </c>
      <c r="M126" s="463">
        <v>45352</v>
      </c>
      <c r="N126" s="462" t="s">
        <v>272</v>
      </c>
      <c r="O126" s="463">
        <v>47177</v>
      </c>
      <c r="P126" s="462" t="s">
        <v>5681</v>
      </c>
      <c r="Q126" s="462" t="s">
        <v>5680</v>
      </c>
      <c r="R126" s="462" t="s">
        <v>5681</v>
      </c>
      <c r="S126" s="462" t="s">
        <v>5680</v>
      </c>
      <c r="T126" s="462" t="s">
        <v>5680</v>
      </c>
      <c r="U126" s="462" t="s">
        <v>5679</v>
      </c>
      <c r="V126" s="462" t="s">
        <v>5676</v>
      </c>
      <c r="W126" s="462" t="s">
        <v>5676</v>
      </c>
      <c r="X126" s="462" t="s">
        <v>6060</v>
      </c>
      <c r="Y126" s="461">
        <v>45910</v>
      </c>
      <c r="Z126" s="462" t="s">
        <v>5678</v>
      </c>
      <c r="AA126" s="461">
        <v>45778</v>
      </c>
      <c r="AB126" s="461">
        <v>46812</v>
      </c>
      <c r="AC126" s="462" t="s">
        <v>5677</v>
      </c>
      <c r="AD126" s="462" t="s">
        <v>5676</v>
      </c>
      <c r="AE126" s="461"/>
      <c r="AF126" s="461"/>
      <c r="AG126" s="461"/>
      <c r="AH126" s="461"/>
      <c r="AI126" s="460"/>
      <c r="AJ126" s="460"/>
    </row>
    <row r="127" spans="1:36" x14ac:dyDescent="0.3">
      <c r="A127" s="462" t="s">
        <v>5994</v>
      </c>
      <c r="B127" s="462" t="s">
        <v>5685</v>
      </c>
      <c r="C127" s="462" t="s">
        <v>5825</v>
      </c>
      <c r="D127" s="462" t="s">
        <v>5824</v>
      </c>
      <c r="E127" s="462" t="s">
        <v>5683</v>
      </c>
      <c r="F127" s="462" t="s">
        <v>5993</v>
      </c>
      <c r="G127" s="462" t="s">
        <v>5676</v>
      </c>
      <c r="H127" s="462" t="s">
        <v>284</v>
      </c>
      <c r="I127" s="462" t="s">
        <v>284</v>
      </c>
      <c r="J127">
        <v>1989617.26</v>
      </c>
      <c r="K127" s="462" t="s">
        <v>284</v>
      </c>
      <c r="L127" s="462" t="s">
        <v>284</v>
      </c>
      <c r="M127" s="463">
        <v>45352</v>
      </c>
      <c r="N127" s="462" t="s">
        <v>272</v>
      </c>
      <c r="O127" s="463">
        <v>47177</v>
      </c>
      <c r="P127" s="462" t="s">
        <v>5681</v>
      </c>
      <c r="Q127" s="462" t="s">
        <v>5680</v>
      </c>
      <c r="R127" s="462" t="s">
        <v>5681</v>
      </c>
      <c r="S127" s="462" t="s">
        <v>5680</v>
      </c>
      <c r="T127" s="462" t="s">
        <v>5680</v>
      </c>
      <c r="U127" s="462" t="s">
        <v>5679</v>
      </c>
      <c r="V127" s="462" t="s">
        <v>5676</v>
      </c>
      <c r="W127" s="462" t="s">
        <v>5676</v>
      </c>
      <c r="X127" s="462" t="s">
        <v>5992</v>
      </c>
      <c r="Y127" s="461">
        <v>45609</v>
      </c>
      <c r="Z127" s="462" t="s">
        <v>5678</v>
      </c>
      <c r="AA127" s="461">
        <v>45609</v>
      </c>
      <c r="AB127" s="461">
        <v>46812</v>
      </c>
      <c r="AC127" s="462" t="s">
        <v>5677</v>
      </c>
      <c r="AD127" s="462" t="s">
        <v>5676</v>
      </c>
      <c r="AE127" s="461"/>
      <c r="AF127" s="461"/>
      <c r="AG127" s="461"/>
      <c r="AH127" s="461"/>
      <c r="AI127" s="460"/>
      <c r="AJ127" s="460"/>
    </row>
    <row r="128" spans="1:36" x14ac:dyDescent="0.3">
      <c r="A128" s="462" t="s">
        <v>5991</v>
      </c>
      <c r="B128" s="462" t="s">
        <v>5826</v>
      </c>
      <c r="C128" s="462" t="s">
        <v>5830</v>
      </c>
      <c r="D128" s="462" t="s">
        <v>5829</v>
      </c>
      <c r="E128" s="462" t="s">
        <v>5683</v>
      </c>
      <c r="F128" s="462" t="s">
        <v>5990</v>
      </c>
      <c r="G128" s="462" t="s">
        <v>5989</v>
      </c>
      <c r="H128" s="462" t="s">
        <v>284</v>
      </c>
      <c r="I128" s="462" t="s">
        <v>284</v>
      </c>
      <c r="J128">
        <v>591890.88</v>
      </c>
      <c r="K128" s="462" t="s">
        <v>284</v>
      </c>
      <c r="L128" s="462" t="s">
        <v>284</v>
      </c>
      <c r="M128" s="463">
        <v>45473</v>
      </c>
      <c r="N128" s="462" t="s">
        <v>5687</v>
      </c>
      <c r="O128" s="463">
        <v>46568</v>
      </c>
      <c r="P128" s="462" t="s">
        <v>5681</v>
      </c>
      <c r="Q128" s="462" t="s">
        <v>5680</v>
      </c>
      <c r="R128" s="462" t="s">
        <v>5681</v>
      </c>
      <c r="S128" s="462" t="s">
        <v>5680</v>
      </c>
      <c r="T128" s="462" t="s">
        <v>5680</v>
      </c>
      <c r="U128" s="462" t="s">
        <v>5679</v>
      </c>
      <c r="V128" s="462" t="s">
        <v>5676</v>
      </c>
      <c r="W128" s="462" t="s">
        <v>5676</v>
      </c>
      <c r="X128" s="462" t="s">
        <v>5830</v>
      </c>
      <c r="Y128" s="461">
        <v>45446</v>
      </c>
      <c r="Z128" s="462" t="s">
        <v>5678</v>
      </c>
      <c r="AA128" s="461">
        <v>45444</v>
      </c>
      <c r="AB128" s="461">
        <v>46539</v>
      </c>
      <c r="AC128" s="462" t="s">
        <v>5677</v>
      </c>
      <c r="AD128" s="462" t="s">
        <v>5676</v>
      </c>
      <c r="AE128" s="461"/>
      <c r="AF128" s="461"/>
      <c r="AG128" s="461"/>
      <c r="AH128" s="461"/>
      <c r="AI128" s="460"/>
      <c r="AJ128" s="460"/>
    </row>
    <row r="129" spans="1:36" x14ac:dyDescent="0.3">
      <c r="A129" s="462" t="s">
        <v>5987</v>
      </c>
      <c r="B129" s="462" t="s">
        <v>5709</v>
      </c>
      <c r="C129" s="462" t="s">
        <v>952</v>
      </c>
      <c r="D129" s="462" t="s">
        <v>5986</v>
      </c>
      <c r="E129" s="462" t="s">
        <v>5683</v>
      </c>
      <c r="F129" s="462" t="s">
        <v>5985</v>
      </c>
      <c r="G129" s="462" t="s">
        <v>5676</v>
      </c>
      <c r="H129" s="462" t="s">
        <v>284</v>
      </c>
      <c r="I129" s="462" t="s">
        <v>284</v>
      </c>
      <c r="J129">
        <v>269041</v>
      </c>
      <c r="K129" s="462" t="s">
        <v>284</v>
      </c>
      <c r="L129" s="462" t="s">
        <v>284</v>
      </c>
      <c r="M129" s="463">
        <v>44963</v>
      </c>
      <c r="N129" s="462" t="s">
        <v>5800</v>
      </c>
      <c r="O129" s="463">
        <v>46241</v>
      </c>
      <c r="P129" s="462" t="s">
        <v>5681</v>
      </c>
      <c r="Q129" s="462" t="s">
        <v>5680</v>
      </c>
      <c r="R129" s="462" t="s">
        <v>5681</v>
      </c>
      <c r="S129" s="462" t="s">
        <v>5680</v>
      </c>
      <c r="T129" s="462" t="s">
        <v>5680</v>
      </c>
      <c r="U129" s="462" t="s">
        <v>5679</v>
      </c>
      <c r="V129" s="462" t="s">
        <v>5676</v>
      </c>
      <c r="W129" s="462" t="s">
        <v>5676</v>
      </c>
      <c r="X129" s="462" t="s">
        <v>952</v>
      </c>
      <c r="Y129" s="461">
        <v>45082</v>
      </c>
      <c r="Z129" s="462" t="s">
        <v>5678</v>
      </c>
      <c r="AA129" s="461">
        <v>44963</v>
      </c>
      <c r="AB129" s="461">
        <v>46241</v>
      </c>
      <c r="AC129" s="462" t="s">
        <v>5677</v>
      </c>
      <c r="AD129" s="462" t="s">
        <v>5676</v>
      </c>
      <c r="AE129" s="461"/>
      <c r="AF129" s="461"/>
      <c r="AG129" s="461"/>
      <c r="AH129" s="461"/>
      <c r="AI129" s="460"/>
      <c r="AJ129" s="460"/>
    </row>
    <row r="130" spans="1:36" x14ac:dyDescent="0.3">
      <c r="A130" s="462" t="s">
        <v>5984</v>
      </c>
      <c r="B130" s="462" t="s">
        <v>5685</v>
      </c>
      <c r="C130" s="462" t="s">
        <v>5820</v>
      </c>
      <c r="D130" s="462" t="s">
        <v>5819</v>
      </c>
      <c r="E130" s="462" t="s">
        <v>5683</v>
      </c>
      <c r="F130" s="462" t="s">
        <v>5983</v>
      </c>
      <c r="G130" s="462" t="s">
        <v>5982</v>
      </c>
      <c r="H130" s="462" t="s">
        <v>284</v>
      </c>
      <c r="I130" s="462" t="s">
        <v>284</v>
      </c>
      <c r="J130">
        <v>486267.19</v>
      </c>
      <c r="K130" s="462" t="s">
        <v>284</v>
      </c>
      <c r="L130" s="462" t="s">
        <v>284</v>
      </c>
      <c r="M130" s="463">
        <v>45474</v>
      </c>
      <c r="N130" s="462" t="s">
        <v>1781</v>
      </c>
      <c r="O130" s="463">
        <v>46387</v>
      </c>
      <c r="P130" s="462" t="s">
        <v>5681</v>
      </c>
      <c r="Q130" s="462" t="s">
        <v>5680</v>
      </c>
      <c r="R130" s="462" t="s">
        <v>5681</v>
      </c>
      <c r="S130" s="462" t="s">
        <v>5680</v>
      </c>
      <c r="T130" s="462" t="s">
        <v>5680</v>
      </c>
      <c r="U130" s="462" t="s">
        <v>5679</v>
      </c>
      <c r="V130" s="462" t="s">
        <v>5676</v>
      </c>
      <c r="W130" s="462" t="s">
        <v>5676</v>
      </c>
      <c r="X130" s="462" t="s">
        <v>5820</v>
      </c>
      <c r="Y130" s="461">
        <v>45446</v>
      </c>
      <c r="Z130" s="462" t="s">
        <v>5678</v>
      </c>
      <c r="AA130" s="461">
        <v>45474</v>
      </c>
      <c r="AB130" s="461">
        <v>46387</v>
      </c>
      <c r="AC130" s="462" t="s">
        <v>5677</v>
      </c>
      <c r="AD130" s="462" t="s">
        <v>5676</v>
      </c>
      <c r="AE130" s="461"/>
      <c r="AF130" s="461"/>
      <c r="AG130" s="461"/>
      <c r="AH130" s="461"/>
      <c r="AI130" s="460"/>
      <c r="AJ130" s="460"/>
    </row>
    <row r="131" spans="1:36" x14ac:dyDescent="0.3">
      <c r="A131" s="462" t="s">
        <v>5984</v>
      </c>
      <c r="B131" s="462" t="s">
        <v>5685</v>
      </c>
      <c r="C131" s="462" t="s">
        <v>5820</v>
      </c>
      <c r="D131" s="462" t="s">
        <v>5819</v>
      </c>
      <c r="E131" s="462" t="s">
        <v>5683</v>
      </c>
      <c r="F131" s="462" t="s">
        <v>5983</v>
      </c>
      <c r="G131" s="462" t="s">
        <v>5982</v>
      </c>
      <c r="H131" s="462" t="s">
        <v>284</v>
      </c>
      <c r="I131" s="462" t="s">
        <v>284</v>
      </c>
      <c r="J131">
        <v>486267.19</v>
      </c>
      <c r="K131" s="462" t="s">
        <v>284</v>
      </c>
      <c r="L131" s="462" t="s">
        <v>284</v>
      </c>
      <c r="M131" s="463">
        <v>45474</v>
      </c>
      <c r="N131" s="462" t="s">
        <v>1781</v>
      </c>
      <c r="O131" s="463">
        <v>46387</v>
      </c>
      <c r="P131" s="462" t="s">
        <v>5681</v>
      </c>
      <c r="Q131" s="462" t="s">
        <v>5680</v>
      </c>
      <c r="R131" s="462" t="s">
        <v>5681</v>
      </c>
      <c r="S131" s="462" t="s">
        <v>5680</v>
      </c>
      <c r="T131" s="462" t="s">
        <v>5680</v>
      </c>
      <c r="U131" s="462" t="s">
        <v>5679</v>
      </c>
      <c r="V131" s="462" t="s">
        <v>5676</v>
      </c>
      <c r="W131" s="462" t="s">
        <v>5676</v>
      </c>
      <c r="X131" s="462" t="s">
        <v>5909</v>
      </c>
      <c r="Y131" s="461">
        <v>45630</v>
      </c>
      <c r="Z131" s="462" t="s">
        <v>5920</v>
      </c>
      <c r="AA131" s="461">
        <v>45474</v>
      </c>
      <c r="AB131" s="461">
        <v>46387</v>
      </c>
      <c r="AC131" s="462" t="s">
        <v>5677</v>
      </c>
      <c r="AD131" s="462" t="s">
        <v>5676</v>
      </c>
      <c r="AE131" s="461"/>
      <c r="AF131" s="461"/>
      <c r="AG131" s="461"/>
      <c r="AH131" s="461"/>
      <c r="AI131" s="460"/>
      <c r="AJ131" s="460"/>
    </row>
    <row r="132" spans="1:36" x14ac:dyDescent="0.3">
      <c r="A132" s="462" t="s">
        <v>5980</v>
      </c>
      <c r="B132" s="462" t="s">
        <v>5826</v>
      </c>
      <c r="C132" s="462" t="s">
        <v>5979</v>
      </c>
      <c r="D132" s="462" t="s">
        <v>5978</v>
      </c>
      <c r="E132" s="462" t="s">
        <v>5683</v>
      </c>
      <c r="F132" s="462" t="s">
        <v>5977</v>
      </c>
      <c r="G132" s="462" t="s">
        <v>5976</v>
      </c>
      <c r="H132" s="462" t="s">
        <v>284</v>
      </c>
      <c r="I132" s="462" t="s">
        <v>284</v>
      </c>
      <c r="J132">
        <v>2008203.1400000001</v>
      </c>
      <c r="K132" s="462" t="s">
        <v>284</v>
      </c>
      <c r="L132" s="462" t="s">
        <v>284</v>
      </c>
      <c r="M132" s="463">
        <v>45231</v>
      </c>
      <c r="N132" s="462" t="s">
        <v>47</v>
      </c>
      <c r="O132" s="463">
        <v>46326</v>
      </c>
      <c r="P132" s="462" t="s">
        <v>5681</v>
      </c>
      <c r="Q132" s="462" t="s">
        <v>5680</v>
      </c>
      <c r="R132" s="462" t="s">
        <v>5681</v>
      </c>
      <c r="S132" s="462" t="s">
        <v>5680</v>
      </c>
      <c r="T132" s="462" t="s">
        <v>5680</v>
      </c>
      <c r="U132" s="462" t="s">
        <v>5679</v>
      </c>
      <c r="V132" s="462" t="s">
        <v>5676</v>
      </c>
      <c r="W132" s="462" t="s">
        <v>5676</v>
      </c>
      <c r="X132" s="462" t="s">
        <v>5981</v>
      </c>
      <c r="Y132" s="461">
        <v>45267</v>
      </c>
      <c r="Z132" s="462" t="s">
        <v>5678</v>
      </c>
      <c r="AA132" s="461">
        <v>45231</v>
      </c>
      <c r="AB132" s="461">
        <v>46326</v>
      </c>
      <c r="AC132" s="462" t="s">
        <v>5677</v>
      </c>
      <c r="AD132" s="462" t="s">
        <v>5676</v>
      </c>
      <c r="AE132" s="461"/>
      <c r="AF132" s="461"/>
      <c r="AG132" s="461"/>
      <c r="AH132" s="461"/>
      <c r="AI132" s="460"/>
      <c r="AJ132" s="460"/>
    </row>
    <row r="133" spans="1:36" x14ac:dyDescent="0.3">
      <c r="A133" s="462" t="s">
        <v>5980</v>
      </c>
      <c r="B133" s="462" t="s">
        <v>5826</v>
      </c>
      <c r="C133" s="462" t="s">
        <v>5979</v>
      </c>
      <c r="D133" s="462" t="s">
        <v>5978</v>
      </c>
      <c r="E133" s="462" t="s">
        <v>5683</v>
      </c>
      <c r="F133" s="462" t="s">
        <v>5977</v>
      </c>
      <c r="G133" s="462" t="s">
        <v>5976</v>
      </c>
      <c r="H133" s="462" t="s">
        <v>284</v>
      </c>
      <c r="I133" s="462" t="s">
        <v>284</v>
      </c>
      <c r="J133">
        <v>2008203.1400000001</v>
      </c>
      <c r="K133" s="462" t="s">
        <v>284</v>
      </c>
      <c r="L133" s="462" t="s">
        <v>284</v>
      </c>
      <c r="M133" s="463">
        <v>45231</v>
      </c>
      <c r="N133" s="462" t="s">
        <v>47</v>
      </c>
      <c r="O133" s="463">
        <v>46326</v>
      </c>
      <c r="P133" s="462" t="s">
        <v>5681</v>
      </c>
      <c r="Q133" s="462" t="s">
        <v>5680</v>
      </c>
      <c r="R133" s="462" t="s">
        <v>5681</v>
      </c>
      <c r="S133" s="462" t="s">
        <v>5680</v>
      </c>
      <c r="T133" s="462" t="s">
        <v>5680</v>
      </c>
      <c r="U133" s="462" t="s">
        <v>5679</v>
      </c>
      <c r="V133" s="462" t="s">
        <v>5676</v>
      </c>
      <c r="W133" s="462" t="s">
        <v>5676</v>
      </c>
      <c r="X133" s="462" t="s">
        <v>7420</v>
      </c>
      <c r="Y133" s="461">
        <v>45448</v>
      </c>
      <c r="Z133" s="462" t="s">
        <v>5920</v>
      </c>
      <c r="AA133" s="461">
        <v>45231</v>
      </c>
      <c r="AB133" s="461">
        <v>46326</v>
      </c>
      <c r="AC133" s="462" t="s">
        <v>5677</v>
      </c>
      <c r="AD133" s="462" t="s">
        <v>5676</v>
      </c>
      <c r="AE133" s="461"/>
      <c r="AF133" s="461"/>
      <c r="AG133" s="461"/>
      <c r="AH133" s="461"/>
      <c r="AI133" s="460"/>
      <c r="AJ133" s="460"/>
    </row>
    <row r="134" spans="1:36" x14ac:dyDescent="0.3">
      <c r="A134" s="462" t="s">
        <v>5975</v>
      </c>
      <c r="B134" s="462" t="s">
        <v>5740</v>
      </c>
      <c r="C134" s="462" t="s">
        <v>5738</v>
      </c>
      <c r="D134" s="462" t="s">
        <v>5739</v>
      </c>
      <c r="E134" s="462" t="s">
        <v>5683</v>
      </c>
      <c r="F134" s="462" t="s">
        <v>5974</v>
      </c>
      <c r="G134" s="462" t="s">
        <v>5973</v>
      </c>
      <c r="H134" s="462" t="s">
        <v>284</v>
      </c>
      <c r="I134" s="462" t="s">
        <v>284</v>
      </c>
      <c r="J134">
        <v>1200000</v>
      </c>
      <c r="K134" s="462" t="s">
        <v>284</v>
      </c>
      <c r="L134" s="462" t="s">
        <v>284</v>
      </c>
      <c r="M134" s="463">
        <v>45108</v>
      </c>
      <c r="N134" s="462" t="s">
        <v>5972</v>
      </c>
      <c r="O134" s="463">
        <v>46752</v>
      </c>
      <c r="P134" s="462" t="s">
        <v>5681</v>
      </c>
      <c r="Q134" s="462" t="s">
        <v>5680</v>
      </c>
      <c r="R134" s="462" t="s">
        <v>5681</v>
      </c>
      <c r="S134" s="462" t="s">
        <v>5680</v>
      </c>
      <c r="T134" s="462" t="s">
        <v>5680</v>
      </c>
      <c r="U134" s="462" t="s">
        <v>5679</v>
      </c>
      <c r="V134" s="462" t="s">
        <v>5676</v>
      </c>
      <c r="W134" s="462" t="s">
        <v>5676</v>
      </c>
      <c r="X134" s="462" t="s">
        <v>5971</v>
      </c>
      <c r="Y134" s="461">
        <v>45202</v>
      </c>
      <c r="Z134" s="462" t="s">
        <v>5678</v>
      </c>
      <c r="AA134" s="461">
        <v>45108</v>
      </c>
      <c r="AB134" s="461">
        <v>46204</v>
      </c>
      <c r="AC134" s="462" t="s">
        <v>5677</v>
      </c>
      <c r="AD134" s="462" t="s">
        <v>5676</v>
      </c>
      <c r="AE134" s="461"/>
      <c r="AF134" s="461"/>
      <c r="AG134" s="461"/>
      <c r="AH134" s="461"/>
      <c r="AI134" s="460"/>
      <c r="AJ134" s="460"/>
    </row>
    <row r="135" spans="1:36" x14ac:dyDescent="0.3">
      <c r="A135" s="462" t="s">
        <v>5969</v>
      </c>
      <c r="B135" s="462" t="s">
        <v>5696</v>
      </c>
      <c r="C135" s="462" t="s">
        <v>5965</v>
      </c>
      <c r="D135" s="462" t="s">
        <v>5968</v>
      </c>
      <c r="E135" s="462" t="s">
        <v>5683</v>
      </c>
      <c r="F135" s="462" t="s">
        <v>5967</v>
      </c>
      <c r="G135" s="462" t="s">
        <v>5966</v>
      </c>
      <c r="H135" s="462" t="s">
        <v>284</v>
      </c>
      <c r="I135" s="462" t="s">
        <v>284</v>
      </c>
      <c r="J135">
        <v>285826.00200000004</v>
      </c>
      <c r="K135" s="462" t="s">
        <v>284</v>
      </c>
      <c r="L135" s="462" t="s">
        <v>284</v>
      </c>
      <c r="M135" s="463">
        <v>45266</v>
      </c>
      <c r="N135" s="462" t="s">
        <v>5687</v>
      </c>
      <c r="O135" s="463">
        <v>46387</v>
      </c>
      <c r="P135" s="462" t="s">
        <v>5681</v>
      </c>
      <c r="Q135" s="462" t="s">
        <v>5680</v>
      </c>
      <c r="R135" s="462" t="s">
        <v>5681</v>
      </c>
      <c r="S135" s="462" t="s">
        <v>5680</v>
      </c>
      <c r="T135" s="462" t="s">
        <v>5680</v>
      </c>
      <c r="U135" s="462" t="s">
        <v>5679</v>
      </c>
      <c r="V135" s="462" t="s">
        <v>5676</v>
      </c>
      <c r="W135" s="462" t="s">
        <v>5676</v>
      </c>
      <c r="X135" s="462" t="s">
        <v>5965</v>
      </c>
      <c r="Y135" s="461">
        <v>45266</v>
      </c>
      <c r="Z135" s="462" t="s">
        <v>5678</v>
      </c>
      <c r="AA135" s="461">
        <v>45266</v>
      </c>
      <c r="AB135" s="461">
        <v>46387</v>
      </c>
      <c r="AC135" s="462" t="s">
        <v>5677</v>
      </c>
      <c r="AD135" s="462" t="s">
        <v>5676</v>
      </c>
      <c r="AE135" s="461"/>
      <c r="AF135" s="461"/>
      <c r="AG135" s="461"/>
      <c r="AH135" s="461"/>
      <c r="AI135" s="460"/>
      <c r="AJ135" s="460"/>
    </row>
    <row r="136" spans="1:36" x14ac:dyDescent="0.3">
      <c r="A136" s="462" t="s">
        <v>5964</v>
      </c>
      <c r="B136" s="462" t="s">
        <v>5696</v>
      </c>
      <c r="C136" s="462" t="s">
        <v>5961</v>
      </c>
      <c r="D136" s="462" t="s">
        <v>5963</v>
      </c>
      <c r="E136" s="462" t="s">
        <v>5683</v>
      </c>
      <c r="F136" s="462" t="s">
        <v>5962</v>
      </c>
      <c r="G136" s="462" t="s">
        <v>5676</v>
      </c>
      <c r="H136" s="462" t="s">
        <v>284</v>
      </c>
      <c r="I136" s="462" t="s">
        <v>284</v>
      </c>
      <c r="J136">
        <v>8560000</v>
      </c>
      <c r="K136" s="462" t="s">
        <v>284</v>
      </c>
      <c r="L136" s="462" t="s">
        <v>284</v>
      </c>
      <c r="M136" s="463">
        <v>45106</v>
      </c>
      <c r="N136" s="462" t="s">
        <v>5762</v>
      </c>
      <c r="O136" s="463">
        <v>46568</v>
      </c>
      <c r="P136" s="462" t="s">
        <v>5681</v>
      </c>
      <c r="Q136" s="462" t="s">
        <v>5680</v>
      </c>
      <c r="R136" s="462" t="s">
        <v>5681</v>
      </c>
      <c r="S136" s="462" t="s">
        <v>5681</v>
      </c>
      <c r="T136" s="462" t="s">
        <v>5680</v>
      </c>
      <c r="U136" s="462" t="s">
        <v>5679</v>
      </c>
      <c r="V136" s="462" t="s">
        <v>5676</v>
      </c>
      <c r="W136" s="462" t="s">
        <v>5676</v>
      </c>
      <c r="X136" s="462" t="s">
        <v>5961</v>
      </c>
      <c r="Y136" s="461">
        <v>45106</v>
      </c>
      <c r="Z136" s="462" t="s">
        <v>5678</v>
      </c>
      <c r="AA136" s="461">
        <v>45106</v>
      </c>
      <c r="AB136" s="461">
        <v>46387</v>
      </c>
      <c r="AC136" s="462" t="s">
        <v>5677</v>
      </c>
      <c r="AD136" s="462" t="s">
        <v>5676</v>
      </c>
      <c r="AE136" s="461"/>
      <c r="AF136" s="461"/>
      <c r="AG136" s="461"/>
      <c r="AH136" s="461"/>
      <c r="AI136" s="460"/>
      <c r="AJ136" s="460"/>
    </row>
    <row r="137" spans="1:36" x14ac:dyDescent="0.3">
      <c r="A137" s="462" t="s">
        <v>5960</v>
      </c>
      <c r="B137" s="462" t="s">
        <v>5729</v>
      </c>
      <c r="C137" s="462" t="s">
        <v>5728</v>
      </c>
      <c r="D137" s="462" t="s">
        <v>5727</v>
      </c>
      <c r="E137" s="462" t="s">
        <v>5683</v>
      </c>
      <c r="F137" s="462" t="s">
        <v>5959</v>
      </c>
      <c r="G137" s="462" t="s">
        <v>5676</v>
      </c>
      <c r="H137" s="462" t="s">
        <v>284</v>
      </c>
      <c r="I137" s="462" t="s">
        <v>284</v>
      </c>
      <c r="J137">
        <v>1214094.3599999999</v>
      </c>
      <c r="K137" s="462" t="s">
        <v>284</v>
      </c>
      <c r="L137" s="462" t="s">
        <v>284</v>
      </c>
      <c r="M137" s="463">
        <v>45712</v>
      </c>
      <c r="N137" s="462" t="s">
        <v>5762</v>
      </c>
      <c r="O137" s="463">
        <v>47172</v>
      </c>
      <c r="P137" s="462" t="s">
        <v>5681</v>
      </c>
      <c r="Q137" s="462" t="s">
        <v>5680</v>
      </c>
      <c r="R137" s="462" t="s">
        <v>5681</v>
      </c>
      <c r="S137" s="462" t="s">
        <v>5680</v>
      </c>
      <c r="T137" s="462" t="s">
        <v>5680</v>
      </c>
      <c r="U137" s="462" t="s">
        <v>5679</v>
      </c>
      <c r="V137" s="462" t="s">
        <v>5676</v>
      </c>
      <c r="W137" s="462" t="s">
        <v>5676</v>
      </c>
      <c r="X137" s="462" t="s">
        <v>5958</v>
      </c>
      <c r="Y137" s="461">
        <v>45698</v>
      </c>
      <c r="Z137" s="462" t="s">
        <v>5678</v>
      </c>
      <c r="AA137" s="461">
        <v>45698</v>
      </c>
      <c r="AB137" s="461">
        <v>47159</v>
      </c>
      <c r="AC137" s="462" t="s">
        <v>5677</v>
      </c>
      <c r="AD137" s="462" t="s">
        <v>5676</v>
      </c>
      <c r="AE137" s="461"/>
      <c r="AF137" s="461"/>
      <c r="AG137" s="461"/>
      <c r="AH137" s="461"/>
      <c r="AI137" s="460"/>
      <c r="AJ137" s="460"/>
    </row>
    <row r="138" spans="1:36" x14ac:dyDescent="0.3">
      <c r="A138" s="462" t="s">
        <v>5957</v>
      </c>
      <c r="B138" s="462" t="s">
        <v>5696</v>
      </c>
      <c r="C138" s="462" t="s">
        <v>5955</v>
      </c>
      <c r="D138" s="462" t="s">
        <v>5676</v>
      </c>
      <c r="E138" s="462" t="s">
        <v>5683</v>
      </c>
      <c r="F138" s="462" t="s">
        <v>5956</v>
      </c>
      <c r="G138" s="462" t="s">
        <v>5676</v>
      </c>
      <c r="H138" s="462" t="s">
        <v>284</v>
      </c>
      <c r="I138" s="462" t="s">
        <v>284</v>
      </c>
      <c r="J138">
        <v>3188265.003</v>
      </c>
      <c r="K138" s="462" t="s">
        <v>284</v>
      </c>
      <c r="L138" s="462" t="s">
        <v>284</v>
      </c>
      <c r="M138" s="463">
        <v>45083</v>
      </c>
      <c r="N138" s="462" t="s">
        <v>5800</v>
      </c>
      <c r="O138" s="463">
        <v>46387</v>
      </c>
      <c r="P138" s="462" t="s">
        <v>5681</v>
      </c>
      <c r="Q138" s="462" t="s">
        <v>5680</v>
      </c>
      <c r="R138" s="462" t="s">
        <v>5681</v>
      </c>
      <c r="S138" s="462" t="s">
        <v>5680</v>
      </c>
      <c r="T138" s="462" t="s">
        <v>5680</v>
      </c>
      <c r="U138" s="462" t="s">
        <v>5679</v>
      </c>
      <c r="V138" s="462" t="s">
        <v>5676</v>
      </c>
      <c r="W138" s="462" t="s">
        <v>5676</v>
      </c>
      <c r="X138" s="462" t="s">
        <v>5955</v>
      </c>
      <c r="Y138" s="461">
        <v>45083</v>
      </c>
      <c r="Z138" s="462" t="s">
        <v>5678</v>
      </c>
      <c r="AA138" s="461">
        <v>45083</v>
      </c>
      <c r="AB138" s="461">
        <v>46387</v>
      </c>
      <c r="AC138" s="462" t="s">
        <v>5677</v>
      </c>
      <c r="AD138" s="462" t="s">
        <v>5676</v>
      </c>
      <c r="AE138" s="461"/>
      <c r="AF138" s="461"/>
      <c r="AG138" s="461"/>
      <c r="AH138" s="461"/>
      <c r="AI138" s="460"/>
      <c r="AJ138" s="460"/>
    </row>
    <row r="139" spans="1:36" x14ac:dyDescent="0.3">
      <c r="A139" s="462" t="s">
        <v>5954</v>
      </c>
      <c r="B139" s="462" t="s">
        <v>5729</v>
      </c>
      <c r="C139" s="462" t="s">
        <v>5728</v>
      </c>
      <c r="D139" s="462" t="s">
        <v>5727</v>
      </c>
      <c r="E139" s="462" t="s">
        <v>5683</v>
      </c>
      <c r="F139" s="462" t="s">
        <v>5953</v>
      </c>
      <c r="G139" s="462" t="s">
        <v>5676</v>
      </c>
      <c r="H139" s="462" t="s">
        <v>284</v>
      </c>
      <c r="I139" s="462" t="s">
        <v>284</v>
      </c>
      <c r="J139">
        <v>1191327.79</v>
      </c>
      <c r="K139" s="462" t="s">
        <v>284</v>
      </c>
      <c r="L139" s="462" t="s">
        <v>284</v>
      </c>
      <c r="M139" s="463">
        <v>45658</v>
      </c>
      <c r="N139" s="462" t="s">
        <v>272</v>
      </c>
      <c r="O139" s="463">
        <v>47483</v>
      </c>
      <c r="P139" s="462" t="s">
        <v>5681</v>
      </c>
      <c r="Q139" s="462" t="s">
        <v>5680</v>
      </c>
      <c r="R139" s="462" t="s">
        <v>5681</v>
      </c>
      <c r="S139" s="462" t="s">
        <v>5680</v>
      </c>
      <c r="T139" s="462" t="s">
        <v>5680</v>
      </c>
      <c r="U139" s="462" t="s">
        <v>5679</v>
      </c>
      <c r="V139" s="462" t="s">
        <v>5676</v>
      </c>
      <c r="W139" s="462" t="s">
        <v>5676</v>
      </c>
      <c r="X139" s="462" t="s">
        <v>2488</v>
      </c>
      <c r="Y139" s="461">
        <v>45622</v>
      </c>
      <c r="Z139" s="462" t="s">
        <v>5678</v>
      </c>
      <c r="AA139" s="461">
        <v>45622</v>
      </c>
      <c r="AB139" s="461">
        <v>47448</v>
      </c>
      <c r="AC139" s="462" t="s">
        <v>5677</v>
      </c>
      <c r="AD139" s="462" t="s">
        <v>5676</v>
      </c>
      <c r="AE139" s="461"/>
      <c r="AF139" s="461"/>
      <c r="AG139" s="461"/>
      <c r="AH139" s="461"/>
      <c r="AI139" s="460"/>
      <c r="AJ139" s="460"/>
    </row>
    <row r="140" spans="1:36" x14ac:dyDescent="0.3">
      <c r="A140" s="462" t="s">
        <v>5952</v>
      </c>
      <c r="B140" s="462" t="s">
        <v>5685</v>
      </c>
      <c r="C140" s="462" t="s">
        <v>5825</v>
      </c>
      <c r="D140" s="462" t="s">
        <v>5824</v>
      </c>
      <c r="E140" s="462" t="s">
        <v>5683</v>
      </c>
      <c r="F140" s="462" t="s">
        <v>5951</v>
      </c>
      <c r="G140" s="462" t="s">
        <v>5676</v>
      </c>
      <c r="H140" s="462" t="s">
        <v>284</v>
      </c>
      <c r="I140" s="462" t="s">
        <v>284</v>
      </c>
      <c r="J140">
        <v>8537673.4959999993</v>
      </c>
      <c r="K140" s="462" t="s">
        <v>284</v>
      </c>
      <c r="L140" s="462" t="s">
        <v>284</v>
      </c>
      <c r="M140" s="463">
        <v>45108</v>
      </c>
      <c r="N140" s="462" t="s">
        <v>65</v>
      </c>
      <c r="O140" s="463">
        <v>46568</v>
      </c>
      <c r="P140" s="462" t="s">
        <v>5681</v>
      </c>
      <c r="Q140" s="462" t="s">
        <v>5680</v>
      </c>
      <c r="R140" s="462" t="s">
        <v>5681</v>
      </c>
      <c r="S140" s="462" t="s">
        <v>5681</v>
      </c>
      <c r="T140" s="462" t="s">
        <v>5680</v>
      </c>
      <c r="U140" s="462" t="s">
        <v>5679</v>
      </c>
      <c r="V140" s="462" t="s">
        <v>5676</v>
      </c>
      <c r="W140" s="462" t="s">
        <v>5676</v>
      </c>
      <c r="X140" s="462" t="s">
        <v>5950</v>
      </c>
      <c r="Y140" s="461">
        <v>45217</v>
      </c>
      <c r="Z140" s="462" t="s">
        <v>5678</v>
      </c>
      <c r="AA140" s="461">
        <v>45108</v>
      </c>
      <c r="AB140" s="461">
        <v>46568</v>
      </c>
      <c r="AC140" s="462" t="s">
        <v>5677</v>
      </c>
      <c r="AD140" s="462" t="s">
        <v>5676</v>
      </c>
      <c r="AE140" s="461"/>
      <c r="AF140" s="461"/>
      <c r="AG140" s="461"/>
      <c r="AH140" s="461"/>
      <c r="AI140" s="460"/>
      <c r="AJ140" s="460"/>
    </row>
    <row r="141" spans="1:36" x14ac:dyDescent="0.3">
      <c r="A141" s="462" t="s">
        <v>5949</v>
      </c>
      <c r="B141" s="462" t="s">
        <v>5696</v>
      </c>
      <c r="C141" s="462" t="s">
        <v>4021</v>
      </c>
      <c r="D141" s="462" t="s">
        <v>5948</v>
      </c>
      <c r="E141" s="462" t="s">
        <v>5683</v>
      </c>
      <c r="F141" s="462" t="s">
        <v>5947</v>
      </c>
      <c r="G141" s="462" t="s">
        <v>5946</v>
      </c>
      <c r="H141" s="462" t="s">
        <v>284</v>
      </c>
      <c r="I141" s="462" t="s">
        <v>284</v>
      </c>
      <c r="J141">
        <v>620000</v>
      </c>
      <c r="K141" s="462" t="s">
        <v>284</v>
      </c>
      <c r="L141" s="462" t="s">
        <v>284</v>
      </c>
      <c r="M141" s="463">
        <v>45139</v>
      </c>
      <c r="N141" s="462" t="s">
        <v>5945</v>
      </c>
      <c r="O141" s="463">
        <v>46934</v>
      </c>
      <c r="P141" s="462" t="s">
        <v>5681</v>
      </c>
      <c r="Q141" s="462" t="s">
        <v>5680</v>
      </c>
      <c r="R141" s="462" t="s">
        <v>5681</v>
      </c>
      <c r="S141" s="462" t="s">
        <v>5680</v>
      </c>
      <c r="T141" s="462" t="s">
        <v>5680</v>
      </c>
      <c r="U141" s="462" t="s">
        <v>5679</v>
      </c>
      <c r="V141" s="462" t="s">
        <v>5676</v>
      </c>
      <c r="W141" s="462" t="s">
        <v>5676</v>
      </c>
      <c r="X141" s="462" t="s">
        <v>4021</v>
      </c>
      <c r="Y141" s="461">
        <v>45183</v>
      </c>
      <c r="Z141" s="462" t="s">
        <v>5678</v>
      </c>
      <c r="AA141" s="461">
        <v>45139</v>
      </c>
      <c r="AB141" s="461">
        <v>46934</v>
      </c>
      <c r="AC141" s="462" t="s">
        <v>5677</v>
      </c>
      <c r="AD141" s="462" t="s">
        <v>5676</v>
      </c>
      <c r="AE141" s="461"/>
      <c r="AF141" s="461"/>
      <c r="AG141" s="461"/>
      <c r="AH141" s="461"/>
      <c r="AI141" s="460"/>
      <c r="AJ141" s="460"/>
    </row>
    <row r="142" spans="1:36" x14ac:dyDescent="0.3">
      <c r="A142" s="462" t="s">
        <v>6835</v>
      </c>
      <c r="B142" s="462" t="s">
        <v>5696</v>
      </c>
      <c r="C142" s="462" t="s">
        <v>6836</v>
      </c>
      <c r="D142" s="462" t="s">
        <v>6837</v>
      </c>
      <c r="E142" s="462" t="s">
        <v>5683</v>
      </c>
      <c r="F142" s="462" t="s">
        <v>6838</v>
      </c>
      <c r="G142" s="462" t="s">
        <v>5676</v>
      </c>
      <c r="H142" s="462" t="s">
        <v>284</v>
      </c>
      <c r="I142" s="462" t="s">
        <v>284</v>
      </c>
      <c r="J142">
        <v>496576.98899999994</v>
      </c>
      <c r="K142" s="462" t="s">
        <v>284</v>
      </c>
      <c r="L142" s="462" t="s">
        <v>284</v>
      </c>
      <c r="M142" s="463">
        <v>45170</v>
      </c>
      <c r="N142" s="462" t="s">
        <v>6615</v>
      </c>
      <c r="O142" s="463">
        <v>46387</v>
      </c>
      <c r="P142" s="462" t="s">
        <v>5681</v>
      </c>
      <c r="Q142" s="462" t="s">
        <v>5680</v>
      </c>
      <c r="R142" s="462" t="s">
        <v>5681</v>
      </c>
      <c r="S142" s="462" t="s">
        <v>5680</v>
      </c>
      <c r="T142" s="462" t="s">
        <v>5680</v>
      </c>
      <c r="U142" s="462" t="s">
        <v>5679</v>
      </c>
      <c r="V142" s="462" t="s">
        <v>5676</v>
      </c>
      <c r="W142" s="462" t="s">
        <v>5676</v>
      </c>
      <c r="X142" s="462" t="s">
        <v>6836</v>
      </c>
      <c r="Y142" s="461">
        <v>45202</v>
      </c>
      <c r="Z142" s="462" t="s">
        <v>5678</v>
      </c>
      <c r="AA142" s="461">
        <v>45170</v>
      </c>
      <c r="AB142" s="461">
        <v>46387</v>
      </c>
      <c r="AC142" s="462" t="s">
        <v>5677</v>
      </c>
      <c r="AD142" s="462" t="s">
        <v>5676</v>
      </c>
      <c r="AE142" s="461"/>
      <c r="AF142" s="461"/>
      <c r="AG142" s="461"/>
      <c r="AH142" s="461"/>
      <c r="AI142" s="460"/>
      <c r="AJ142" s="460"/>
    </row>
    <row r="143" spans="1:36" x14ac:dyDescent="0.3">
      <c r="A143" s="462" t="s">
        <v>5944</v>
      </c>
      <c r="B143" s="462" t="s">
        <v>5696</v>
      </c>
      <c r="C143" s="462" t="s">
        <v>5893</v>
      </c>
      <c r="D143" s="462" t="s">
        <v>5896</v>
      </c>
      <c r="E143" s="462" t="s">
        <v>5683</v>
      </c>
      <c r="F143" s="462" t="s">
        <v>5943</v>
      </c>
      <c r="G143" s="462" t="s">
        <v>5676</v>
      </c>
      <c r="H143" s="462" t="s">
        <v>284</v>
      </c>
      <c r="I143" s="462" t="s">
        <v>284</v>
      </c>
      <c r="J143">
        <v>964122</v>
      </c>
      <c r="K143" s="462" t="s">
        <v>284</v>
      </c>
      <c r="L143" s="462" t="s">
        <v>284</v>
      </c>
      <c r="M143" s="463">
        <v>45200</v>
      </c>
      <c r="N143" s="462" t="s">
        <v>5813</v>
      </c>
      <c r="O143" s="463">
        <v>46356</v>
      </c>
      <c r="P143" s="462" t="s">
        <v>5681</v>
      </c>
      <c r="Q143" s="462" t="s">
        <v>5680</v>
      </c>
      <c r="R143" s="462" t="s">
        <v>5681</v>
      </c>
      <c r="S143" s="462" t="s">
        <v>5680</v>
      </c>
      <c r="T143" s="462" t="s">
        <v>5680</v>
      </c>
      <c r="U143" s="462" t="s">
        <v>5679</v>
      </c>
      <c r="V143" s="462" t="s">
        <v>5676</v>
      </c>
      <c r="W143" s="462" t="s">
        <v>5676</v>
      </c>
      <c r="X143" s="462" t="s">
        <v>5893</v>
      </c>
      <c r="Y143" s="461">
        <v>45224</v>
      </c>
      <c r="Z143" s="462" t="s">
        <v>5678</v>
      </c>
      <c r="AA143" s="461">
        <v>45200</v>
      </c>
      <c r="AB143" s="461">
        <v>46295</v>
      </c>
      <c r="AC143" s="462" t="s">
        <v>5677</v>
      </c>
      <c r="AD143" s="462" t="s">
        <v>5676</v>
      </c>
      <c r="AE143" s="461"/>
      <c r="AF143" s="461"/>
      <c r="AG143" s="461"/>
      <c r="AH143" s="461"/>
      <c r="AI143" s="460"/>
      <c r="AJ143" s="460"/>
    </row>
    <row r="144" spans="1:36" x14ac:dyDescent="0.3">
      <c r="A144" s="462" t="s">
        <v>5942</v>
      </c>
      <c r="B144" s="462" t="s">
        <v>5696</v>
      </c>
      <c r="C144" s="462" t="s">
        <v>5939</v>
      </c>
      <c r="D144" s="462" t="s">
        <v>5941</v>
      </c>
      <c r="E144" s="462" t="s">
        <v>5683</v>
      </c>
      <c r="F144" s="462" t="s">
        <v>5940</v>
      </c>
      <c r="G144" s="462" t="s">
        <v>5676</v>
      </c>
      <c r="H144" s="462" t="s">
        <v>284</v>
      </c>
      <c r="I144" s="462" t="s">
        <v>284</v>
      </c>
      <c r="J144">
        <v>151847.68000000002</v>
      </c>
      <c r="K144" s="462" t="s">
        <v>284</v>
      </c>
      <c r="L144" s="462" t="s">
        <v>284</v>
      </c>
      <c r="M144" s="463">
        <v>45170</v>
      </c>
      <c r="N144" s="462" t="s">
        <v>47</v>
      </c>
      <c r="O144" s="463">
        <v>46265</v>
      </c>
      <c r="P144" s="462" t="s">
        <v>5681</v>
      </c>
      <c r="Q144" s="462" t="s">
        <v>5680</v>
      </c>
      <c r="R144" s="462" t="s">
        <v>5681</v>
      </c>
      <c r="S144" s="462" t="s">
        <v>5680</v>
      </c>
      <c r="T144" s="462" t="s">
        <v>5680</v>
      </c>
      <c r="U144" s="462" t="s">
        <v>5679</v>
      </c>
      <c r="V144" s="462" t="s">
        <v>5676</v>
      </c>
      <c r="W144" s="462" t="s">
        <v>5676</v>
      </c>
      <c r="X144" s="462" t="s">
        <v>5939</v>
      </c>
      <c r="Y144" s="461">
        <v>45182</v>
      </c>
      <c r="Z144" s="462" t="s">
        <v>5678</v>
      </c>
      <c r="AA144" s="461">
        <v>45170</v>
      </c>
      <c r="AB144" s="461">
        <v>46265</v>
      </c>
      <c r="AC144" s="462" t="s">
        <v>5677</v>
      </c>
      <c r="AD144" s="462" t="s">
        <v>5676</v>
      </c>
      <c r="AE144" s="461"/>
      <c r="AF144" s="461"/>
      <c r="AG144" s="461"/>
      <c r="AH144" s="461"/>
      <c r="AI144" s="460"/>
      <c r="AJ144" s="460"/>
    </row>
    <row r="145" spans="1:36" x14ac:dyDescent="0.3">
      <c r="A145" s="462" t="s">
        <v>5937</v>
      </c>
      <c r="B145" s="462" t="s">
        <v>5709</v>
      </c>
      <c r="C145" s="462" t="s">
        <v>5753</v>
      </c>
      <c r="D145" s="462" t="s">
        <v>5752</v>
      </c>
      <c r="E145" s="462" t="s">
        <v>5683</v>
      </c>
      <c r="F145" s="462" t="s">
        <v>5936</v>
      </c>
      <c r="G145" s="462" t="s">
        <v>5935</v>
      </c>
      <c r="H145" s="462" t="s">
        <v>284</v>
      </c>
      <c r="I145" s="462" t="s">
        <v>284</v>
      </c>
      <c r="J145">
        <v>432486</v>
      </c>
      <c r="K145" s="462" t="s">
        <v>284</v>
      </c>
      <c r="L145" s="462" t="s">
        <v>284</v>
      </c>
      <c r="M145" s="463">
        <v>45229</v>
      </c>
      <c r="N145" s="462" t="s">
        <v>65</v>
      </c>
      <c r="O145" s="463">
        <v>46660</v>
      </c>
      <c r="P145" s="462" t="s">
        <v>5681</v>
      </c>
      <c r="Q145" s="462" t="s">
        <v>5680</v>
      </c>
      <c r="R145" s="462" t="s">
        <v>5681</v>
      </c>
      <c r="S145" s="462" t="s">
        <v>5680</v>
      </c>
      <c r="T145" s="462" t="s">
        <v>5680</v>
      </c>
      <c r="U145" s="462" t="s">
        <v>5679</v>
      </c>
      <c r="V145" s="462" t="s">
        <v>5676</v>
      </c>
      <c r="W145" s="462" t="s">
        <v>5676</v>
      </c>
      <c r="X145" s="462" t="s">
        <v>5793</v>
      </c>
      <c r="Y145" s="461">
        <v>45279</v>
      </c>
      <c r="Z145" s="462" t="s">
        <v>5678</v>
      </c>
      <c r="AA145" s="461">
        <v>45229</v>
      </c>
      <c r="AB145" s="461">
        <v>46660</v>
      </c>
      <c r="AC145" s="462" t="s">
        <v>5677</v>
      </c>
      <c r="AD145" s="462" t="s">
        <v>5676</v>
      </c>
      <c r="AE145" s="461"/>
      <c r="AF145" s="461"/>
      <c r="AG145" s="461"/>
      <c r="AH145" s="461"/>
      <c r="AI145" s="460"/>
      <c r="AJ145" s="460"/>
    </row>
    <row r="146" spans="1:36" x14ac:dyDescent="0.3">
      <c r="A146" s="462" t="s">
        <v>5934</v>
      </c>
      <c r="B146" s="462" t="s">
        <v>5685</v>
      </c>
      <c r="C146" s="462" t="s">
        <v>5820</v>
      </c>
      <c r="D146" s="462" t="s">
        <v>5819</v>
      </c>
      <c r="E146" s="462" t="s">
        <v>5683</v>
      </c>
      <c r="F146" s="462" t="s">
        <v>5933</v>
      </c>
      <c r="G146" s="462" t="s">
        <v>5932</v>
      </c>
      <c r="H146" s="462" t="s">
        <v>284</v>
      </c>
      <c r="I146" s="462" t="s">
        <v>284</v>
      </c>
      <c r="J146">
        <v>478000</v>
      </c>
      <c r="K146" s="462" t="s">
        <v>284</v>
      </c>
      <c r="L146" s="462" t="s">
        <v>284</v>
      </c>
      <c r="M146" s="463">
        <v>45446</v>
      </c>
      <c r="N146" s="462" t="s">
        <v>5687</v>
      </c>
      <c r="O146" s="463">
        <v>46568</v>
      </c>
      <c r="P146" s="462" t="s">
        <v>5681</v>
      </c>
      <c r="Q146" s="462" t="s">
        <v>5680</v>
      </c>
      <c r="R146" s="462" t="s">
        <v>5681</v>
      </c>
      <c r="S146" s="462" t="s">
        <v>5680</v>
      </c>
      <c r="T146" s="462" t="s">
        <v>5680</v>
      </c>
      <c r="U146" s="462" t="s">
        <v>5679</v>
      </c>
      <c r="V146" s="462" t="s">
        <v>5676</v>
      </c>
      <c r="W146" s="462" t="s">
        <v>5676</v>
      </c>
      <c r="X146" s="462" t="s">
        <v>5820</v>
      </c>
      <c r="Y146" s="461">
        <v>45446</v>
      </c>
      <c r="Z146" s="462" t="s">
        <v>5678</v>
      </c>
      <c r="AA146" s="461">
        <v>45446</v>
      </c>
      <c r="AB146" s="461">
        <v>46568</v>
      </c>
      <c r="AC146" s="462" t="s">
        <v>5677</v>
      </c>
      <c r="AD146" s="462" t="s">
        <v>5676</v>
      </c>
      <c r="AE146" s="461"/>
      <c r="AF146" s="461"/>
      <c r="AG146" s="461"/>
      <c r="AH146" s="461"/>
      <c r="AI146" s="460"/>
      <c r="AJ146" s="460"/>
    </row>
    <row r="147" spans="1:36" x14ac:dyDescent="0.3">
      <c r="A147" s="462" t="s">
        <v>5931</v>
      </c>
      <c r="B147" s="462" t="s">
        <v>5740</v>
      </c>
      <c r="C147" s="462" t="s">
        <v>5930</v>
      </c>
      <c r="D147" s="462" t="s">
        <v>5929</v>
      </c>
      <c r="E147" s="462" t="s">
        <v>5683</v>
      </c>
      <c r="F147" s="462" t="s">
        <v>5928</v>
      </c>
      <c r="G147" s="462" t="s">
        <v>5927</v>
      </c>
      <c r="H147" s="462" t="s">
        <v>284</v>
      </c>
      <c r="I147" s="462" t="s">
        <v>284</v>
      </c>
      <c r="J147">
        <v>510000</v>
      </c>
      <c r="K147" s="462" t="s">
        <v>284</v>
      </c>
      <c r="L147" s="462" t="s">
        <v>284</v>
      </c>
      <c r="M147" s="463">
        <v>45566</v>
      </c>
      <c r="N147" s="462" t="s">
        <v>47</v>
      </c>
      <c r="O147" s="463">
        <v>46660</v>
      </c>
      <c r="P147" s="462" t="s">
        <v>5681</v>
      </c>
      <c r="Q147" s="462" t="s">
        <v>5680</v>
      </c>
      <c r="R147" s="462" t="s">
        <v>5681</v>
      </c>
      <c r="S147" s="462" t="s">
        <v>5680</v>
      </c>
      <c r="T147" s="462" t="s">
        <v>5680</v>
      </c>
      <c r="U147" s="462" t="s">
        <v>5679</v>
      </c>
      <c r="V147" s="462" t="s">
        <v>5676</v>
      </c>
      <c r="W147" s="462" t="s">
        <v>5676</v>
      </c>
      <c r="X147" s="462" t="s">
        <v>5926</v>
      </c>
      <c r="Y147" s="461">
        <v>45532</v>
      </c>
      <c r="Z147" s="462" t="s">
        <v>5678</v>
      </c>
      <c r="AA147" s="461">
        <v>45566</v>
      </c>
      <c r="AB147" s="461">
        <v>46661</v>
      </c>
      <c r="AC147" s="462" t="s">
        <v>5677</v>
      </c>
      <c r="AD147" s="462" t="s">
        <v>5676</v>
      </c>
      <c r="AE147" s="461"/>
      <c r="AF147" s="461"/>
      <c r="AG147" s="461"/>
      <c r="AH147" s="461"/>
      <c r="AI147" s="460"/>
      <c r="AJ147" s="460"/>
    </row>
    <row r="148" spans="1:36" x14ac:dyDescent="0.3">
      <c r="A148" s="462" t="s">
        <v>5925</v>
      </c>
      <c r="B148" s="462" t="s">
        <v>5709</v>
      </c>
      <c r="C148" s="462" t="s">
        <v>5924</v>
      </c>
      <c r="D148" s="462" t="s">
        <v>5923</v>
      </c>
      <c r="E148" s="462" t="s">
        <v>5683</v>
      </c>
      <c r="F148" s="462" t="s">
        <v>5922</v>
      </c>
      <c r="G148" s="462" t="s">
        <v>5676</v>
      </c>
      <c r="H148" s="462" t="s">
        <v>284</v>
      </c>
      <c r="I148" s="462" t="s">
        <v>284</v>
      </c>
      <c r="J148">
        <v>674377.07000000007</v>
      </c>
      <c r="K148" s="462" t="s">
        <v>284</v>
      </c>
      <c r="L148" s="462" t="s">
        <v>284</v>
      </c>
      <c r="M148" s="463">
        <v>45734</v>
      </c>
      <c r="N148" s="462" t="s">
        <v>47</v>
      </c>
      <c r="O148" s="463">
        <v>46812</v>
      </c>
      <c r="P148" s="462" t="s">
        <v>5681</v>
      </c>
      <c r="Q148" s="462" t="s">
        <v>5680</v>
      </c>
      <c r="R148" s="462" t="s">
        <v>5681</v>
      </c>
      <c r="S148" s="462" t="s">
        <v>5680</v>
      </c>
      <c r="T148" s="462" t="s">
        <v>5680</v>
      </c>
      <c r="U148" s="462" t="s">
        <v>5679</v>
      </c>
      <c r="V148" s="462" t="s">
        <v>5676</v>
      </c>
      <c r="W148" s="462" t="s">
        <v>5676</v>
      </c>
      <c r="X148" s="462" t="s">
        <v>5924</v>
      </c>
      <c r="Y148" s="461">
        <v>45763</v>
      </c>
      <c r="Z148" s="462" t="s">
        <v>5678</v>
      </c>
      <c r="AA148" s="461">
        <v>45763</v>
      </c>
      <c r="AB148" s="461">
        <v>46812</v>
      </c>
      <c r="AC148" s="462" t="s">
        <v>5677</v>
      </c>
      <c r="AD148" s="462" t="s">
        <v>5676</v>
      </c>
      <c r="AE148" s="461"/>
      <c r="AF148" s="461"/>
      <c r="AG148" s="461"/>
      <c r="AH148" s="461"/>
      <c r="AI148" s="460"/>
      <c r="AJ148" s="460"/>
    </row>
    <row r="149" spans="1:36" x14ac:dyDescent="0.3">
      <c r="A149" s="462" t="s">
        <v>5925</v>
      </c>
      <c r="B149" s="462" t="s">
        <v>5709</v>
      </c>
      <c r="C149" s="462" t="s">
        <v>5924</v>
      </c>
      <c r="D149" s="462" t="s">
        <v>5923</v>
      </c>
      <c r="E149" s="462" t="s">
        <v>5683</v>
      </c>
      <c r="F149" s="462" t="s">
        <v>5922</v>
      </c>
      <c r="G149" s="462" t="s">
        <v>5676</v>
      </c>
      <c r="H149" s="462" t="s">
        <v>284</v>
      </c>
      <c r="I149" s="462" t="s">
        <v>284</v>
      </c>
      <c r="J149">
        <v>674377.07000000007</v>
      </c>
      <c r="K149" s="462" t="s">
        <v>284</v>
      </c>
      <c r="L149" s="462" t="s">
        <v>284</v>
      </c>
      <c r="M149" s="463">
        <v>45734</v>
      </c>
      <c r="N149" s="462" t="s">
        <v>47</v>
      </c>
      <c r="O149" s="463">
        <v>46812</v>
      </c>
      <c r="P149" s="462" t="s">
        <v>5681</v>
      </c>
      <c r="Q149" s="462" t="s">
        <v>5680</v>
      </c>
      <c r="R149" s="462" t="s">
        <v>5681</v>
      </c>
      <c r="S149" s="462" t="s">
        <v>5680</v>
      </c>
      <c r="T149" s="462" t="s">
        <v>5680</v>
      </c>
      <c r="U149" s="462" t="s">
        <v>5679</v>
      </c>
      <c r="V149" s="462" t="s">
        <v>5676</v>
      </c>
      <c r="W149" s="462" t="s">
        <v>5676</v>
      </c>
      <c r="X149" s="462" t="s">
        <v>5921</v>
      </c>
      <c r="Y149" s="461">
        <v>45842</v>
      </c>
      <c r="Z149" s="462" t="s">
        <v>5920</v>
      </c>
      <c r="AA149" s="461">
        <v>45839</v>
      </c>
      <c r="AB149" s="461">
        <v>46113</v>
      </c>
      <c r="AC149" s="462" t="s">
        <v>5677</v>
      </c>
      <c r="AD149" s="462" t="s">
        <v>5676</v>
      </c>
      <c r="AE149" s="461"/>
      <c r="AF149" s="461"/>
      <c r="AG149" s="461"/>
      <c r="AH149" s="461"/>
      <c r="AI149" s="460"/>
      <c r="AJ149" s="460"/>
    </row>
    <row r="150" spans="1:36" x14ac:dyDescent="0.3">
      <c r="A150" s="462" t="s">
        <v>5918</v>
      </c>
      <c r="B150" s="462" t="s">
        <v>5733</v>
      </c>
      <c r="C150" s="462" t="s">
        <v>5730</v>
      </c>
      <c r="D150" s="462" t="s">
        <v>5732</v>
      </c>
      <c r="E150" s="462" t="s">
        <v>5683</v>
      </c>
      <c r="F150" s="462" t="s">
        <v>5917</v>
      </c>
      <c r="G150" s="462" t="s">
        <v>5676</v>
      </c>
      <c r="H150" s="462" t="s">
        <v>284</v>
      </c>
      <c r="I150" s="462" t="s">
        <v>284</v>
      </c>
      <c r="J150">
        <v>371273</v>
      </c>
      <c r="K150" s="462" t="s">
        <v>284</v>
      </c>
      <c r="L150" s="462" t="s">
        <v>284</v>
      </c>
      <c r="M150" s="463">
        <v>45292</v>
      </c>
      <c r="N150" s="462" t="s">
        <v>47</v>
      </c>
      <c r="O150" s="463">
        <v>46387</v>
      </c>
      <c r="P150" s="462" t="s">
        <v>5681</v>
      </c>
      <c r="Q150" s="462" t="s">
        <v>5680</v>
      </c>
      <c r="R150" s="462" t="s">
        <v>5681</v>
      </c>
      <c r="S150" s="462" t="s">
        <v>5680</v>
      </c>
      <c r="T150" s="462" t="s">
        <v>5680</v>
      </c>
      <c r="U150" s="462" t="s">
        <v>5679</v>
      </c>
      <c r="V150" s="462" t="s">
        <v>5676</v>
      </c>
      <c r="W150" s="462" t="s">
        <v>5676</v>
      </c>
      <c r="X150" s="462" t="s">
        <v>2385</v>
      </c>
      <c r="Y150" s="461">
        <v>45387</v>
      </c>
      <c r="Z150" s="462" t="s">
        <v>5678</v>
      </c>
      <c r="AA150" s="461">
        <v>45292</v>
      </c>
      <c r="AB150" s="461">
        <v>46387</v>
      </c>
      <c r="AC150" s="462" t="s">
        <v>5677</v>
      </c>
      <c r="AD150" s="462" t="s">
        <v>5676</v>
      </c>
      <c r="AE150" s="461"/>
      <c r="AF150" s="461"/>
      <c r="AG150" s="461"/>
      <c r="AH150" s="461"/>
      <c r="AI150" s="460"/>
      <c r="AJ150" s="460"/>
    </row>
    <row r="151" spans="1:36" x14ac:dyDescent="0.3">
      <c r="A151" s="462" t="s">
        <v>5918</v>
      </c>
      <c r="B151" s="462" t="s">
        <v>5733</v>
      </c>
      <c r="C151" s="462" t="s">
        <v>5730</v>
      </c>
      <c r="D151" s="462" t="s">
        <v>5732</v>
      </c>
      <c r="E151" s="462" t="s">
        <v>5683</v>
      </c>
      <c r="F151" s="462" t="s">
        <v>5917</v>
      </c>
      <c r="G151" s="462" t="s">
        <v>5676</v>
      </c>
      <c r="H151" s="462" t="s">
        <v>284</v>
      </c>
      <c r="I151" s="462" t="s">
        <v>284</v>
      </c>
      <c r="J151">
        <v>371273</v>
      </c>
      <c r="K151" s="462" t="s">
        <v>284</v>
      </c>
      <c r="L151" s="462" t="s">
        <v>284</v>
      </c>
      <c r="M151" s="463">
        <v>45292</v>
      </c>
      <c r="N151" s="462" t="s">
        <v>47</v>
      </c>
      <c r="O151" s="463">
        <v>46387</v>
      </c>
      <c r="P151" s="462" t="s">
        <v>5681</v>
      </c>
      <c r="Q151" s="462" t="s">
        <v>5680</v>
      </c>
      <c r="R151" s="462" t="s">
        <v>5681</v>
      </c>
      <c r="S151" s="462" t="s">
        <v>5680</v>
      </c>
      <c r="T151" s="462" t="s">
        <v>5680</v>
      </c>
      <c r="U151" s="462" t="s">
        <v>5679</v>
      </c>
      <c r="V151" s="462" t="s">
        <v>5676</v>
      </c>
      <c r="W151" s="462" t="s">
        <v>5676</v>
      </c>
      <c r="X151" s="462" t="s">
        <v>2385</v>
      </c>
      <c r="Y151" s="461">
        <v>45394</v>
      </c>
      <c r="Z151" s="462" t="s">
        <v>5678</v>
      </c>
      <c r="AA151" s="461">
        <v>45292</v>
      </c>
      <c r="AB151" s="461">
        <v>45657</v>
      </c>
      <c r="AC151" s="462" t="s">
        <v>5677</v>
      </c>
      <c r="AD151" s="462" t="s">
        <v>5676</v>
      </c>
      <c r="AE151" s="461"/>
      <c r="AF151" s="461"/>
      <c r="AG151" s="461"/>
      <c r="AH151" s="461"/>
      <c r="AI151" s="460"/>
      <c r="AJ151" s="460"/>
    </row>
    <row r="152" spans="1:36" x14ac:dyDescent="0.3">
      <c r="A152" s="462" t="s">
        <v>5918</v>
      </c>
      <c r="B152" s="462" t="s">
        <v>5733</v>
      </c>
      <c r="C152" s="462" t="s">
        <v>5730</v>
      </c>
      <c r="D152" s="462" t="s">
        <v>5732</v>
      </c>
      <c r="E152" s="462" t="s">
        <v>5683</v>
      </c>
      <c r="F152" s="462" t="s">
        <v>5917</v>
      </c>
      <c r="G152" s="462" t="s">
        <v>5676</v>
      </c>
      <c r="H152" s="462" t="s">
        <v>284</v>
      </c>
      <c r="I152" s="462" t="s">
        <v>284</v>
      </c>
      <c r="J152">
        <v>371273</v>
      </c>
      <c r="K152" s="462" t="s">
        <v>284</v>
      </c>
      <c r="L152" s="462" t="s">
        <v>284</v>
      </c>
      <c r="M152" s="463">
        <v>45292</v>
      </c>
      <c r="N152" s="462" t="s">
        <v>47</v>
      </c>
      <c r="O152" s="463">
        <v>46387</v>
      </c>
      <c r="P152" s="462" t="s">
        <v>5681</v>
      </c>
      <c r="Q152" s="462" t="s">
        <v>5680</v>
      </c>
      <c r="R152" s="462" t="s">
        <v>5681</v>
      </c>
      <c r="S152" s="462" t="s">
        <v>5680</v>
      </c>
      <c r="T152" s="462" t="s">
        <v>5680</v>
      </c>
      <c r="U152" s="462" t="s">
        <v>5679</v>
      </c>
      <c r="V152" s="462" t="s">
        <v>5676</v>
      </c>
      <c r="W152" s="462" t="s">
        <v>5676</v>
      </c>
      <c r="X152" s="462" t="s">
        <v>5806</v>
      </c>
      <c r="Y152" s="461">
        <v>45832</v>
      </c>
      <c r="Z152" s="462" t="s">
        <v>5678</v>
      </c>
      <c r="AA152" s="461">
        <v>45809</v>
      </c>
      <c r="AB152" s="461">
        <v>46173</v>
      </c>
      <c r="AC152" s="462" t="s">
        <v>5677</v>
      </c>
      <c r="AD152" s="462" t="s">
        <v>5676</v>
      </c>
      <c r="AE152" s="461"/>
      <c r="AF152" s="461"/>
      <c r="AG152" s="461"/>
      <c r="AH152" s="461"/>
      <c r="AI152" s="460"/>
      <c r="AJ152" s="460"/>
    </row>
    <row r="153" spans="1:36" x14ac:dyDescent="0.3">
      <c r="A153" s="462" t="s">
        <v>6336</v>
      </c>
      <c r="B153" s="462" t="s">
        <v>5826</v>
      </c>
      <c r="C153" s="462" t="s">
        <v>7421</v>
      </c>
      <c r="D153" s="462" t="s">
        <v>7422</v>
      </c>
      <c r="E153" s="462" t="s">
        <v>5683</v>
      </c>
      <c r="F153" s="462" t="s">
        <v>6497</v>
      </c>
      <c r="G153" s="462" t="s">
        <v>6496</v>
      </c>
      <c r="H153" s="462" t="s">
        <v>284</v>
      </c>
      <c r="I153" s="462" t="s">
        <v>284</v>
      </c>
      <c r="J153">
        <v>18924090.98</v>
      </c>
      <c r="K153" s="462" t="s">
        <v>284</v>
      </c>
      <c r="L153" s="462" t="s">
        <v>284</v>
      </c>
      <c r="M153" s="463">
        <v>46082</v>
      </c>
      <c r="N153" s="462" t="s">
        <v>272</v>
      </c>
      <c r="O153" s="463">
        <v>47907</v>
      </c>
      <c r="P153" s="462" t="s">
        <v>5681</v>
      </c>
      <c r="Q153" s="462" t="s">
        <v>5680</v>
      </c>
      <c r="R153" s="462" t="s">
        <v>5681</v>
      </c>
      <c r="S153" s="462" t="s">
        <v>5681</v>
      </c>
      <c r="T153" s="462" t="s">
        <v>5680</v>
      </c>
      <c r="U153" s="462" t="s">
        <v>5679</v>
      </c>
      <c r="V153" s="462" t="s">
        <v>5676</v>
      </c>
      <c r="W153" s="462" t="s">
        <v>5676</v>
      </c>
      <c r="X153" s="462" t="s">
        <v>7423</v>
      </c>
      <c r="Y153" s="461">
        <v>45946</v>
      </c>
      <c r="Z153" s="462" t="s">
        <v>5678</v>
      </c>
      <c r="AA153" s="461">
        <v>45838</v>
      </c>
      <c r="AB153" s="461">
        <v>48091</v>
      </c>
      <c r="AC153" s="462" t="s">
        <v>5677</v>
      </c>
      <c r="AD153" s="462" t="s">
        <v>5676</v>
      </c>
      <c r="AE153" s="461"/>
      <c r="AF153" s="461"/>
      <c r="AG153" s="461"/>
      <c r="AH153" s="461"/>
      <c r="AI153" s="460"/>
      <c r="AJ153" s="460"/>
    </row>
    <row r="154" spans="1:36" x14ac:dyDescent="0.3">
      <c r="A154" s="462" t="s">
        <v>5916</v>
      </c>
      <c r="B154" s="462" t="s">
        <v>5733</v>
      </c>
      <c r="C154" s="462" t="s">
        <v>5844</v>
      </c>
      <c r="D154" s="462" t="s">
        <v>5843</v>
      </c>
      <c r="E154" s="462" t="s">
        <v>5683</v>
      </c>
      <c r="F154" s="462" t="s">
        <v>5915</v>
      </c>
      <c r="G154" s="462" t="s">
        <v>5914</v>
      </c>
      <c r="H154" s="462" t="s">
        <v>284</v>
      </c>
      <c r="I154" s="462" t="s">
        <v>284</v>
      </c>
      <c r="J154">
        <v>301556</v>
      </c>
      <c r="K154" s="462" t="s">
        <v>284</v>
      </c>
      <c r="L154" s="462" t="s">
        <v>284</v>
      </c>
      <c r="M154" s="463">
        <v>45691</v>
      </c>
      <c r="N154" s="462" t="s">
        <v>5762</v>
      </c>
      <c r="O154" s="463">
        <v>47152</v>
      </c>
      <c r="P154" s="462" t="s">
        <v>5681</v>
      </c>
      <c r="Q154" s="462" t="s">
        <v>5680</v>
      </c>
      <c r="R154" s="462" t="s">
        <v>5681</v>
      </c>
      <c r="S154" s="462" t="s">
        <v>5680</v>
      </c>
      <c r="T154" s="462" t="s">
        <v>5680</v>
      </c>
      <c r="U154" s="462" t="s">
        <v>5679</v>
      </c>
      <c r="V154" s="462" t="s">
        <v>5676</v>
      </c>
      <c r="W154" s="462" t="s">
        <v>5676</v>
      </c>
      <c r="X154" s="462" t="s">
        <v>5844</v>
      </c>
      <c r="Y154" s="461">
        <v>45610</v>
      </c>
      <c r="Z154" s="462" t="s">
        <v>5678</v>
      </c>
      <c r="AA154" s="461">
        <v>45691</v>
      </c>
      <c r="AB154" s="461">
        <v>47152</v>
      </c>
      <c r="AC154" s="462" t="s">
        <v>5677</v>
      </c>
      <c r="AD154" s="462" t="s">
        <v>5676</v>
      </c>
      <c r="AE154" s="461"/>
      <c r="AF154" s="461"/>
      <c r="AG154" s="461"/>
      <c r="AH154" s="461"/>
      <c r="AI154" s="460"/>
      <c r="AJ154" s="460"/>
    </row>
    <row r="155" spans="1:36" x14ac:dyDescent="0.3">
      <c r="A155" s="462" t="s">
        <v>5916</v>
      </c>
      <c r="B155" s="462" t="s">
        <v>5733</v>
      </c>
      <c r="C155" s="462" t="s">
        <v>5844</v>
      </c>
      <c r="D155" s="462" t="s">
        <v>5843</v>
      </c>
      <c r="E155" s="462" t="s">
        <v>5683</v>
      </c>
      <c r="F155" s="462" t="s">
        <v>5915</v>
      </c>
      <c r="G155" s="462" t="s">
        <v>5914</v>
      </c>
      <c r="H155" s="462" t="s">
        <v>284</v>
      </c>
      <c r="I155" s="462" t="s">
        <v>284</v>
      </c>
      <c r="J155">
        <v>301556</v>
      </c>
      <c r="K155" s="462" t="s">
        <v>284</v>
      </c>
      <c r="L155" s="462" t="s">
        <v>284</v>
      </c>
      <c r="M155" s="463">
        <v>45691</v>
      </c>
      <c r="N155" s="462" t="s">
        <v>5762</v>
      </c>
      <c r="O155" s="463">
        <v>47152</v>
      </c>
      <c r="P155" s="462" t="s">
        <v>5681</v>
      </c>
      <c r="Q155" s="462" t="s">
        <v>5680</v>
      </c>
      <c r="R155" s="462" t="s">
        <v>5681</v>
      </c>
      <c r="S155" s="462" t="s">
        <v>5680</v>
      </c>
      <c r="T155" s="462" t="s">
        <v>5680</v>
      </c>
      <c r="U155" s="462" t="s">
        <v>5679</v>
      </c>
      <c r="V155" s="462" t="s">
        <v>5676</v>
      </c>
      <c r="W155" s="462" t="s">
        <v>5676</v>
      </c>
      <c r="X155" s="462" t="s">
        <v>952</v>
      </c>
      <c r="Y155" s="461">
        <v>45691</v>
      </c>
      <c r="Z155" s="462" t="s">
        <v>5678</v>
      </c>
      <c r="AA155" s="461">
        <v>45691</v>
      </c>
      <c r="AB155" s="461">
        <v>47152</v>
      </c>
      <c r="AC155" s="462" t="s">
        <v>5677</v>
      </c>
      <c r="AD155" s="462" t="s">
        <v>5676</v>
      </c>
      <c r="AE155" s="461"/>
      <c r="AF155" s="461"/>
      <c r="AG155" s="461"/>
      <c r="AH155" s="461"/>
      <c r="AI155" s="460"/>
      <c r="AJ155" s="460"/>
    </row>
    <row r="156" spans="1:36" x14ac:dyDescent="0.3">
      <c r="A156" s="462" t="s">
        <v>5911</v>
      </c>
      <c r="B156" s="462" t="s">
        <v>5729</v>
      </c>
      <c r="C156" s="462" t="s">
        <v>5728</v>
      </c>
      <c r="D156" s="462" t="s">
        <v>5727</v>
      </c>
      <c r="E156" s="462" t="s">
        <v>5683</v>
      </c>
      <c r="F156" s="462" t="s">
        <v>5910</v>
      </c>
      <c r="G156" s="462" t="s">
        <v>5676</v>
      </c>
      <c r="H156" s="462" t="s">
        <v>284</v>
      </c>
      <c r="I156" s="462" t="s">
        <v>284</v>
      </c>
      <c r="J156">
        <v>535558.49000000011</v>
      </c>
      <c r="K156" s="462" t="s">
        <v>284</v>
      </c>
      <c r="L156" s="462" t="s">
        <v>284</v>
      </c>
      <c r="M156" s="463">
        <v>45323</v>
      </c>
      <c r="N156" s="462" t="s">
        <v>5716</v>
      </c>
      <c r="O156" s="463">
        <v>46387</v>
      </c>
      <c r="P156" s="462" t="s">
        <v>5681</v>
      </c>
      <c r="Q156" s="462" t="s">
        <v>5680</v>
      </c>
      <c r="R156" s="462" t="s">
        <v>5681</v>
      </c>
      <c r="S156" s="462" t="s">
        <v>5680</v>
      </c>
      <c r="T156" s="462" t="s">
        <v>5680</v>
      </c>
      <c r="U156" s="462" t="s">
        <v>5679</v>
      </c>
      <c r="V156" s="462" t="s">
        <v>5676</v>
      </c>
      <c r="W156" s="462" t="s">
        <v>5676</v>
      </c>
      <c r="X156" s="462" t="s">
        <v>5676</v>
      </c>
      <c r="Y156" s="461">
        <v>45827</v>
      </c>
      <c r="Z156" s="462" t="s">
        <v>5678</v>
      </c>
      <c r="AA156" s="461">
        <v>45323</v>
      </c>
      <c r="AB156" s="461">
        <v>46387</v>
      </c>
      <c r="AC156" s="462" t="s">
        <v>5677</v>
      </c>
      <c r="AD156" s="462" t="s">
        <v>5913</v>
      </c>
      <c r="AE156" s="461">
        <v>45820</v>
      </c>
      <c r="AF156" s="461">
        <v>45807</v>
      </c>
      <c r="AG156" s="461">
        <v>45689</v>
      </c>
      <c r="AH156" s="461">
        <v>46387</v>
      </c>
      <c r="AI156" s="460">
        <v>0</v>
      </c>
      <c r="AJ156" s="460">
        <v>341475</v>
      </c>
    </row>
    <row r="157" spans="1:36" x14ac:dyDescent="0.3">
      <c r="A157" s="462" t="s">
        <v>5911</v>
      </c>
      <c r="B157" s="462" t="s">
        <v>5729</v>
      </c>
      <c r="C157" s="462" t="s">
        <v>5728</v>
      </c>
      <c r="D157" s="462" t="s">
        <v>5727</v>
      </c>
      <c r="E157" s="462" t="s">
        <v>5683</v>
      </c>
      <c r="F157" s="462" t="s">
        <v>5910</v>
      </c>
      <c r="G157" s="462" t="s">
        <v>5676</v>
      </c>
      <c r="H157" s="462" t="s">
        <v>284</v>
      </c>
      <c r="I157" s="462" t="s">
        <v>284</v>
      </c>
      <c r="J157">
        <v>535558.49000000011</v>
      </c>
      <c r="K157" s="462" t="s">
        <v>284</v>
      </c>
      <c r="L157" s="462" t="s">
        <v>284</v>
      </c>
      <c r="M157" s="463">
        <v>45323</v>
      </c>
      <c r="N157" s="462" t="s">
        <v>5716</v>
      </c>
      <c r="O157" s="463">
        <v>46387</v>
      </c>
      <c r="P157" s="462" t="s">
        <v>5681</v>
      </c>
      <c r="Q157" s="462" t="s">
        <v>5680</v>
      </c>
      <c r="R157" s="462" t="s">
        <v>5681</v>
      </c>
      <c r="S157" s="462" t="s">
        <v>5680</v>
      </c>
      <c r="T157" s="462" t="s">
        <v>5680</v>
      </c>
      <c r="U157" s="462" t="s">
        <v>5679</v>
      </c>
      <c r="V157" s="462" t="s">
        <v>5676</v>
      </c>
      <c r="W157" s="462" t="s">
        <v>5676</v>
      </c>
      <c r="X157" s="462" t="s">
        <v>5676</v>
      </c>
      <c r="Y157" s="461">
        <v>45827</v>
      </c>
      <c r="Z157" s="462" t="s">
        <v>5678</v>
      </c>
      <c r="AA157" s="461">
        <v>45323</v>
      </c>
      <c r="AB157" s="461">
        <v>46387</v>
      </c>
      <c r="AC157" s="462" t="s">
        <v>5677</v>
      </c>
      <c r="AD157" s="462" t="s">
        <v>5912</v>
      </c>
      <c r="AE157" s="461">
        <v>45820</v>
      </c>
      <c r="AF157" s="461">
        <v>45818</v>
      </c>
      <c r="AG157" s="461">
        <v>45689</v>
      </c>
      <c r="AH157" s="461">
        <v>46387</v>
      </c>
      <c r="AI157" s="460">
        <v>0</v>
      </c>
      <c r="AJ157" s="460">
        <v>656444</v>
      </c>
    </row>
    <row r="158" spans="1:36" x14ac:dyDescent="0.3">
      <c r="A158" s="462" t="s">
        <v>5911</v>
      </c>
      <c r="B158" s="462" t="s">
        <v>5729</v>
      </c>
      <c r="C158" s="462" t="s">
        <v>5728</v>
      </c>
      <c r="D158" s="462" t="s">
        <v>5727</v>
      </c>
      <c r="E158" s="462" t="s">
        <v>5683</v>
      </c>
      <c r="F158" s="462" t="s">
        <v>5910</v>
      </c>
      <c r="G158" s="462" t="s">
        <v>5676</v>
      </c>
      <c r="H158" s="462" t="s">
        <v>284</v>
      </c>
      <c r="I158" s="462" t="s">
        <v>284</v>
      </c>
      <c r="J158">
        <v>535558.49000000011</v>
      </c>
      <c r="K158" s="462" t="s">
        <v>284</v>
      </c>
      <c r="L158" s="462" t="s">
        <v>284</v>
      </c>
      <c r="M158" s="463">
        <v>45323</v>
      </c>
      <c r="N158" s="462" t="s">
        <v>5716</v>
      </c>
      <c r="O158" s="463">
        <v>46387</v>
      </c>
      <c r="P158" s="462" t="s">
        <v>5681</v>
      </c>
      <c r="Q158" s="462" t="s">
        <v>5680</v>
      </c>
      <c r="R158" s="462" t="s">
        <v>5681</v>
      </c>
      <c r="S158" s="462" t="s">
        <v>5680</v>
      </c>
      <c r="T158" s="462" t="s">
        <v>5680</v>
      </c>
      <c r="U158" s="462" t="s">
        <v>5679</v>
      </c>
      <c r="V158" s="462" t="s">
        <v>5676</v>
      </c>
      <c r="W158" s="462" t="s">
        <v>5676</v>
      </c>
      <c r="X158" s="462" t="s">
        <v>5676</v>
      </c>
      <c r="Y158" s="461">
        <v>45827</v>
      </c>
      <c r="Z158" s="462" t="s">
        <v>5678</v>
      </c>
      <c r="AA158" s="461">
        <v>45323</v>
      </c>
      <c r="AB158" s="461">
        <v>46387</v>
      </c>
      <c r="AC158" s="462" t="s">
        <v>5677</v>
      </c>
      <c r="AD158" s="462" t="s">
        <v>5903</v>
      </c>
      <c r="AE158" s="461">
        <v>45820</v>
      </c>
      <c r="AF158" s="461">
        <v>45827</v>
      </c>
      <c r="AG158" s="461">
        <v>45323</v>
      </c>
      <c r="AH158" s="461">
        <v>46387</v>
      </c>
      <c r="AI158" s="460">
        <v>390374.92</v>
      </c>
      <c r="AJ158" s="460">
        <v>355367</v>
      </c>
    </row>
    <row r="159" spans="1:36" x14ac:dyDescent="0.3">
      <c r="A159" s="462" t="s">
        <v>5911</v>
      </c>
      <c r="B159" s="462" t="s">
        <v>5729</v>
      </c>
      <c r="C159" s="462" t="s">
        <v>5728</v>
      </c>
      <c r="D159" s="462" t="s">
        <v>5727</v>
      </c>
      <c r="E159" s="462" t="s">
        <v>5683</v>
      </c>
      <c r="F159" s="462" t="s">
        <v>5910</v>
      </c>
      <c r="G159" s="462" t="s">
        <v>5676</v>
      </c>
      <c r="H159" s="462" t="s">
        <v>284</v>
      </c>
      <c r="I159" s="462" t="s">
        <v>284</v>
      </c>
      <c r="J159">
        <v>535558.49000000011</v>
      </c>
      <c r="K159" s="462" t="s">
        <v>284</v>
      </c>
      <c r="L159" s="462" t="s">
        <v>284</v>
      </c>
      <c r="M159" s="463">
        <v>45323</v>
      </c>
      <c r="N159" s="462" t="s">
        <v>5716</v>
      </c>
      <c r="O159" s="463">
        <v>46387</v>
      </c>
      <c r="P159" s="462" t="s">
        <v>5681</v>
      </c>
      <c r="Q159" s="462" t="s">
        <v>5680</v>
      </c>
      <c r="R159" s="462" t="s">
        <v>5681</v>
      </c>
      <c r="S159" s="462" t="s">
        <v>5680</v>
      </c>
      <c r="T159" s="462" t="s">
        <v>5680</v>
      </c>
      <c r="U159" s="462" t="s">
        <v>5679</v>
      </c>
      <c r="V159" s="462" t="s">
        <v>5676</v>
      </c>
      <c r="W159" s="462" t="s">
        <v>5676</v>
      </c>
      <c r="X159" s="462" t="s">
        <v>5676</v>
      </c>
      <c r="Y159" s="461">
        <v>45827</v>
      </c>
      <c r="Z159" s="462" t="s">
        <v>5678</v>
      </c>
      <c r="AA159" s="461">
        <v>45323</v>
      </c>
      <c r="AB159" s="461">
        <v>46387</v>
      </c>
      <c r="AC159" s="462" t="s">
        <v>5677</v>
      </c>
      <c r="AD159" s="462" t="s">
        <v>5909</v>
      </c>
      <c r="AE159" s="461">
        <v>45820</v>
      </c>
      <c r="AF159" s="461">
        <v>45744</v>
      </c>
      <c r="AG159" s="461">
        <v>45323</v>
      </c>
      <c r="AH159" s="461">
        <v>46387</v>
      </c>
      <c r="AI159" s="460">
        <v>446665.08</v>
      </c>
      <c r="AJ159" s="460">
        <v>117400</v>
      </c>
    </row>
    <row r="160" spans="1:36" x14ac:dyDescent="0.3">
      <c r="A160" s="462" t="s">
        <v>5908</v>
      </c>
      <c r="B160" s="462" t="s">
        <v>5740</v>
      </c>
      <c r="C160" s="462" t="s">
        <v>5907</v>
      </c>
      <c r="D160" s="462" t="s">
        <v>5906</v>
      </c>
      <c r="E160" s="462" t="s">
        <v>5683</v>
      </c>
      <c r="F160" s="462" t="s">
        <v>5905</v>
      </c>
      <c r="G160" s="462" t="s">
        <v>5676</v>
      </c>
      <c r="H160" s="462" t="s">
        <v>284</v>
      </c>
      <c r="I160" s="462" t="s">
        <v>284</v>
      </c>
      <c r="J160">
        <v>901475.00800000003</v>
      </c>
      <c r="K160" s="462" t="s">
        <v>284</v>
      </c>
      <c r="L160" s="462" t="s">
        <v>284</v>
      </c>
      <c r="M160" s="463">
        <v>45323</v>
      </c>
      <c r="N160" s="462" t="s">
        <v>1787</v>
      </c>
      <c r="O160" s="463">
        <v>46596</v>
      </c>
      <c r="P160" s="462" t="s">
        <v>5681</v>
      </c>
      <c r="Q160" s="462" t="s">
        <v>5680</v>
      </c>
      <c r="R160" s="462" t="s">
        <v>5681</v>
      </c>
      <c r="S160" s="462" t="s">
        <v>5680</v>
      </c>
      <c r="T160" s="462" t="s">
        <v>5680</v>
      </c>
      <c r="U160" s="462" t="s">
        <v>5679</v>
      </c>
      <c r="V160" s="462" t="s">
        <v>5676</v>
      </c>
      <c r="W160" s="462" t="s">
        <v>5676</v>
      </c>
      <c r="X160" s="462" t="s">
        <v>5907</v>
      </c>
      <c r="Y160" s="461">
        <v>45393</v>
      </c>
      <c r="Z160" s="462" t="s">
        <v>5678</v>
      </c>
      <c r="AA160" s="461">
        <v>45323</v>
      </c>
      <c r="AB160" s="461">
        <v>46295</v>
      </c>
      <c r="AC160" s="462" t="s">
        <v>5677</v>
      </c>
      <c r="AD160" s="462" t="s">
        <v>5676</v>
      </c>
      <c r="AE160" s="461"/>
      <c r="AF160" s="461"/>
      <c r="AG160" s="461"/>
      <c r="AH160" s="461"/>
      <c r="AI160" s="460"/>
      <c r="AJ160" s="460"/>
    </row>
    <row r="161" spans="1:36" x14ac:dyDescent="0.3">
      <c r="A161" s="462" t="s">
        <v>5908</v>
      </c>
      <c r="B161" s="462" t="s">
        <v>5740</v>
      </c>
      <c r="C161" s="462" t="s">
        <v>5907</v>
      </c>
      <c r="D161" s="462" t="s">
        <v>5906</v>
      </c>
      <c r="E161" s="462" t="s">
        <v>5683</v>
      </c>
      <c r="F161" s="462" t="s">
        <v>5905</v>
      </c>
      <c r="G161" s="462" t="s">
        <v>5676</v>
      </c>
      <c r="H161" s="462" t="s">
        <v>284</v>
      </c>
      <c r="I161" s="462" t="s">
        <v>284</v>
      </c>
      <c r="J161">
        <v>901475.00800000003</v>
      </c>
      <c r="K161" s="462" t="s">
        <v>284</v>
      </c>
      <c r="L161" s="462" t="s">
        <v>284</v>
      </c>
      <c r="M161" s="463">
        <v>45323</v>
      </c>
      <c r="N161" s="462" t="s">
        <v>1787</v>
      </c>
      <c r="O161" s="463">
        <v>46596</v>
      </c>
      <c r="P161" s="462" t="s">
        <v>5681</v>
      </c>
      <c r="Q161" s="462" t="s">
        <v>5680</v>
      </c>
      <c r="R161" s="462" t="s">
        <v>5681</v>
      </c>
      <c r="S161" s="462" t="s">
        <v>5680</v>
      </c>
      <c r="T161" s="462" t="s">
        <v>5680</v>
      </c>
      <c r="U161" s="462" t="s">
        <v>5679</v>
      </c>
      <c r="V161" s="462" t="s">
        <v>5676</v>
      </c>
      <c r="W161" s="462" t="s">
        <v>5676</v>
      </c>
      <c r="X161" s="462" t="s">
        <v>5903</v>
      </c>
      <c r="Y161" s="461">
        <v>45463</v>
      </c>
      <c r="Z161" s="462" t="s">
        <v>5678</v>
      </c>
      <c r="AA161" s="461">
        <v>45323</v>
      </c>
      <c r="AB161" s="461">
        <v>46295</v>
      </c>
      <c r="AC161" s="462" t="s">
        <v>5677</v>
      </c>
      <c r="AD161" s="462" t="s">
        <v>5676</v>
      </c>
      <c r="AE161" s="461"/>
      <c r="AF161" s="461"/>
      <c r="AG161" s="461"/>
      <c r="AH161" s="461"/>
      <c r="AI161" s="460"/>
      <c r="AJ161" s="460"/>
    </row>
    <row r="162" spans="1:36" x14ac:dyDescent="0.3">
      <c r="A162" s="462" t="s">
        <v>5908</v>
      </c>
      <c r="B162" s="462" t="s">
        <v>5740</v>
      </c>
      <c r="C162" s="462" t="s">
        <v>5907</v>
      </c>
      <c r="D162" s="462" t="s">
        <v>5906</v>
      </c>
      <c r="E162" s="462" t="s">
        <v>5683</v>
      </c>
      <c r="F162" s="462" t="s">
        <v>5905</v>
      </c>
      <c r="G162" s="462" t="s">
        <v>5676</v>
      </c>
      <c r="H162" s="462" t="s">
        <v>284</v>
      </c>
      <c r="I162" s="462" t="s">
        <v>284</v>
      </c>
      <c r="J162">
        <v>901475.00800000003</v>
      </c>
      <c r="K162" s="462" t="s">
        <v>284</v>
      </c>
      <c r="L162" s="462" t="s">
        <v>284</v>
      </c>
      <c r="M162" s="463">
        <v>45323</v>
      </c>
      <c r="N162" s="462" t="s">
        <v>1787</v>
      </c>
      <c r="O162" s="463">
        <v>46596</v>
      </c>
      <c r="P162" s="462" t="s">
        <v>5681</v>
      </c>
      <c r="Q162" s="462" t="s">
        <v>5680</v>
      </c>
      <c r="R162" s="462" t="s">
        <v>5681</v>
      </c>
      <c r="S162" s="462" t="s">
        <v>5680</v>
      </c>
      <c r="T162" s="462" t="s">
        <v>5680</v>
      </c>
      <c r="U162" s="462" t="s">
        <v>5679</v>
      </c>
      <c r="V162" s="462" t="s">
        <v>5676</v>
      </c>
      <c r="W162" s="462" t="s">
        <v>5676</v>
      </c>
      <c r="X162" s="462" t="s">
        <v>5903</v>
      </c>
      <c r="Y162" s="461">
        <v>45701</v>
      </c>
      <c r="Z162" s="462" t="s">
        <v>5678</v>
      </c>
      <c r="AA162" s="461">
        <v>45689</v>
      </c>
      <c r="AB162" s="461">
        <v>46203</v>
      </c>
      <c r="AC162" s="462" t="s">
        <v>5677</v>
      </c>
      <c r="AD162" s="462" t="s">
        <v>5676</v>
      </c>
      <c r="AE162" s="461"/>
      <c r="AF162" s="461"/>
      <c r="AG162" s="461"/>
      <c r="AH162" s="461"/>
      <c r="AI162" s="460"/>
      <c r="AJ162" s="460"/>
    </row>
    <row r="163" spans="1:36" x14ac:dyDescent="0.3">
      <c r="A163" s="462" t="s">
        <v>5902</v>
      </c>
      <c r="B163" s="462" t="s">
        <v>5901</v>
      </c>
      <c r="C163" s="462" t="s">
        <v>5900</v>
      </c>
      <c r="D163" s="462" t="s">
        <v>5899</v>
      </c>
      <c r="E163" s="462" t="s">
        <v>5683</v>
      </c>
      <c r="F163" s="462" t="s">
        <v>5898</v>
      </c>
      <c r="G163" s="462" t="s">
        <v>5676</v>
      </c>
      <c r="H163" s="462" t="s">
        <v>284</v>
      </c>
      <c r="I163" s="462" t="s">
        <v>284</v>
      </c>
      <c r="J163">
        <v>221634</v>
      </c>
      <c r="K163" s="462" t="s">
        <v>284</v>
      </c>
      <c r="L163" s="462" t="s">
        <v>284</v>
      </c>
      <c r="M163" s="463">
        <v>45237</v>
      </c>
      <c r="N163" s="462" t="s">
        <v>5687</v>
      </c>
      <c r="O163" s="463">
        <v>46356</v>
      </c>
      <c r="P163" s="462" t="s">
        <v>5681</v>
      </c>
      <c r="Q163" s="462" t="s">
        <v>5680</v>
      </c>
      <c r="R163" s="462" t="s">
        <v>5681</v>
      </c>
      <c r="S163" s="462" t="s">
        <v>5680</v>
      </c>
      <c r="T163" s="462" t="s">
        <v>5680</v>
      </c>
      <c r="U163" s="462" t="s">
        <v>5679</v>
      </c>
      <c r="V163" s="462" t="s">
        <v>5676</v>
      </c>
      <c r="W163" s="462" t="s">
        <v>5676</v>
      </c>
      <c r="X163" s="462" t="s">
        <v>1260</v>
      </c>
      <c r="Y163" s="461">
        <v>45509</v>
      </c>
      <c r="Z163" s="462" t="s">
        <v>5678</v>
      </c>
      <c r="AA163" s="461">
        <v>45237</v>
      </c>
      <c r="AB163" s="461">
        <v>46356</v>
      </c>
      <c r="AC163" s="462" t="s">
        <v>5677</v>
      </c>
      <c r="AD163" s="462" t="s">
        <v>5676</v>
      </c>
      <c r="AE163" s="461"/>
      <c r="AF163" s="461"/>
      <c r="AG163" s="461"/>
      <c r="AH163" s="461"/>
      <c r="AI163" s="460"/>
      <c r="AJ163" s="460"/>
    </row>
    <row r="164" spans="1:36" x14ac:dyDescent="0.3">
      <c r="A164" s="462" t="s">
        <v>5897</v>
      </c>
      <c r="B164" s="462" t="s">
        <v>5696</v>
      </c>
      <c r="C164" s="462" t="s">
        <v>5893</v>
      </c>
      <c r="D164" s="462" t="s">
        <v>5896</v>
      </c>
      <c r="E164" s="462" t="s">
        <v>5683</v>
      </c>
      <c r="F164" s="462" t="s">
        <v>5895</v>
      </c>
      <c r="G164" s="462" t="s">
        <v>5894</v>
      </c>
      <c r="H164" s="462" t="s">
        <v>284</v>
      </c>
      <c r="I164" s="462" t="s">
        <v>284</v>
      </c>
      <c r="J164">
        <v>732875</v>
      </c>
      <c r="K164" s="462" t="s">
        <v>284</v>
      </c>
      <c r="L164" s="462" t="s">
        <v>284</v>
      </c>
      <c r="M164" s="463">
        <v>45383</v>
      </c>
      <c r="N164" s="462" t="s">
        <v>47</v>
      </c>
      <c r="O164" s="463">
        <v>46477</v>
      </c>
      <c r="P164" s="462" t="s">
        <v>5681</v>
      </c>
      <c r="Q164" s="462" t="s">
        <v>5680</v>
      </c>
      <c r="R164" s="462" t="s">
        <v>5681</v>
      </c>
      <c r="S164" s="462" t="s">
        <v>5680</v>
      </c>
      <c r="T164" s="462" t="s">
        <v>5680</v>
      </c>
      <c r="U164" s="462" t="s">
        <v>5679</v>
      </c>
      <c r="V164" s="462" t="s">
        <v>5676</v>
      </c>
      <c r="W164" s="462" t="s">
        <v>5676</v>
      </c>
      <c r="X164" s="462" t="s">
        <v>5893</v>
      </c>
      <c r="Y164" s="461">
        <v>45411</v>
      </c>
      <c r="Z164" s="462" t="s">
        <v>5678</v>
      </c>
      <c r="AA164" s="461">
        <v>45383</v>
      </c>
      <c r="AB164" s="461">
        <v>46477</v>
      </c>
      <c r="AC164" s="462" t="s">
        <v>5677</v>
      </c>
      <c r="AD164" s="462" t="s">
        <v>5676</v>
      </c>
      <c r="AE164" s="461"/>
      <c r="AF164" s="461"/>
      <c r="AG164" s="461"/>
      <c r="AH164" s="461"/>
      <c r="AI164" s="460"/>
      <c r="AJ164" s="460"/>
    </row>
    <row r="165" spans="1:36" x14ac:dyDescent="0.3">
      <c r="A165" s="462" t="s">
        <v>5892</v>
      </c>
      <c r="B165" s="462" t="s">
        <v>5685</v>
      </c>
      <c r="C165" s="462" t="s">
        <v>5891</v>
      </c>
      <c r="D165" s="462" t="s">
        <v>5676</v>
      </c>
      <c r="E165" s="462" t="s">
        <v>5683</v>
      </c>
      <c r="F165" s="462" t="s">
        <v>5890</v>
      </c>
      <c r="G165" s="462" t="s">
        <v>5676</v>
      </c>
      <c r="H165" s="462" t="s">
        <v>284</v>
      </c>
      <c r="I165" s="462" t="s">
        <v>284</v>
      </c>
      <c r="J165">
        <v>292966</v>
      </c>
      <c r="K165" s="462" t="s">
        <v>284</v>
      </c>
      <c r="L165" s="462" t="s">
        <v>284</v>
      </c>
      <c r="M165" s="463">
        <v>45306</v>
      </c>
      <c r="N165" s="462" t="s">
        <v>47</v>
      </c>
      <c r="O165" s="463">
        <v>46371</v>
      </c>
      <c r="P165" s="462" t="s">
        <v>5681</v>
      </c>
      <c r="Q165" s="462" t="s">
        <v>5680</v>
      </c>
      <c r="R165" s="462" t="s">
        <v>5681</v>
      </c>
      <c r="S165" s="462" t="s">
        <v>5680</v>
      </c>
      <c r="T165" s="462" t="s">
        <v>5680</v>
      </c>
      <c r="U165" s="462" t="s">
        <v>5679</v>
      </c>
      <c r="V165" s="462" t="s">
        <v>5676</v>
      </c>
      <c r="W165" s="462" t="s">
        <v>5676</v>
      </c>
      <c r="X165" s="462" t="s">
        <v>5889</v>
      </c>
      <c r="Y165" s="461">
        <v>45594</v>
      </c>
      <c r="Z165" s="462" t="s">
        <v>5678</v>
      </c>
      <c r="AA165" s="461">
        <v>45306</v>
      </c>
      <c r="AB165" s="461">
        <v>46371</v>
      </c>
      <c r="AC165" s="462" t="s">
        <v>5677</v>
      </c>
      <c r="AD165" s="462" t="s">
        <v>5676</v>
      </c>
      <c r="AE165" s="461"/>
      <c r="AF165" s="461"/>
      <c r="AG165" s="461"/>
      <c r="AH165" s="461"/>
      <c r="AI165" s="460"/>
      <c r="AJ165" s="460"/>
    </row>
    <row r="166" spans="1:36" x14ac:dyDescent="0.3">
      <c r="A166" s="462" t="s">
        <v>6335</v>
      </c>
      <c r="B166" s="462" t="s">
        <v>5729</v>
      </c>
      <c r="C166" s="462" t="s">
        <v>5728</v>
      </c>
      <c r="D166" s="462" t="s">
        <v>5727</v>
      </c>
      <c r="E166" s="462" t="s">
        <v>5683</v>
      </c>
      <c r="F166" s="462" t="s">
        <v>6334</v>
      </c>
      <c r="G166" s="462" t="s">
        <v>5676</v>
      </c>
      <c r="H166" s="462" t="s">
        <v>284</v>
      </c>
      <c r="I166" s="462" t="s">
        <v>284</v>
      </c>
      <c r="J166">
        <v>774170.05</v>
      </c>
      <c r="K166" s="462" t="s">
        <v>284</v>
      </c>
      <c r="L166" s="462" t="s">
        <v>284</v>
      </c>
      <c r="M166" s="463">
        <v>45658</v>
      </c>
      <c r="N166" s="462" t="s">
        <v>47</v>
      </c>
      <c r="O166" s="463">
        <v>46752</v>
      </c>
      <c r="P166" s="462" t="s">
        <v>5681</v>
      </c>
      <c r="Q166" s="462" t="s">
        <v>5680</v>
      </c>
      <c r="R166" s="462" t="s">
        <v>5681</v>
      </c>
      <c r="S166" s="462" t="s">
        <v>5680</v>
      </c>
      <c r="T166" s="462" t="s">
        <v>5680</v>
      </c>
      <c r="U166" s="462" t="s">
        <v>5679</v>
      </c>
      <c r="V166" s="462" t="s">
        <v>5676</v>
      </c>
      <c r="W166" s="462" t="s">
        <v>5676</v>
      </c>
      <c r="X166" s="462" t="s">
        <v>5728</v>
      </c>
      <c r="Y166" s="461">
        <v>45646</v>
      </c>
      <c r="Z166" s="462" t="s">
        <v>5678</v>
      </c>
      <c r="AA166" s="461">
        <v>46011</v>
      </c>
      <c r="AB166" s="461">
        <v>46752</v>
      </c>
      <c r="AC166" s="462" t="s">
        <v>5677</v>
      </c>
      <c r="AD166" s="462" t="s">
        <v>5676</v>
      </c>
      <c r="AE166" s="461"/>
      <c r="AF166" s="461"/>
      <c r="AG166" s="461"/>
      <c r="AH166" s="461"/>
      <c r="AI166" s="460"/>
      <c r="AJ166" s="460"/>
    </row>
    <row r="167" spans="1:36" x14ac:dyDescent="0.3">
      <c r="A167" s="462" t="s">
        <v>5888</v>
      </c>
      <c r="B167" s="462" t="s">
        <v>5696</v>
      </c>
      <c r="C167" s="462" t="s">
        <v>1260</v>
      </c>
      <c r="D167" s="462" t="s">
        <v>5773</v>
      </c>
      <c r="E167" s="462" t="s">
        <v>5683</v>
      </c>
      <c r="F167" s="462" t="s">
        <v>5887</v>
      </c>
      <c r="G167" s="462" t="s">
        <v>5676</v>
      </c>
      <c r="H167" s="462" t="s">
        <v>284</v>
      </c>
      <c r="I167" s="462" t="s">
        <v>284</v>
      </c>
      <c r="J167">
        <v>225000</v>
      </c>
      <c r="K167" s="462" t="s">
        <v>284</v>
      </c>
      <c r="L167" s="462" t="s">
        <v>284</v>
      </c>
      <c r="M167" s="463">
        <v>45323</v>
      </c>
      <c r="N167" s="462" t="s">
        <v>5886</v>
      </c>
      <c r="O167" s="463">
        <v>47150</v>
      </c>
      <c r="P167" s="462" t="s">
        <v>5681</v>
      </c>
      <c r="Q167" s="462" t="s">
        <v>5680</v>
      </c>
      <c r="R167" s="462" t="s">
        <v>5681</v>
      </c>
      <c r="S167" s="462" t="s">
        <v>5680</v>
      </c>
      <c r="T167" s="462" t="s">
        <v>5680</v>
      </c>
      <c r="U167" s="462" t="s">
        <v>5679</v>
      </c>
      <c r="V167" s="462" t="s">
        <v>5676</v>
      </c>
      <c r="W167" s="462" t="s">
        <v>5676</v>
      </c>
      <c r="X167" s="462" t="s">
        <v>1260</v>
      </c>
      <c r="Y167" s="461">
        <v>45341</v>
      </c>
      <c r="Z167" s="462" t="s">
        <v>5678</v>
      </c>
      <c r="AA167" s="461">
        <v>45323</v>
      </c>
      <c r="AB167" s="461">
        <v>47150</v>
      </c>
      <c r="AC167" s="462" t="s">
        <v>5677</v>
      </c>
      <c r="AD167" s="462" t="s">
        <v>5676</v>
      </c>
      <c r="AE167" s="461"/>
      <c r="AF167" s="461"/>
      <c r="AG167" s="461"/>
      <c r="AH167" s="461"/>
      <c r="AI167" s="460"/>
      <c r="AJ167" s="460"/>
    </row>
    <row r="168" spans="1:36" x14ac:dyDescent="0.3">
      <c r="A168" s="462" t="s">
        <v>5885</v>
      </c>
      <c r="B168" s="462" t="s">
        <v>5685</v>
      </c>
      <c r="C168" s="462" t="s">
        <v>5884</v>
      </c>
      <c r="D168" s="462" t="s">
        <v>5883</v>
      </c>
      <c r="E168" s="462" t="s">
        <v>5683</v>
      </c>
      <c r="F168" s="464" t="s">
        <v>5882</v>
      </c>
      <c r="G168" s="462" t="s">
        <v>5676</v>
      </c>
      <c r="H168" s="462" t="s">
        <v>284</v>
      </c>
      <c r="I168" s="462" t="s">
        <v>284</v>
      </c>
      <c r="J168">
        <v>382416.60000000003</v>
      </c>
      <c r="K168" s="462" t="s">
        <v>284</v>
      </c>
      <c r="L168" s="462" t="s">
        <v>284</v>
      </c>
      <c r="M168" s="463">
        <v>45778</v>
      </c>
      <c r="N168" s="462" t="s">
        <v>5881</v>
      </c>
      <c r="O168" s="463">
        <v>46418</v>
      </c>
      <c r="P168" s="462" t="s">
        <v>5681</v>
      </c>
      <c r="Q168" s="462" t="s">
        <v>5680</v>
      </c>
      <c r="R168" s="462" t="s">
        <v>5681</v>
      </c>
      <c r="S168" s="462" t="s">
        <v>5680</v>
      </c>
      <c r="T168" s="462" t="s">
        <v>5680</v>
      </c>
      <c r="U168" s="462" t="s">
        <v>5679</v>
      </c>
      <c r="V168" s="462" t="s">
        <v>5676</v>
      </c>
      <c r="W168" s="462" t="s">
        <v>5676</v>
      </c>
      <c r="X168" s="462" t="s">
        <v>5880</v>
      </c>
      <c r="Y168" s="461">
        <v>45778</v>
      </c>
      <c r="Z168" s="462" t="s">
        <v>5678</v>
      </c>
      <c r="AA168" s="461">
        <v>45778</v>
      </c>
      <c r="AB168" s="461">
        <v>46568</v>
      </c>
      <c r="AC168" s="462" t="s">
        <v>5677</v>
      </c>
      <c r="AD168" s="462" t="s">
        <v>5676</v>
      </c>
      <c r="AE168" s="461"/>
      <c r="AF168" s="461"/>
      <c r="AG168" s="461"/>
      <c r="AH168" s="461"/>
      <c r="AI168" s="460"/>
      <c r="AJ168" s="460"/>
    </row>
    <row r="169" spans="1:36" x14ac:dyDescent="0.3">
      <c r="A169" s="462" t="s">
        <v>7424</v>
      </c>
      <c r="B169" s="462" t="s">
        <v>5729</v>
      </c>
      <c r="C169" s="462" t="s">
        <v>5728</v>
      </c>
      <c r="D169" s="462" t="s">
        <v>5727</v>
      </c>
      <c r="E169" s="462" t="s">
        <v>5683</v>
      </c>
      <c r="F169" s="464" t="s">
        <v>7425</v>
      </c>
      <c r="G169" s="462" t="s">
        <v>5676</v>
      </c>
      <c r="H169" s="462" t="s">
        <v>284</v>
      </c>
      <c r="I169" s="462" t="s">
        <v>284</v>
      </c>
      <c r="J169">
        <v>570000</v>
      </c>
      <c r="K169" s="462" t="s">
        <v>284</v>
      </c>
      <c r="L169" s="462" t="s">
        <v>284</v>
      </c>
      <c r="M169" s="463">
        <v>46023</v>
      </c>
      <c r="N169" s="462" t="s">
        <v>2187</v>
      </c>
      <c r="O169" s="463">
        <v>46387</v>
      </c>
      <c r="P169" s="462" t="s">
        <v>5681</v>
      </c>
      <c r="Q169" s="462" t="s">
        <v>5680</v>
      </c>
      <c r="R169" s="462" t="s">
        <v>5681</v>
      </c>
      <c r="S169" s="462" t="s">
        <v>5680</v>
      </c>
      <c r="T169" s="462" t="s">
        <v>5680</v>
      </c>
      <c r="U169" s="462" t="s">
        <v>5679</v>
      </c>
      <c r="V169" s="462" t="s">
        <v>5676</v>
      </c>
      <c r="W169" s="462" t="s">
        <v>5676</v>
      </c>
      <c r="X169" s="462" t="s">
        <v>5728</v>
      </c>
      <c r="Y169" s="461">
        <v>45636</v>
      </c>
      <c r="Z169" s="462" t="s">
        <v>5678</v>
      </c>
      <c r="AA169" s="461">
        <v>45627</v>
      </c>
      <c r="AB169" s="461">
        <v>46387</v>
      </c>
      <c r="AC169" s="462" t="s">
        <v>5677</v>
      </c>
      <c r="AD169" s="462" t="s">
        <v>5676</v>
      </c>
      <c r="AE169" s="461"/>
      <c r="AF169" s="461"/>
      <c r="AG169" s="461"/>
      <c r="AH169" s="461"/>
      <c r="AI169" s="460"/>
      <c r="AJ169" s="460"/>
    </row>
    <row r="170" spans="1:36" x14ac:dyDescent="0.3">
      <c r="A170" s="462" t="s">
        <v>7424</v>
      </c>
      <c r="B170" s="462" t="s">
        <v>5729</v>
      </c>
      <c r="C170" s="462" t="s">
        <v>5728</v>
      </c>
      <c r="D170" s="462" t="s">
        <v>5727</v>
      </c>
      <c r="E170" s="462" t="s">
        <v>5683</v>
      </c>
      <c r="F170" s="462" t="s">
        <v>7425</v>
      </c>
      <c r="G170" s="462" t="s">
        <v>5676</v>
      </c>
      <c r="H170" s="462" t="s">
        <v>284</v>
      </c>
      <c r="I170" s="462" t="s">
        <v>284</v>
      </c>
      <c r="J170">
        <v>570000</v>
      </c>
      <c r="K170" s="462" t="s">
        <v>284</v>
      </c>
      <c r="L170" s="462" t="s">
        <v>284</v>
      </c>
      <c r="M170" s="463">
        <v>46023</v>
      </c>
      <c r="N170" s="462" t="s">
        <v>2187</v>
      </c>
      <c r="O170" s="463">
        <v>46387</v>
      </c>
      <c r="P170" s="462" t="s">
        <v>5681</v>
      </c>
      <c r="Q170" s="462" t="s">
        <v>5680</v>
      </c>
      <c r="R170" s="462" t="s">
        <v>5681</v>
      </c>
      <c r="S170" s="462" t="s">
        <v>5680</v>
      </c>
      <c r="T170" s="462" t="s">
        <v>5680</v>
      </c>
      <c r="U170" s="462" t="s">
        <v>5679</v>
      </c>
      <c r="V170" s="462" t="s">
        <v>5676</v>
      </c>
      <c r="W170" s="462" t="s">
        <v>5676</v>
      </c>
      <c r="X170" s="462" t="s">
        <v>5909</v>
      </c>
      <c r="Y170" s="461">
        <v>46073</v>
      </c>
      <c r="Z170" s="462" t="s">
        <v>5678</v>
      </c>
      <c r="AA170" s="461">
        <v>46023</v>
      </c>
      <c r="AB170" s="461">
        <v>46387</v>
      </c>
      <c r="AC170" s="462" t="s">
        <v>5677</v>
      </c>
      <c r="AD170" s="462" t="s">
        <v>5676</v>
      </c>
      <c r="AE170" s="461"/>
      <c r="AF170" s="461"/>
      <c r="AG170" s="461"/>
      <c r="AH170" s="461"/>
      <c r="AI170" s="460"/>
      <c r="AJ170" s="460"/>
    </row>
    <row r="171" spans="1:36" x14ac:dyDescent="0.3">
      <c r="A171" s="462" t="s">
        <v>5879</v>
      </c>
      <c r="B171" s="462" t="s">
        <v>5685</v>
      </c>
      <c r="C171" s="462" t="s">
        <v>5848</v>
      </c>
      <c r="D171" s="462" t="s">
        <v>5847</v>
      </c>
      <c r="E171" s="462" t="s">
        <v>5683</v>
      </c>
      <c r="F171" s="462" t="s">
        <v>5878</v>
      </c>
      <c r="G171" s="462" t="s">
        <v>5877</v>
      </c>
      <c r="H171" s="462" t="s">
        <v>284</v>
      </c>
      <c r="I171" s="462" t="s">
        <v>284</v>
      </c>
      <c r="J171">
        <v>772719.71</v>
      </c>
      <c r="K171" s="462" t="s">
        <v>284</v>
      </c>
      <c r="L171" s="462" t="s">
        <v>284</v>
      </c>
      <c r="M171" s="463">
        <v>45546</v>
      </c>
      <c r="N171" s="462" t="s">
        <v>5687</v>
      </c>
      <c r="O171" s="463">
        <v>46640</v>
      </c>
      <c r="P171" s="462" t="s">
        <v>5681</v>
      </c>
      <c r="Q171" s="462" t="s">
        <v>5680</v>
      </c>
      <c r="R171" s="462" t="s">
        <v>5681</v>
      </c>
      <c r="S171" s="462" t="s">
        <v>5680</v>
      </c>
      <c r="T171" s="462" t="s">
        <v>5680</v>
      </c>
      <c r="U171" s="462" t="s">
        <v>5679</v>
      </c>
      <c r="V171" s="462" t="s">
        <v>5676</v>
      </c>
      <c r="W171" s="462" t="s">
        <v>5676</v>
      </c>
      <c r="X171" s="462" t="s">
        <v>5848</v>
      </c>
      <c r="Y171" s="461"/>
      <c r="Z171" s="462" t="s">
        <v>5678</v>
      </c>
      <c r="AA171" s="461">
        <v>45546</v>
      </c>
      <c r="AB171" s="461">
        <v>46640</v>
      </c>
      <c r="AC171" s="462" t="s">
        <v>5677</v>
      </c>
      <c r="AD171" s="462" t="s">
        <v>5676</v>
      </c>
      <c r="AE171" s="461"/>
      <c r="AF171" s="461"/>
      <c r="AG171" s="461"/>
      <c r="AH171" s="461"/>
      <c r="AI171" s="460"/>
      <c r="AJ171" s="460"/>
    </row>
    <row r="172" spans="1:36" x14ac:dyDescent="0.3">
      <c r="A172" s="462" t="s">
        <v>5876</v>
      </c>
      <c r="B172" s="462" t="s">
        <v>5875</v>
      </c>
      <c r="C172" s="462" t="s">
        <v>5872</v>
      </c>
      <c r="D172" s="462" t="s">
        <v>5676</v>
      </c>
      <c r="E172" s="462" t="s">
        <v>5683</v>
      </c>
      <c r="F172" s="462" t="s">
        <v>5874</v>
      </c>
      <c r="G172" s="462" t="s">
        <v>5676</v>
      </c>
      <c r="H172" s="462" t="s">
        <v>284</v>
      </c>
      <c r="I172" s="462" t="s">
        <v>284</v>
      </c>
      <c r="J172">
        <v>405900</v>
      </c>
      <c r="K172" s="462" t="s">
        <v>284</v>
      </c>
      <c r="L172" s="462" t="s">
        <v>284</v>
      </c>
      <c r="M172" s="463">
        <v>45386</v>
      </c>
      <c r="N172" s="462" t="s">
        <v>5873</v>
      </c>
      <c r="O172" s="463">
        <v>47091</v>
      </c>
      <c r="P172" s="462" t="s">
        <v>5681</v>
      </c>
      <c r="Q172" s="462" t="s">
        <v>5680</v>
      </c>
      <c r="R172" s="462" t="s">
        <v>5681</v>
      </c>
      <c r="S172" s="462" t="s">
        <v>5680</v>
      </c>
      <c r="T172" s="462" t="s">
        <v>5680</v>
      </c>
      <c r="U172" s="462" t="s">
        <v>5679</v>
      </c>
      <c r="V172" s="462" t="s">
        <v>5676</v>
      </c>
      <c r="W172" s="462" t="s">
        <v>5676</v>
      </c>
      <c r="X172" s="462" t="s">
        <v>5872</v>
      </c>
      <c r="Y172" s="461">
        <v>45426</v>
      </c>
      <c r="Z172" s="462" t="s">
        <v>5678</v>
      </c>
      <c r="AA172" s="461">
        <v>45390</v>
      </c>
      <c r="AB172" s="461">
        <v>47091</v>
      </c>
      <c r="AC172" s="462" t="s">
        <v>5677</v>
      </c>
      <c r="AD172" s="462" t="s">
        <v>5676</v>
      </c>
      <c r="AE172" s="461"/>
      <c r="AF172" s="461"/>
      <c r="AG172" s="461"/>
      <c r="AH172" s="461"/>
      <c r="AI172" s="460"/>
      <c r="AJ172" s="460"/>
    </row>
    <row r="173" spans="1:36" x14ac:dyDescent="0.3">
      <c r="A173" s="462" t="s">
        <v>7426</v>
      </c>
      <c r="B173" s="462" t="s">
        <v>5696</v>
      </c>
      <c r="C173" s="462" t="s">
        <v>6144</v>
      </c>
      <c r="D173" s="462" t="s">
        <v>6145</v>
      </c>
      <c r="E173" s="462" t="s">
        <v>5683</v>
      </c>
      <c r="F173" s="462" t="s">
        <v>7427</v>
      </c>
      <c r="G173" s="462" t="s">
        <v>5676</v>
      </c>
      <c r="H173" s="462" t="s">
        <v>284</v>
      </c>
      <c r="I173" s="462" t="s">
        <v>284</v>
      </c>
      <c r="J173">
        <v>151200</v>
      </c>
      <c r="K173" s="462" t="s">
        <v>284</v>
      </c>
      <c r="L173" s="462" t="s">
        <v>284</v>
      </c>
      <c r="M173" s="463">
        <v>46023</v>
      </c>
      <c r="N173" s="462" t="s">
        <v>6615</v>
      </c>
      <c r="O173" s="463">
        <v>47238</v>
      </c>
      <c r="P173" s="462" t="s">
        <v>5681</v>
      </c>
      <c r="Q173" s="462" t="s">
        <v>5680</v>
      </c>
      <c r="R173" s="462" t="s">
        <v>5681</v>
      </c>
      <c r="S173" s="462" t="s">
        <v>5680</v>
      </c>
      <c r="T173" s="462" t="s">
        <v>5680</v>
      </c>
      <c r="U173" s="462" t="s">
        <v>5679</v>
      </c>
      <c r="V173" s="462" t="s">
        <v>5676</v>
      </c>
      <c r="W173" s="462" t="s">
        <v>5676</v>
      </c>
      <c r="X173" s="462" t="s">
        <v>6144</v>
      </c>
      <c r="Y173" s="461">
        <v>45630</v>
      </c>
      <c r="Z173" s="462" t="s">
        <v>5678</v>
      </c>
      <c r="AA173" s="461">
        <v>46023</v>
      </c>
      <c r="AB173" s="461">
        <v>46752</v>
      </c>
      <c r="AC173" s="462" t="s">
        <v>5677</v>
      </c>
      <c r="AD173" s="462" t="s">
        <v>5676</v>
      </c>
      <c r="AE173" s="461"/>
      <c r="AF173" s="461"/>
      <c r="AG173" s="461"/>
      <c r="AH173" s="461"/>
      <c r="AI173" s="460"/>
      <c r="AJ173" s="460"/>
    </row>
    <row r="174" spans="1:36" x14ac:dyDescent="0.3">
      <c r="A174" s="462" t="s">
        <v>6330</v>
      </c>
      <c r="B174" s="462" t="s">
        <v>5685</v>
      </c>
      <c r="C174" s="462" t="s">
        <v>5825</v>
      </c>
      <c r="D174" s="462" t="s">
        <v>5824</v>
      </c>
      <c r="E174" s="462" t="s">
        <v>5683</v>
      </c>
      <c r="F174" s="462" t="s">
        <v>5731</v>
      </c>
      <c r="G174" s="462" t="s">
        <v>6329</v>
      </c>
      <c r="H174" s="462" t="s">
        <v>284</v>
      </c>
      <c r="I174" s="462" t="s">
        <v>284</v>
      </c>
      <c r="J174">
        <v>2016550.59</v>
      </c>
      <c r="K174" s="462" t="s">
        <v>284</v>
      </c>
      <c r="L174" s="462" t="s">
        <v>284</v>
      </c>
      <c r="M174" s="463">
        <v>45748</v>
      </c>
      <c r="N174" s="462" t="s">
        <v>1805</v>
      </c>
      <c r="O174" s="463">
        <v>46934</v>
      </c>
      <c r="P174" s="462" t="s">
        <v>5681</v>
      </c>
      <c r="Q174" s="462" t="s">
        <v>5680</v>
      </c>
      <c r="R174" s="462" t="s">
        <v>5681</v>
      </c>
      <c r="S174" s="462" t="s">
        <v>5680</v>
      </c>
      <c r="T174" s="462" t="s">
        <v>5680</v>
      </c>
      <c r="U174" s="462" t="s">
        <v>5679</v>
      </c>
      <c r="V174" s="462" t="s">
        <v>5676</v>
      </c>
      <c r="W174" s="462" t="s">
        <v>5676</v>
      </c>
      <c r="X174" s="462" t="s">
        <v>6333</v>
      </c>
      <c r="Y174" s="461">
        <v>45915</v>
      </c>
      <c r="Z174" s="462" t="s">
        <v>5678</v>
      </c>
      <c r="AA174" s="461">
        <v>45748</v>
      </c>
      <c r="AB174" s="461">
        <v>46934</v>
      </c>
      <c r="AC174" s="462" t="s">
        <v>5677</v>
      </c>
      <c r="AD174" s="462" t="s">
        <v>5676</v>
      </c>
      <c r="AE174" s="461"/>
      <c r="AF174" s="461"/>
      <c r="AG174" s="461"/>
      <c r="AH174" s="461"/>
      <c r="AI174" s="460"/>
      <c r="AJ174" s="460"/>
    </row>
    <row r="175" spans="1:36" x14ac:dyDescent="0.3">
      <c r="A175" s="462" t="s">
        <v>6330</v>
      </c>
      <c r="B175" s="462" t="s">
        <v>5685</v>
      </c>
      <c r="C175" s="462" t="s">
        <v>5825</v>
      </c>
      <c r="D175" s="462" t="s">
        <v>5824</v>
      </c>
      <c r="E175" s="462" t="s">
        <v>5683</v>
      </c>
      <c r="F175" s="462" t="s">
        <v>5731</v>
      </c>
      <c r="G175" s="462" t="s">
        <v>6329</v>
      </c>
      <c r="H175" s="462" t="s">
        <v>284</v>
      </c>
      <c r="I175" s="462" t="s">
        <v>284</v>
      </c>
      <c r="J175">
        <v>2016550.59</v>
      </c>
      <c r="K175" s="462" t="s">
        <v>284</v>
      </c>
      <c r="L175" s="462" t="s">
        <v>284</v>
      </c>
      <c r="M175" s="463">
        <v>45748</v>
      </c>
      <c r="N175" s="462" t="s">
        <v>1805</v>
      </c>
      <c r="O175" s="463">
        <v>46934</v>
      </c>
      <c r="P175" s="462" t="s">
        <v>5681</v>
      </c>
      <c r="Q175" s="462" t="s">
        <v>5680</v>
      </c>
      <c r="R175" s="462" t="s">
        <v>5681</v>
      </c>
      <c r="S175" s="462" t="s">
        <v>5680</v>
      </c>
      <c r="T175" s="462" t="s">
        <v>5680</v>
      </c>
      <c r="U175" s="462" t="s">
        <v>5679</v>
      </c>
      <c r="V175" s="462" t="s">
        <v>5676</v>
      </c>
      <c r="W175" s="462" t="s">
        <v>5676</v>
      </c>
      <c r="X175" s="462" t="s">
        <v>6495</v>
      </c>
      <c r="Y175" s="461">
        <v>45915</v>
      </c>
      <c r="Z175" s="462" t="s">
        <v>5678</v>
      </c>
      <c r="AA175" s="461">
        <v>45748</v>
      </c>
      <c r="AB175" s="461">
        <v>46934</v>
      </c>
      <c r="AC175" s="462" t="s">
        <v>5677</v>
      </c>
      <c r="AD175" s="462" t="s">
        <v>5676</v>
      </c>
      <c r="AE175" s="461"/>
      <c r="AF175" s="461"/>
      <c r="AG175" s="461"/>
      <c r="AH175" s="461"/>
      <c r="AI175" s="460"/>
      <c r="AJ175" s="460"/>
    </row>
    <row r="176" spans="1:36" x14ac:dyDescent="0.3">
      <c r="A176" s="462" t="s">
        <v>6330</v>
      </c>
      <c r="B176" s="462" t="s">
        <v>5685</v>
      </c>
      <c r="C176" s="462" t="s">
        <v>5825</v>
      </c>
      <c r="D176" s="462" t="s">
        <v>5824</v>
      </c>
      <c r="E176" s="462" t="s">
        <v>5683</v>
      </c>
      <c r="F176" s="462" t="s">
        <v>5731</v>
      </c>
      <c r="G176" s="462" t="s">
        <v>6329</v>
      </c>
      <c r="H176" s="462" t="s">
        <v>284</v>
      </c>
      <c r="I176" s="462" t="s">
        <v>284</v>
      </c>
      <c r="J176">
        <v>2016550.59</v>
      </c>
      <c r="K176" s="462" t="s">
        <v>284</v>
      </c>
      <c r="L176" s="462" t="s">
        <v>284</v>
      </c>
      <c r="M176" s="463">
        <v>45748</v>
      </c>
      <c r="N176" s="462" t="s">
        <v>1805</v>
      </c>
      <c r="O176" s="463">
        <v>46934</v>
      </c>
      <c r="P176" s="462" t="s">
        <v>5681</v>
      </c>
      <c r="Q176" s="462" t="s">
        <v>5680</v>
      </c>
      <c r="R176" s="462" t="s">
        <v>5681</v>
      </c>
      <c r="S176" s="462" t="s">
        <v>5680</v>
      </c>
      <c r="T176" s="462" t="s">
        <v>5680</v>
      </c>
      <c r="U176" s="462" t="s">
        <v>5679</v>
      </c>
      <c r="V176" s="462" t="s">
        <v>5676</v>
      </c>
      <c r="W176" s="462" t="s">
        <v>5676</v>
      </c>
      <c r="X176" s="462" t="s">
        <v>7428</v>
      </c>
      <c r="Y176" s="461">
        <v>46069</v>
      </c>
      <c r="Z176" s="462" t="s">
        <v>5678</v>
      </c>
      <c r="AA176" s="461">
        <v>45748</v>
      </c>
      <c r="AB176" s="461">
        <v>46934</v>
      </c>
      <c r="AC176" s="462" t="s">
        <v>5677</v>
      </c>
      <c r="AD176" s="462" t="s">
        <v>5676</v>
      </c>
      <c r="AE176" s="461"/>
      <c r="AF176" s="461"/>
      <c r="AG176" s="461"/>
      <c r="AH176" s="461"/>
      <c r="AI176" s="460"/>
      <c r="AJ176" s="460"/>
    </row>
    <row r="177" spans="1:36" x14ac:dyDescent="0.3">
      <c r="A177" s="462" t="s">
        <v>6330</v>
      </c>
      <c r="B177" s="462" t="s">
        <v>5685</v>
      </c>
      <c r="C177" s="462" t="s">
        <v>5825</v>
      </c>
      <c r="D177" s="462" t="s">
        <v>5824</v>
      </c>
      <c r="E177" s="462" t="s">
        <v>5683</v>
      </c>
      <c r="F177" s="462" t="s">
        <v>5731</v>
      </c>
      <c r="G177" s="462" t="s">
        <v>6329</v>
      </c>
      <c r="H177" s="462" t="s">
        <v>284</v>
      </c>
      <c r="I177" s="462" t="s">
        <v>284</v>
      </c>
      <c r="J177">
        <v>2016550.59</v>
      </c>
      <c r="K177" s="462" t="s">
        <v>284</v>
      </c>
      <c r="L177" s="462" t="s">
        <v>284</v>
      </c>
      <c r="M177" s="463">
        <v>45748</v>
      </c>
      <c r="N177" s="462" t="s">
        <v>1805</v>
      </c>
      <c r="O177" s="463">
        <v>46934</v>
      </c>
      <c r="P177" s="462" t="s">
        <v>5681</v>
      </c>
      <c r="Q177" s="462" t="s">
        <v>5680</v>
      </c>
      <c r="R177" s="462" t="s">
        <v>5681</v>
      </c>
      <c r="S177" s="462" t="s">
        <v>5680</v>
      </c>
      <c r="T177" s="462" t="s">
        <v>5680</v>
      </c>
      <c r="U177" s="462" t="s">
        <v>5679</v>
      </c>
      <c r="V177" s="462" t="s">
        <v>5676</v>
      </c>
      <c r="W177" s="462" t="s">
        <v>5676</v>
      </c>
      <c r="X177" s="462" t="s">
        <v>6332</v>
      </c>
      <c r="Y177" s="461">
        <v>45915</v>
      </c>
      <c r="Z177" s="462" t="s">
        <v>5678</v>
      </c>
      <c r="AA177" s="461">
        <v>45748</v>
      </c>
      <c r="AB177" s="461">
        <v>46934</v>
      </c>
      <c r="AC177" s="462" t="s">
        <v>5677</v>
      </c>
      <c r="AD177" s="462" t="s">
        <v>5676</v>
      </c>
      <c r="AE177" s="461"/>
      <c r="AF177" s="461"/>
      <c r="AG177" s="461"/>
      <c r="AH177" s="461"/>
      <c r="AI177" s="460"/>
      <c r="AJ177" s="460"/>
    </row>
    <row r="178" spans="1:36" x14ac:dyDescent="0.3">
      <c r="A178" s="462" t="s">
        <v>6330</v>
      </c>
      <c r="B178" s="462" t="s">
        <v>5685</v>
      </c>
      <c r="C178" s="462" t="s">
        <v>5825</v>
      </c>
      <c r="D178" s="462" t="s">
        <v>5824</v>
      </c>
      <c r="E178" s="462" t="s">
        <v>5683</v>
      </c>
      <c r="F178" s="462" t="s">
        <v>5731</v>
      </c>
      <c r="G178" s="462" t="s">
        <v>6329</v>
      </c>
      <c r="H178" s="462" t="s">
        <v>284</v>
      </c>
      <c r="I178" s="462" t="s">
        <v>284</v>
      </c>
      <c r="J178">
        <v>2016550.59</v>
      </c>
      <c r="K178" s="462" t="s">
        <v>284</v>
      </c>
      <c r="L178" s="462" t="s">
        <v>284</v>
      </c>
      <c r="M178" s="463">
        <v>45748</v>
      </c>
      <c r="N178" s="462" t="s">
        <v>1805</v>
      </c>
      <c r="O178" s="463">
        <v>46934</v>
      </c>
      <c r="P178" s="462" t="s">
        <v>5681</v>
      </c>
      <c r="Q178" s="462" t="s">
        <v>5680</v>
      </c>
      <c r="R178" s="462" t="s">
        <v>5681</v>
      </c>
      <c r="S178" s="462" t="s">
        <v>5680</v>
      </c>
      <c r="T178" s="462" t="s">
        <v>5680</v>
      </c>
      <c r="U178" s="462" t="s">
        <v>5679</v>
      </c>
      <c r="V178" s="462" t="s">
        <v>5676</v>
      </c>
      <c r="W178" s="462" t="s">
        <v>5676</v>
      </c>
      <c r="X178" s="462" t="s">
        <v>6331</v>
      </c>
      <c r="Y178" s="461">
        <v>45915</v>
      </c>
      <c r="Z178" s="462" t="s">
        <v>5678</v>
      </c>
      <c r="AA178" s="461">
        <v>45748</v>
      </c>
      <c r="AB178" s="461">
        <v>46934</v>
      </c>
      <c r="AC178" s="462" t="s">
        <v>5677</v>
      </c>
      <c r="AD178" s="462" t="s">
        <v>5676</v>
      </c>
      <c r="AE178" s="461"/>
      <c r="AF178" s="461"/>
      <c r="AG178" s="461"/>
      <c r="AH178" s="461"/>
      <c r="AI178" s="460"/>
      <c r="AJ178" s="460"/>
    </row>
    <row r="179" spans="1:36" x14ac:dyDescent="0.3">
      <c r="A179" s="462" t="s">
        <v>6330</v>
      </c>
      <c r="B179" s="462" t="s">
        <v>5685</v>
      </c>
      <c r="C179" s="462" t="s">
        <v>5825</v>
      </c>
      <c r="D179" s="462" t="s">
        <v>5824</v>
      </c>
      <c r="E179" s="462" t="s">
        <v>5683</v>
      </c>
      <c r="F179" s="462" t="s">
        <v>5731</v>
      </c>
      <c r="G179" s="462" t="s">
        <v>6329</v>
      </c>
      <c r="H179" s="462" t="s">
        <v>284</v>
      </c>
      <c r="I179" s="462" t="s">
        <v>284</v>
      </c>
      <c r="J179">
        <v>2016550.59</v>
      </c>
      <c r="K179" s="462" t="s">
        <v>284</v>
      </c>
      <c r="L179" s="462" t="s">
        <v>284</v>
      </c>
      <c r="M179" s="463">
        <v>45748</v>
      </c>
      <c r="N179" s="462" t="s">
        <v>1805</v>
      </c>
      <c r="O179" s="463">
        <v>46934</v>
      </c>
      <c r="P179" s="462" t="s">
        <v>5681</v>
      </c>
      <c r="Q179" s="462" t="s">
        <v>5680</v>
      </c>
      <c r="R179" s="462" t="s">
        <v>5681</v>
      </c>
      <c r="S179" s="462" t="s">
        <v>5680</v>
      </c>
      <c r="T179" s="462" t="s">
        <v>5680</v>
      </c>
      <c r="U179" s="462" t="s">
        <v>5679</v>
      </c>
      <c r="V179" s="462" t="s">
        <v>5676</v>
      </c>
      <c r="W179" s="462" t="s">
        <v>5676</v>
      </c>
      <c r="X179" s="462" t="s">
        <v>6839</v>
      </c>
      <c r="Y179" s="461">
        <v>45971</v>
      </c>
      <c r="Z179" s="462" t="s">
        <v>5678</v>
      </c>
      <c r="AA179" s="461">
        <v>45839</v>
      </c>
      <c r="AB179" s="461">
        <v>46934</v>
      </c>
      <c r="AC179" s="462" t="s">
        <v>5677</v>
      </c>
      <c r="AD179" s="462" t="s">
        <v>5676</v>
      </c>
      <c r="AE179" s="461"/>
      <c r="AF179" s="461"/>
      <c r="AG179" s="461"/>
      <c r="AH179" s="461"/>
      <c r="AI179" s="460"/>
      <c r="AJ179" s="460"/>
    </row>
    <row r="180" spans="1:36" x14ac:dyDescent="0.3">
      <c r="A180" s="462" t="s">
        <v>6330</v>
      </c>
      <c r="B180" s="462" t="s">
        <v>5685</v>
      </c>
      <c r="C180" s="462" t="s">
        <v>5825</v>
      </c>
      <c r="D180" s="462" t="s">
        <v>5824</v>
      </c>
      <c r="E180" s="462" t="s">
        <v>5683</v>
      </c>
      <c r="F180" s="462" t="s">
        <v>5731</v>
      </c>
      <c r="G180" s="462" t="s">
        <v>6329</v>
      </c>
      <c r="H180" s="462" t="s">
        <v>284</v>
      </c>
      <c r="I180" s="462" t="s">
        <v>284</v>
      </c>
      <c r="J180">
        <v>2016550.59</v>
      </c>
      <c r="K180" s="462" t="s">
        <v>284</v>
      </c>
      <c r="L180" s="462" t="s">
        <v>284</v>
      </c>
      <c r="M180" s="463">
        <v>45748</v>
      </c>
      <c r="N180" s="462" t="s">
        <v>1805</v>
      </c>
      <c r="O180" s="463">
        <v>46934</v>
      </c>
      <c r="P180" s="462" t="s">
        <v>5681</v>
      </c>
      <c r="Q180" s="462" t="s">
        <v>5680</v>
      </c>
      <c r="R180" s="462" t="s">
        <v>5681</v>
      </c>
      <c r="S180" s="462" t="s">
        <v>5680</v>
      </c>
      <c r="T180" s="462" t="s">
        <v>5680</v>
      </c>
      <c r="U180" s="462" t="s">
        <v>5679</v>
      </c>
      <c r="V180" s="462" t="s">
        <v>5676</v>
      </c>
      <c r="W180" s="462" t="s">
        <v>5676</v>
      </c>
      <c r="X180" s="462" t="s">
        <v>5703</v>
      </c>
      <c r="Y180" s="461">
        <v>45748</v>
      </c>
      <c r="Z180" s="462" t="s">
        <v>6007</v>
      </c>
      <c r="AA180" s="461">
        <v>45748</v>
      </c>
      <c r="AB180" s="461">
        <v>46843</v>
      </c>
      <c r="AC180" s="462" t="s">
        <v>5677</v>
      </c>
      <c r="AD180" s="462" t="s">
        <v>5676</v>
      </c>
      <c r="AE180" s="461"/>
      <c r="AF180" s="461"/>
      <c r="AG180" s="461"/>
      <c r="AH180" s="461"/>
      <c r="AI180" s="460"/>
      <c r="AJ180" s="460"/>
    </row>
    <row r="181" spans="1:36" x14ac:dyDescent="0.3">
      <c r="A181" s="462" t="s">
        <v>6330</v>
      </c>
      <c r="B181" s="462" t="s">
        <v>5685</v>
      </c>
      <c r="C181" s="462" t="s">
        <v>5825</v>
      </c>
      <c r="D181" s="462" t="s">
        <v>5824</v>
      </c>
      <c r="E181" s="462" t="s">
        <v>5683</v>
      </c>
      <c r="F181" s="462" t="s">
        <v>5731</v>
      </c>
      <c r="G181" s="462" t="s">
        <v>6329</v>
      </c>
      <c r="H181" s="462" t="s">
        <v>284</v>
      </c>
      <c r="I181" s="462" t="s">
        <v>284</v>
      </c>
      <c r="J181">
        <v>2016550.59</v>
      </c>
      <c r="K181" s="462" t="s">
        <v>284</v>
      </c>
      <c r="L181" s="462" t="s">
        <v>284</v>
      </c>
      <c r="M181" s="463">
        <v>45748</v>
      </c>
      <c r="N181" s="462" t="s">
        <v>1805</v>
      </c>
      <c r="O181" s="463">
        <v>46934</v>
      </c>
      <c r="P181" s="462" t="s">
        <v>5681</v>
      </c>
      <c r="Q181" s="462" t="s">
        <v>5680</v>
      </c>
      <c r="R181" s="462" t="s">
        <v>5681</v>
      </c>
      <c r="S181" s="462" t="s">
        <v>5680</v>
      </c>
      <c r="T181" s="462" t="s">
        <v>5680</v>
      </c>
      <c r="U181" s="462" t="s">
        <v>5679</v>
      </c>
      <c r="V181" s="462" t="s">
        <v>5676</v>
      </c>
      <c r="W181" s="462" t="s">
        <v>5676</v>
      </c>
      <c r="X181" s="462" t="s">
        <v>6616</v>
      </c>
      <c r="Y181" s="461">
        <v>45966</v>
      </c>
      <c r="Z181" s="462" t="s">
        <v>5920</v>
      </c>
      <c r="AA181" s="461">
        <v>45839</v>
      </c>
      <c r="AB181" s="461">
        <v>46934</v>
      </c>
      <c r="AC181" s="462" t="s">
        <v>5677</v>
      </c>
      <c r="AD181" s="462" t="s">
        <v>5676</v>
      </c>
      <c r="AE181" s="461"/>
      <c r="AF181" s="461"/>
      <c r="AG181" s="461"/>
      <c r="AH181" s="461"/>
      <c r="AI181" s="460"/>
      <c r="AJ181" s="460"/>
    </row>
    <row r="182" spans="1:36" x14ac:dyDescent="0.3">
      <c r="A182" s="462" t="s">
        <v>6330</v>
      </c>
      <c r="B182" s="462" t="s">
        <v>5685</v>
      </c>
      <c r="C182" s="462" t="s">
        <v>5825</v>
      </c>
      <c r="D182" s="462" t="s">
        <v>5824</v>
      </c>
      <c r="E182" s="462" t="s">
        <v>5683</v>
      </c>
      <c r="F182" s="462" t="s">
        <v>5731</v>
      </c>
      <c r="G182" s="462" t="s">
        <v>6329</v>
      </c>
      <c r="H182" s="462" t="s">
        <v>284</v>
      </c>
      <c r="I182" s="462" t="s">
        <v>284</v>
      </c>
      <c r="J182">
        <v>2016550.59</v>
      </c>
      <c r="K182" s="462" t="s">
        <v>284</v>
      </c>
      <c r="L182" s="462" t="s">
        <v>284</v>
      </c>
      <c r="M182" s="463">
        <v>45748</v>
      </c>
      <c r="N182" s="462" t="s">
        <v>1805</v>
      </c>
      <c r="O182" s="463">
        <v>46934</v>
      </c>
      <c r="P182" s="462" t="s">
        <v>5681</v>
      </c>
      <c r="Q182" s="462" t="s">
        <v>5680</v>
      </c>
      <c r="R182" s="462" t="s">
        <v>5681</v>
      </c>
      <c r="S182" s="462" t="s">
        <v>5680</v>
      </c>
      <c r="T182" s="462" t="s">
        <v>5680</v>
      </c>
      <c r="U182" s="462" t="s">
        <v>5679</v>
      </c>
      <c r="V182" s="462" t="s">
        <v>5676</v>
      </c>
      <c r="W182" s="462" t="s">
        <v>5676</v>
      </c>
      <c r="X182" s="462" t="s">
        <v>5909</v>
      </c>
      <c r="Y182" s="461">
        <v>45971</v>
      </c>
      <c r="Z182" s="462" t="s">
        <v>5920</v>
      </c>
      <c r="AA182" s="461">
        <v>45839</v>
      </c>
      <c r="AB182" s="461">
        <v>46934</v>
      </c>
      <c r="AC182" s="462" t="s">
        <v>5677</v>
      </c>
      <c r="AD182" s="462" t="s">
        <v>5676</v>
      </c>
      <c r="AE182" s="461"/>
      <c r="AF182" s="461"/>
      <c r="AG182" s="461"/>
      <c r="AH182" s="461"/>
      <c r="AI182" s="460"/>
      <c r="AJ182" s="460"/>
    </row>
    <row r="183" spans="1:36" x14ac:dyDescent="0.3">
      <c r="A183" s="462" t="s">
        <v>5869</v>
      </c>
      <c r="B183" s="462" t="s">
        <v>5696</v>
      </c>
      <c r="C183" s="462" t="s">
        <v>5866</v>
      </c>
      <c r="D183" s="462" t="s">
        <v>5868</v>
      </c>
      <c r="E183" s="462" t="s">
        <v>5683</v>
      </c>
      <c r="F183" s="462" t="s">
        <v>5867</v>
      </c>
      <c r="G183" s="462" t="s">
        <v>5676</v>
      </c>
      <c r="H183" s="462" t="s">
        <v>284</v>
      </c>
      <c r="I183" s="462" t="s">
        <v>284</v>
      </c>
      <c r="J183">
        <v>297308.99900000001</v>
      </c>
      <c r="K183" s="462" t="s">
        <v>284</v>
      </c>
      <c r="L183" s="462" t="s">
        <v>284</v>
      </c>
      <c r="M183" s="463">
        <v>45418</v>
      </c>
      <c r="N183" s="462" t="s">
        <v>5785</v>
      </c>
      <c r="O183" s="463">
        <v>46203</v>
      </c>
      <c r="P183" s="462" t="s">
        <v>5681</v>
      </c>
      <c r="Q183" s="462" t="s">
        <v>5680</v>
      </c>
      <c r="R183" s="462" t="s">
        <v>5681</v>
      </c>
      <c r="S183" s="462" t="s">
        <v>5680</v>
      </c>
      <c r="T183" s="462" t="s">
        <v>5680</v>
      </c>
      <c r="U183" s="462" t="s">
        <v>5679</v>
      </c>
      <c r="V183" s="462" t="s">
        <v>5676</v>
      </c>
      <c r="W183" s="462" t="s">
        <v>5676</v>
      </c>
      <c r="X183" s="462" t="s">
        <v>5866</v>
      </c>
      <c r="Y183" s="461">
        <v>45415</v>
      </c>
      <c r="Z183" s="462" t="s">
        <v>5678</v>
      </c>
      <c r="AA183" s="461">
        <v>45418</v>
      </c>
      <c r="AB183" s="461">
        <v>46203</v>
      </c>
      <c r="AC183" s="462" t="s">
        <v>5677</v>
      </c>
      <c r="AD183" s="462" t="s">
        <v>5676</v>
      </c>
      <c r="AE183" s="461"/>
      <c r="AF183" s="461"/>
      <c r="AG183" s="461"/>
      <c r="AH183" s="461"/>
      <c r="AI183" s="460"/>
      <c r="AJ183" s="460"/>
    </row>
    <row r="184" spans="1:36" x14ac:dyDescent="0.3">
      <c r="A184" s="462" t="s">
        <v>5865</v>
      </c>
      <c r="B184" s="462" t="s">
        <v>5709</v>
      </c>
      <c r="C184" s="462" t="s">
        <v>5864</v>
      </c>
      <c r="D184" s="462" t="s">
        <v>5863</v>
      </c>
      <c r="E184" s="462" t="s">
        <v>5683</v>
      </c>
      <c r="F184" s="462" t="s">
        <v>5862</v>
      </c>
      <c r="G184" s="462" t="s">
        <v>5676</v>
      </c>
      <c r="H184" s="462" t="s">
        <v>284</v>
      </c>
      <c r="I184" s="462" t="s">
        <v>284</v>
      </c>
      <c r="J184">
        <v>182074.1</v>
      </c>
      <c r="K184" s="462" t="s">
        <v>284</v>
      </c>
      <c r="L184" s="462" t="s">
        <v>284</v>
      </c>
      <c r="M184" s="463">
        <v>45467</v>
      </c>
      <c r="N184" s="462" t="s">
        <v>5762</v>
      </c>
      <c r="O184" s="463">
        <v>46934</v>
      </c>
      <c r="P184" s="462" t="s">
        <v>5681</v>
      </c>
      <c r="Q184" s="462" t="s">
        <v>5680</v>
      </c>
      <c r="R184" s="462" t="s">
        <v>5681</v>
      </c>
      <c r="S184" s="462" t="s">
        <v>5680</v>
      </c>
      <c r="T184" s="462" t="s">
        <v>5680</v>
      </c>
      <c r="U184" s="462" t="s">
        <v>5679</v>
      </c>
      <c r="V184" s="462" t="s">
        <v>5676</v>
      </c>
      <c r="W184" s="462" t="s">
        <v>5676</v>
      </c>
      <c r="X184" s="462" t="s">
        <v>5776</v>
      </c>
      <c r="Y184" s="461">
        <v>45454</v>
      </c>
      <c r="Z184" s="462" t="s">
        <v>5678</v>
      </c>
      <c r="AA184" s="461">
        <v>45467</v>
      </c>
      <c r="AB184" s="461">
        <v>46934</v>
      </c>
      <c r="AC184" s="462" t="s">
        <v>5677</v>
      </c>
      <c r="AD184" s="462" t="s">
        <v>5676</v>
      </c>
      <c r="AE184" s="461"/>
      <c r="AF184" s="461"/>
      <c r="AG184" s="461"/>
      <c r="AH184" s="461"/>
      <c r="AI184" s="460"/>
      <c r="AJ184" s="460"/>
    </row>
    <row r="185" spans="1:36" x14ac:dyDescent="0.3">
      <c r="A185" s="462" t="s">
        <v>5861</v>
      </c>
      <c r="B185" s="462" t="s">
        <v>5704</v>
      </c>
      <c r="C185" s="462" t="s">
        <v>5703</v>
      </c>
      <c r="D185" s="462" t="s">
        <v>5702</v>
      </c>
      <c r="E185" s="462" t="s">
        <v>5683</v>
      </c>
      <c r="F185" s="462" t="s">
        <v>5860</v>
      </c>
      <c r="G185" s="462" t="s">
        <v>5676</v>
      </c>
      <c r="H185" s="462" t="s">
        <v>284</v>
      </c>
      <c r="I185" s="462" t="s">
        <v>284</v>
      </c>
      <c r="J185">
        <v>481514.67</v>
      </c>
      <c r="K185" s="462" t="s">
        <v>284</v>
      </c>
      <c r="L185" s="462" t="s">
        <v>284</v>
      </c>
      <c r="M185" s="463">
        <v>45383</v>
      </c>
      <c r="N185" s="462" t="s">
        <v>65</v>
      </c>
      <c r="O185" s="463">
        <v>46843</v>
      </c>
      <c r="P185" s="462" t="s">
        <v>5681</v>
      </c>
      <c r="Q185" s="462" t="s">
        <v>5680</v>
      </c>
      <c r="R185" s="462" t="s">
        <v>5681</v>
      </c>
      <c r="S185" s="462" t="s">
        <v>5680</v>
      </c>
      <c r="T185" s="462" t="s">
        <v>5680</v>
      </c>
      <c r="U185" s="462" t="s">
        <v>5679</v>
      </c>
      <c r="V185" s="462" t="s">
        <v>5676</v>
      </c>
      <c r="W185" s="462" t="s">
        <v>5676</v>
      </c>
      <c r="X185" s="462" t="s">
        <v>5859</v>
      </c>
      <c r="Y185" s="461">
        <v>45625</v>
      </c>
      <c r="Z185" s="462" t="s">
        <v>5678</v>
      </c>
      <c r="AA185" s="461">
        <v>45383</v>
      </c>
      <c r="AB185" s="461">
        <v>46843</v>
      </c>
      <c r="AC185" s="462" t="s">
        <v>5677</v>
      </c>
      <c r="AD185" s="462" t="s">
        <v>5676</v>
      </c>
      <c r="AE185" s="461"/>
      <c r="AF185" s="461"/>
      <c r="AG185" s="461"/>
      <c r="AH185" s="461"/>
      <c r="AI185" s="460"/>
      <c r="AJ185" s="460"/>
    </row>
    <row r="186" spans="1:36" x14ac:dyDescent="0.3">
      <c r="A186" s="462" t="s">
        <v>6840</v>
      </c>
      <c r="B186" s="462" t="s">
        <v>5733</v>
      </c>
      <c r="C186" s="462" t="s">
        <v>5854</v>
      </c>
      <c r="D186" s="462" t="s">
        <v>5857</v>
      </c>
      <c r="E186" s="462" t="s">
        <v>5683</v>
      </c>
      <c r="F186" s="462" t="s">
        <v>6841</v>
      </c>
      <c r="G186" s="462" t="s">
        <v>6842</v>
      </c>
      <c r="H186" s="462" t="s">
        <v>284</v>
      </c>
      <c r="I186" s="462" t="s">
        <v>284</v>
      </c>
      <c r="J186">
        <v>439534</v>
      </c>
      <c r="K186" s="462" t="s">
        <v>284</v>
      </c>
      <c r="L186" s="462" t="s">
        <v>284</v>
      </c>
      <c r="M186" s="463">
        <v>45778</v>
      </c>
      <c r="N186" s="462" t="s">
        <v>47</v>
      </c>
      <c r="O186" s="463">
        <v>46873</v>
      </c>
      <c r="P186" s="462" t="s">
        <v>5681</v>
      </c>
      <c r="Q186" s="462" t="s">
        <v>5680</v>
      </c>
      <c r="R186" s="462" t="s">
        <v>5681</v>
      </c>
      <c r="S186" s="462" t="s">
        <v>5680</v>
      </c>
      <c r="T186" s="462" t="s">
        <v>5680</v>
      </c>
      <c r="U186" s="462" t="s">
        <v>5679</v>
      </c>
      <c r="V186" s="462" t="s">
        <v>5676</v>
      </c>
      <c r="W186" s="462" t="s">
        <v>5676</v>
      </c>
      <c r="X186" s="462" t="s">
        <v>5854</v>
      </c>
      <c r="Y186" s="461">
        <v>45771</v>
      </c>
      <c r="Z186" s="462" t="s">
        <v>5678</v>
      </c>
      <c r="AA186" s="461">
        <v>45778</v>
      </c>
      <c r="AB186" s="461">
        <v>46873</v>
      </c>
      <c r="AC186" s="462" t="s">
        <v>5677</v>
      </c>
      <c r="AD186" s="462" t="s">
        <v>5676</v>
      </c>
      <c r="AE186" s="461"/>
      <c r="AF186" s="461"/>
      <c r="AG186" s="461"/>
      <c r="AH186" s="461"/>
      <c r="AI186" s="460"/>
      <c r="AJ186" s="460"/>
    </row>
    <row r="187" spans="1:36" x14ac:dyDescent="0.3">
      <c r="A187" s="462" t="s">
        <v>5858</v>
      </c>
      <c r="B187" s="462" t="s">
        <v>5733</v>
      </c>
      <c r="C187" s="462" t="s">
        <v>5854</v>
      </c>
      <c r="D187" s="462" t="s">
        <v>5857</v>
      </c>
      <c r="E187" s="462" t="s">
        <v>5683</v>
      </c>
      <c r="F187" s="462" t="s">
        <v>5856</v>
      </c>
      <c r="G187" s="462" t="s">
        <v>5855</v>
      </c>
      <c r="H187" s="462" t="s">
        <v>284</v>
      </c>
      <c r="I187" s="462" t="s">
        <v>284</v>
      </c>
      <c r="J187">
        <v>448302</v>
      </c>
      <c r="K187" s="462" t="s">
        <v>284</v>
      </c>
      <c r="L187" s="462" t="s">
        <v>284</v>
      </c>
      <c r="M187" s="463">
        <v>45778</v>
      </c>
      <c r="N187" s="462" t="s">
        <v>47</v>
      </c>
      <c r="O187" s="463">
        <v>46873</v>
      </c>
      <c r="P187" s="462" t="s">
        <v>5681</v>
      </c>
      <c r="Q187" s="462" t="s">
        <v>5680</v>
      </c>
      <c r="R187" s="462" t="s">
        <v>5681</v>
      </c>
      <c r="S187" s="462" t="s">
        <v>5680</v>
      </c>
      <c r="T187" s="462" t="s">
        <v>5680</v>
      </c>
      <c r="U187" s="462" t="s">
        <v>5679</v>
      </c>
      <c r="V187" s="462" t="s">
        <v>5676</v>
      </c>
      <c r="W187" s="462" t="s">
        <v>5676</v>
      </c>
      <c r="X187" s="462" t="s">
        <v>5854</v>
      </c>
      <c r="Y187" s="461">
        <v>45769</v>
      </c>
      <c r="Z187" s="462" t="s">
        <v>5678</v>
      </c>
      <c r="AA187" s="461">
        <v>45778</v>
      </c>
      <c r="AB187" s="461">
        <v>46873</v>
      </c>
      <c r="AC187" s="462" t="s">
        <v>5677</v>
      </c>
      <c r="AD187" s="462" t="s">
        <v>5676</v>
      </c>
      <c r="AE187" s="461"/>
      <c r="AF187" s="461"/>
      <c r="AG187" s="461"/>
      <c r="AH187" s="461"/>
      <c r="AI187" s="460"/>
      <c r="AJ187" s="460"/>
    </row>
    <row r="188" spans="1:36" x14ac:dyDescent="0.3">
      <c r="A188" s="462" t="s">
        <v>5852</v>
      </c>
      <c r="B188" s="462" t="s">
        <v>5685</v>
      </c>
      <c r="C188" s="462" t="s">
        <v>5848</v>
      </c>
      <c r="D188" s="462" t="s">
        <v>5847</v>
      </c>
      <c r="E188" s="462" t="s">
        <v>5683</v>
      </c>
      <c r="F188" s="462" t="s">
        <v>5851</v>
      </c>
      <c r="G188" s="462" t="s">
        <v>5850</v>
      </c>
      <c r="H188" s="462" t="s">
        <v>284</v>
      </c>
      <c r="I188" s="462" t="s">
        <v>284</v>
      </c>
      <c r="J188">
        <v>374329.462</v>
      </c>
      <c r="K188" s="462" t="s">
        <v>284</v>
      </c>
      <c r="L188" s="462" t="s">
        <v>284</v>
      </c>
      <c r="M188" s="463">
        <v>45516</v>
      </c>
      <c r="N188" s="462" t="s">
        <v>5682</v>
      </c>
      <c r="O188" s="463">
        <v>46245</v>
      </c>
      <c r="P188" s="462" t="s">
        <v>5681</v>
      </c>
      <c r="Q188" s="462" t="s">
        <v>5680</v>
      </c>
      <c r="R188" s="462" t="s">
        <v>5681</v>
      </c>
      <c r="S188" s="462" t="s">
        <v>5680</v>
      </c>
      <c r="T188" s="462" t="s">
        <v>5680</v>
      </c>
      <c r="U188" s="462" t="s">
        <v>5679</v>
      </c>
      <c r="V188" s="462" t="s">
        <v>5676</v>
      </c>
      <c r="W188" s="462" t="s">
        <v>5676</v>
      </c>
      <c r="X188" s="462" t="s">
        <v>5848</v>
      </c>
      <c r="Y188" s="461">
        <v>45511</v>
      </c>
      <c r="Z188" s="462" t="s">
        <v>5678</v>
      </c>
      <c r="AA188" s="461">
        <v>45516</v>
      </c>
      <c r="AB188" s="461">
        <v>46610</v>
      </c>
      <c r="AC188" s="462" t="s">
        <v>5677</v>
      </c>
      <c r="AD188" s="462" t="s">
        <v>5676</v>
      </c>
      <c r="AE188" s="461"/>
      <c r="AF188" s="461"/>
      <c r="AG188" s="461"/>
      <c r="AH188" s="461"/>
      <c r="AI188" s="460"/>
      <c r="AJ188" s="460"/>
    </row>
    <row r="189" spans="1:36" x14ac:dyDescent="0.3">
      <c r="A189" s="462" t="s">
        <v>5849</v>
      </c>
      <c r="B189" s="462" t="s">
        <v>5685</v>
      </c>
      <c r="C189" s="462" t="s">
        <v>5848</v>
      </c>
      <c r="D189" s="462" t="s">
        <v>5847</v>
      </c>
      <c r="E189" s="462" t="s">
        <v>5683</v>
      </c>
      <c r="F189" s="462" t="s">
        <v>5846</v>
      </c>
      <c r="G189" s="462" t="s">
        <v>5676</v>
      </c>
      <c r="H189" s="462" t="s">
        <v>284</v>
      </c>
      <c r="I189" s="462" t="s">
        <v>284</v>
      </c>
      <c r="J189">
        <v>178527.27100000001</v>
      </c>
      <c r="K189" s="462" t="s">
        <v>284</v>
      </c>
      <c r="L189" s="462" t="s">
        <v>284</v>
      </c>
      <c r="M189" s="463">
        <v>45691</v>
      </c>
      <c r="N189" s="462" t="s">
        <v>1427</v>
      </c>
      <c r="O189" s="463">
        <v>45967</v>
      </c>
      <c r="P189" s="462" t="s">
        <v>5681</v>
      </c>
      <c r="Q189" s="462" t="s">
        <v>5680</v>
      </c>
      <c r="R189" s="462" t="s">
        <v>5681</v>
      </c>
      <c r="S189" s="462" t="s">
        <v>5680</v>
      </c>
      <c r="T189" s="462" t="s">
        <v>5680</v>
      </c>
      <c r="U189" s="462" t="s">
        <v>5679</v>
      </c>
      <c r="V189" s="462" t="s">
        <v>5676</v>
      </c>
      <c r="W189" s="462" t="s">
        <v>5676</v>
      </c>
      <c r="X189" s="462" t="s">
        <v>5845</v>
      </c>
      <c r="Y189" s="461">
        <v>45691</v>
      </c>
      <c r="Z189" s="462" t="s">
        <v>5678</v>
      </c>
      <c r="AA189" s="461">
        <v>45691</v>
      </c>
      <c r="AB189" s="461">
        <v>46446</v>
      </c>
      <c r="AC189" s="462" t="s">
        <v>5677</v>
      </c>
      <c r="AD189" s="462" t="s">
        <v>5676</v>
      </c>
      <c r="AE189" s="461"/>
      <c r="AF189" s="461"/>
      <c r="AG189" s="461"/>
      <c r="AH189" s="461"/>
      <c r="AI189" s="460"/>
      <c r="AJ189" s="460"/>
    </row>
    <row r="190" spans="1:36" x14ac:dyDescent="0.3">
      <c r="A190" s="462" t="s">
        <v>6494</v>
      </c>
      <c r="B190" s="462" t="s">
        <v>5826</v>
      </c>
      <c r="C190" s="462" t="s">
        <v>6490</v>
      </c>
      <c r="D190" s="462" t="s">
        <v>6493</v>
      </c>
      <c r="E190" s="462" t="s">
        <v>5683</v>
      </c>
      <c r="F190" s="462" t="s">
        <v>6492</v>
      </c>
      <c r="G190" s="462" t="s">
        <v>6491</v>
      </c>
      <c r="H190" s="462" t="s">
        <v>284</v>
      </c>
      <c r="I190" s="462" t="s">
        <v>284</v>
      </c>
      <c r="J190">
        <v>2244862.8200000003</v>
      </c>
      <c r="K190" s="462" t="s">
        <v>284</v>
      </c>
      <c r="L190" s="462" t="s">
        <v>284</v>
      </c>
      <c r="M190" s="463">
        <v>45597</v>
      </c>
      <c r="N190" s="462" t="s">
        <v>5904</v>
      </c>
      <c r="O190" s="463">
        <v>46568</v>
      </c>
      <c r="P190" s="462" t="s">
        <v>5681</v>
      </c>
      <c r="Q190" s="462" t="s">
        <v>5680</v>
      </c>
      <c r="R190" s="462" t="s">
        <v>5681</v>
      </c>
      <c r="S190" s="462" t="s">
        <v>5680</v>
      </c>
      <c r="T190" s="462" t="s">
        <v>5680</v>
      </c>
      <c r="U190" s="462" t="s">
        <v>5679</v>
      </c>
      <c r="V190" s="462" t="s">
        <v>5938</v>
      </c>
      <c r="W190" s="462" t="s">
        <v>5676</v>
      </c>
      <c r="X190" s="462" t="s">
        <v>6490</v>
      </c>
      <c r="Y190" s="461">
        <v>45589</v>
      </c>
      <c r="Z190" s="462" t="s">
        <v>5678</v>
      </c>
      <c r="AA190" s="461">
        <v>45597</v>
      </c>
      <c r="AB190" s="461">
        <v>46721</v>
      </c>
      <c r="AC190" s="462" t="s">
        <v>5677</v>
      </c>
      <c r="AD190" s="462" t="s">
        <v>5676</v>
      </c>
      <c r="AE190" s="461"/>
      <c r="AF190" s="461"/>
      <c r="AG190" s="461"/>
      <c r="AH190" s="461"/>
      <c r="AI190" s="460"/>
      <c r="AJ190" s="460"/>
    </row>
    <row r="191" spans="1:36" x14ac:dyDescent="0.3">
      <c r="A191" s="462" t="s">
        <v>5842</v>
      </c>
      <c r="B191" s="462" t="s">
        <v>5740</v>
      </c>
      <c r="C191" s="462" t="s">
        <v>5838</v>
      </c>
      <c r="D191" s="462" t="s">
        <v>5841</v>
      </c>
      <c r="E191" s="462" t="s">
        <v>5683</v>
      </c>
      <c r="F191" s="462" t="s">
        <v>5840</v>
      </c>
      <c r="G191" s="462" t="s">
        <v>5839</v>
      </c>
      <c r="H191" s="462" t="s">
        <v>284</v>
      </c>
      <c r="I191" s="462" t="s">
        <v>284</v>
      </c>
      <c r="J191">
        <v>225000</v>
      </c>
      <c r="K191" s="462" t="s">
        <v>284</v>
      </c>
      <c r="L191" s="462" t="s">
        <v>284</v>
      </c>
      <c r="M191" s="463">
        <v>45748</v>
      </c>
      <c r="N191" s="462" t="s">
        <v>47</v>
      </c>
      <c r="O191" s="463">
        <v>46843</v>
      </c>
      <c r="P191" s="462" t="s">
        <v>5681</v>
      </c>
      <c r="Q191" s="462" t="s">
        <v>5680</v>
      </c>
      <c r="R191" s="462" t="s">
        <v>5681</v>
      </c>
      <c r="S191" s="462" t="s">
        <v>5680</v>
      </c>
      <c r="T191" s="462" t="s">
        <v>5680</v>
      </c>
      <c r="U191" s="462" t="s">
        <v>5679</v>
      </c>
      <c r="V191" s="462" t="s">
        <v>5676</v>
      </c>
      <c r="W191" s="462" t="s">
        <v>5676</v>
      </c>
      <c r="X191" s="462" t="s">
        <v>5838</v>
      </c>
      <c r="Y191" s="461">
        <v>45635</v>
      </c>
      <c r="Z191" s="462" t="s">
        <v>5678</v>
      </c>
      <c r="AA191" s="461">
        <v>45748</v>
      </c>
      <c r="AB191" s="461">
        <v>46843</v>
      </c>
      <c r="AC191" s="462" t="s">
        <v>5677</v>
      </c>
      <c r="AD191" s="462" t="s">
        <v>5676</v>
      </c>
      <c r="AE191" s="461"/>
      <c r="AF191" s="461"/>
      <c r="AG191" s="461"/>
      <c r="AH191" s="461"/>
      <c r="AI191" s="460"/>
      <c r="AJ191" s="460"/>
    </row>
    <row r="192" spans="1:36" x14ac:dyDescent="0.3">
      <c r="A192" s="462" t="s">
        <v>5837</v>
      </c>
      <c r="B192" s="462" t="s">
        <v>5709</v>
      </c>
      <c r="C192" s="462" t="s">
        <v>5706</v>
      </c>
      <c r="D192" s="462" t="s">
        <v>5708</v>
      </c>
      <c r="E192" s="462" t="s">
        <v>5683</v>
      </c>
      <c r="F192" s="462" t="s">
        <v>5836</v>
      </c>
      <c r="G192" s="462" t="s">
        <v>5676</v>
      </c>
      <c r="H192" s="462" t="s">
        <v>284</v>
      </c>
      <c r="I192" s="462" t="s">
        <v>284</v>
      </c>
      <c r="J192">
        <v>259991.22</v>
      </c>
      <c r="K192" s="462" t="s">
        <v>284</v>
      </c>
      <c r="L192" s="462" t="s">
        <v>284</v>
      </c>
      <c r="M192" s="463">
        <v>45464</v>
      </c>
      <c r="N192" s="462" t="s">
        <v>5682</v>
      </c>
      <c r="O192" s="463">
        <v>46203</v>
      </c>
      <c r="P192" s="462" t="s">
        <v>5681</v>
      </c>
      <c r="Q192" s="462" t="s">
        <v>5680</v>
      </c>
      <c r="R192" s="462" t="s">
        <v>5681</v>
      </c>
      <c r="S192" s="462" t="s">
        <v>5680</v>
      </c>
      <c r="T192" s="462" t="s">
        <v>5680</v>
      </c>
      <c r="U192" s="462" t="s">
        <v>5679</v>
      </c>
      <c r="V192" s="462" t="s">
        <v>5676</v>
      </c>
      <c r="W192" s="462" t="s">
        <v>5676</v>
      </c>
      <c r="X192" s="462" t="s">
        <v>5706</v>
      </c>
      <c r="Y192" s="461">
        <v>45463</v>
      </c>
      <c r="Z192" s="462" t="s">
        <v>5678</v>
      </c>
      <c r="AA192" s="461">
        <v>45464</v>
      </c>
      <c r="AB192" s="461">
        <v>46203</v>
      </c>
      <c r="AC192" s="462" t="s">
        <v>5677</v>
      </c>
      <c r="AD192" s="462" t="s">
        <v>5676</v>
      </c>
      <c r="AE192" s="461"/>
      <c r="AF192" s="461"/>
      <c r="AG192" s="461"/>
      <c r="AH192" s="461"/>
      <c r="AI192" s="460"/>
      <c r="AJ192" s="460"/>
    </row>
    <row r="193" spans="1:36" x14ac:dyDescent="0.3">
      <c r="A193" s="462" t="s">
        <v>5835</v>
      </c>
      <c r="B193" s="462" t="s">
        <v>5685</v>
      </c>
      <c r="C193" s="462" t="s">
        <v>5820</v>
      </c>
      <c r="D193" s="462" t="s">
        <v>5819</v>
      </c>
      <c r="E193" s="462" t="s">
        <v>5683</v>
      </c>
      <c r="F193" s="462" t="s">
        <v>5834</v>
      </c>
      <c r="G193" s="462" t="s">
        <v>5676</v>
      </c>
      <c r="H193" s="462" t="s">
        <v>284</v>
      </c>
      <c r="I193" s="462" t="s">
        <v>284</v>
      </c>
      <c r="J193">
        <v>450000</v>
      </c>
      <c r="K193" s="462" t="s">
        <v>284</v>
      </c>
      <c r="L193" s="462" t="s">
        <v>284</v>
      </c>
      <c r="M193" s="463">
        <v>45717</v>
      </c>
      <c r="N193" s="462" t="s">
        <v>5687</v>
      </c>
      <c r="O193" s="463">
        <v>46813</v>
      </c>
      <c r="P193" s="462" t="s">
        <v>5681</v>
      </c>
      <c r="Q193" s="462" t="s">
        <v>5680</v>
      </c>
      <c r="R193" s="462" t="s">
        <v>5681</v>
      </c>
      <c r="S193" s="462" t="s">
        <v>5680</v>
      </c>
      <c r="T193" s="462" t="s">
        <v>5680</v>
      </c>
      <c r="U193" s="462" t="s">
        <v>5679</v>
      </c>
      <c r="V193" s="462" t="s">
        <v>5676</v>
      </c>
      <c r="W193" s="462" t="s">
        <v>5676</v>
      </c>
      <c r="X193" s="462" t="s">
        <v>5820</v>
      </c>
      <c r="Y193" s="461">
        <v>45695</v>
      </c>
      <c r="Z193" s="462" t="s">
        <v>5678</v>
      </c>
      <c r="AA193" s="461">
        <v>45717</v>
      </c>
      <c r="AB193" s="461">
        <v>46813</v>
      </c>
      <c r="AC193" s="462" t="s">
        <v>5677</v>
      </c>
      <c r="AD193" s="462" t="s">
        <v>5676</v>
      </c>
      <c r="AE193" s="461"/>
      <c r="AF193" s="461"/>
      <c r="AG193" s="461"/>
      <c r="AH193" s="461"/>
      <c r="AI193" s="460"/>
      <c r="AJ193" s="460"/>
    </row>
    <row r="194" spans="1:36" x14ac:dyDescent="0.3">
      <c r="A194" s="462" t="s">
        <v>5833</v>
      </c>
      <c r="B194" s="462" t="s">
        <v>5685</v>
      </c>
      <c r="C194" s="462" t="s">
        <v>5820</v>
      </c>
      <c r="D194" s="462" t="s">
        <v>5819</v>
      </c>
      <c r="E194" s="462" t="s">
        <v>5683</v>
      </c>
      <c r="F194" s="462" t="s">
        <v>5832</v>
      </c>
      <c r="G194" s="462" t="s">
        <v>5676</v>
      </c>
      <c r="H194" s="462" t="s">
        <v>284</v>
      </c>
      <c r="I194" s="462" t="s">
        <v>284</v>
      </c>
      <c r="J194">
        <v>449000</v>
      </c>
      <c r="K194" s="462" t="s">
        <v>284</v>
      </c>
      <c r="L194" s="462" t="s">
        <v>284</v>
      </c>
      <c r="M194" s="463">
        <v>45717</v>
      </c>
      <c r="N194" s="462" t="s">
        <v>5762</v>
      </c>
      <c r="O194" s="463">
        <v>47178</v>
      </c>
      <c r="P194" s="462" t="s">
        <v>5681</v>
      </c>
      <c r="Q194" s="462" t="s">
        <v>5680</v>
      </c>
      <c r="R194" s="462" t="s">
        <v>5681</v>
      </c>
      <c r="S194" s="462" t="s">
        <v>5680</v>
      </c>
      <c r="T194" s="462" t="s">
        <v>5680</v>
      </c>
      <c r="U194" s="462" t="s">
        <v>5679</v>
      </c>
      <c r="V194" s="462" t="s">
        <v>5676</v>
      </c>
      <c r="W194" s="462" t="s">
        <v>5676</v>
      </c>
      <c r="X194" s="462" t="s">
        <v>5820</v>
      </c>
      <c r="Y194" s="461">
        <v>45695</v>
      </c>
      <c r="Z194" s="462" t="s">
        <v>5678</v>
      </c>
      <c r="AA194" s="461">
        <v>45717</v>
      </c>
      <c r="AB194" s="461">
        <v>46813</v>
      </c>
      <c r="AC194" s="462" t="s">
        <v>5677</v>
      </c>
      <c r="AD194" s="462" t="s">
        <v>5676</v>
      </c>
      <c r="AE194" s="461"/>
      <c r="AF194" s="461"/>
      <c r="AG194" s="461"/>
      <c r="AH194" s="461"/>
      <c r="AI194" s="460"/>
      <c r="AJ194" s="460"/>
    </row>
    <row r="195" spans="1:36" x14ac:dyDescent="0.3">
      <c r="A195" s="462" t="s">
        <v>5831</v>
      </c>
      <c r="B195" s="462" t="s">
        <v>5826</v>
      </c>
      <c r="C195" s="462" t="s">
        <v>5830</v>
      </c>
      <c r="D195" s="462" t="s">
        <v>5829</v>
      </c>
      <c r="E195" s="462" t="s">
        <v>5683</v>
      </c>
      <c r="F195" s="462" t="s">
        <v>5828</v>
      </c>
      <c r="G195" s="462" t="s">
        <v>5676</v>
      </c>
      <c r="H195" s="462" t="s">
        <v>284</v>
      </c>
      <c r="I195" s="462" t="s">
        <v>284</v>
      </c>
      <c r="J195">
        <v>323106</v>
      </c>
      <c r="K195" s="462" t="s">
        <v>284</v>
      </c>
      <c r="L195" s="462" t="s">
        <v>284</v>
      </c>
      <c r="M195" s="463">
        <v>45467</v>
      </c>
      <c r="N195" s="462" t="s">
        <v>5687</v>
      </c>
      <c r="O195" s="463">
        <v>46561</v>
      </c>
      <c r="P195" s="462" t="s">
        <v>5681</v>
      </c>
      <c r="Q195" s="462" t="s">
        <v>5680</v>
      </c>
      <c r="R195" s="462" t="s">
        <v>5681</v>
      </c>
      <c r="S195" s="462" t="s">
        <v>5680</v>
      </c>
      <c r="T195" s="462" t="s">
        <v>5680</v>
      </c>
      <c r="U195" s="462" t="s">
        <v>5679</v>
      </c>
      <c r="V195" s="462" t="s">
        <v>5676</v>
      </c>
      <c r="W195" s="462" t="s">
        <v>5676</v>
      </c>
      <c r="X195" s="462" t="s">
        <v>5158</v>
      </c>
      <c r="Y195" s="461">
        <v>45568</v>
      </c>
      <c r="Z195" s="462" t="s">
        <v>5678</v>
      </c>
      <c r="AA195" s="461">
        <v>45467</v>
      </c>
      <c r="AB195" s="461">
        <v>46561</v>
      </c>
      <c r="AC195" s="462" t="s">
        <v>5677</v>
      </c>
      <c r="AD195" s="462" t="s">
        <v>5676</v>
      </c>
      <c r="AE195" s="461"/>
      <c r="AF195" s="461"/>
      <c r="AG195" s="461"/>
      <c r="AH195" s="461"/>
      <c r="AI195" s="460"/>
      <c r="AJ195" s="460"/>
    </row>
    <row r="196" spans="1:36" x14ac:dyDescent="0.3">
      <c r="A196" s="462" t="s">
        <v>5827</v>
      </c>
      <c r="B196" s="462" t="s">
        <v>5685</v>
      </c>
      <c r="C196" s="462" t="s">
        <v>5825</v>
      </c>
      <c r="D196" s="462" t="s">
        <v>5824</v>
      </c>
      <c r="E196" s="462" t="s">
        <v>5683</v>
      </c>
      <c r="F196" s="462" t="s">
        <v>5823</v>
      </c>
      <c r="G196" s="462" t="s">
        <v>5676</v>
      </c>
      <c r="H196" s="462" t="s">
        <v>284</v>
      </c>
      <c r="I196" s="462" t="s">
        <v>284</v>
      </c>
      <c r="J196">
        <v>1450991</v>
      </c>
      <c r="K196" s="462" t="s">
        <v>284</v>
      </c>
      <c r="L196" s="462" t="s">
        <v>284</v>
      </c>
      <c r="M196" s="463">
        <v>45352</v>
      </c>
      <c r="N196" s="462" t="s">
        <v>5822</v>
      </c>
      <c r="O196" s="463">
        <v>47299</v>
      </c>
      <c r="P196" s="462" t="s">
        <v>5681</v>
      </c>
      <c r="Q196" s="462" t="s">
        <v>5680</v>
      </c>
      <c r="R196" s="462" t="s">
        <v>5681</v>
      </c>
      <c r="S196" s="462" t="s">
        <v>5680</v>
      </c>
      <c r="T196" s="462" t="s">
        <v>5680</v>
      </c>
      <c r="U196" s="462" t="s">
        <v>5679</v>
      </c>
      <c r="V196" s="462" t="s">
        <v>5676</v>
      </c>
      <c r="W196" s="462" t="s">
        <v>5676</v>
      </c>
      <c r="X196" s="462" t="s">
        <v>1672</v>
      </c>
      <c r="Y196" s="461">
        <v>45783</v>
      </c>
      <c r="Z196" s="462" t="s">
        <v>5678</v>
      </c>
      <c r="AA196" s="461">
        <v>45352</v>
      </c>
      <c r="AB196" s="461">
        <v>47299</v>
      </c>
      <c r="AC196" s="462" t="s">
        <v>5677</v>
      </c>
      <c r="AD196" s="462" t="s">
        <v>5676</v>
      </c>
      <c r="AE196" s="461"/>
      <c r="AF196" s="461"/>
      <c r="AG196" s="461"/>
      <c r="AH196" s="461"/>
      <c r="AI196" s="460"/>
      <c r="AJ196" s="460"/>
    </row>
    <row r="197" spans="1:36" x14ac:dyDescent="0.3">
      <c r="A197" s="462" t="s">
        <v>5827</v>
      </c>
      <c r="B197" s="462" t="s">
        <v>5685</v>
      </c>
      <c r="C197" s="462" t="s">
        <v>5825</v>
      </c>
      <c r="D197" s="462" t="s">
        <v>5824</v>
      </c>
      <c r="E197" s="462" t="s">
        <v>5683</v>
      </c>
      <c r="F197" s="462" t="s">
        <v>5823</v>
      </c>
      <c r="G197" s="462" t="s">
        <v>5676</v>
      </c>
      <c r="H197" s="462" t="s">
        <v>284</v>
      </c>
      <c r="I197" s="462" t="s">
        <v>284</v>
      </c>
      <c r="J197">
        <v>1450991</v>
      </c>
      <c r="K197" s="462" t="s">
        <v>284</v>
      </c>
      <c r="L197" s="462" t="s">
        <v>284</v>
      </c>
      <c r="M197" s="463">
        <v>45352</v>
      </c>
      <c r="N197" s="462" t="s">
        <v>5822</v>
      </c>
      <c r="O197" s="463">
        <v>47299</v>
      </c>
      <c r="P197" s="462" t="s">
        <v>5681</v>
      </c>
      <c r="Q197" s="462" t="s">
        <v>5680</v>
      </c>
      <c r="R197" s="462" t="s">
        <v>5681</v>
      </c>
      <c r="S197" s="462" t="s">
        <v>5680</v>
      </c>
      <c r="T197" s="462" t="s">
        <v>5680</v>
      </c>
      <c r="U197" s="462" t="s">
        <v>5679</v>
      </c>
      <c r="V197" s="462" t="s">
        <v>5676</v>
      </c>
      <c r="W197" s="462" t="s">
        <v>5676</v>
      </c>
      <c r="X197" s="462" t="s">
        <v>7481</v>
      </c>
      <c r="Y197" s="461">
        <v>46129</v>
      </c>
      <c r="Z197" s="462" t="s">
        <v>6031</v>
      </c>
      <c r="AA197" s="461">
        <v>46129</v>
      </c>
      <c r="AB197" s="461">
        <v>47299</v>
      </c>
      <c r="AC197" s="462" t="s">
        <v>5677</v>
      </c>
      <c r="AD197" s="462" t="s">
        <v>5676</v>
      </c>
      <c r="AE197" s="461"/>
      <c r="AF197" s="461"/>
      <c r="AG197" s="461"/>
      <c r="AH197" s="461"/>
      <c r="AI197" s="460"/>
      <c r="AJ197" s="460"/>
    </row>
    <row r="198" spans="1:36" x14ac:dyDescent="0.3">
      <c r="A198" s="462" t="s">
        <v>5827</v>
      </c>
      <c r="B198" s="462" t="s">
        <v>5685</v>
      </c>
      <c r="C198" s="462" t="s">
        <v>5825</v>
      </c>
      <c r="D198" s="462" t="s">
        <v>5824</v>
      </c>
      <c r="E198" s="462" t="s">
        <v>5683</v>
      </c>
      <c r="F198" s="462" t="s">
        <v>5823</v>
      </c>
      <c r="G198" s="462" t="s">
        <v>5676</v>
      </c>
      <c r="H198" s="462" t="s">
        <v>284</v>
      </c>
      <c r="I198" s="462" t="s">
        <v>284</v>
      </c>
      <c r="J198">
        <v>1450991</v>
      </c>
      <c r="K198" s="462" t="s">
        <v>284</v>
      </c>
      <c r="L198" s="462" t="s">
        <v>284</v>
      </c>
      <c r="M198" s="463">
        <v>45352</v>
      </c>
      <c r="N198" s="462" t="s">
        <v>5822</v>
      </c>
      <c r="O198" s="463">
        <v>47299</v>
      </c>
      <c r="P198" s="462" t="s">
        <v>5681</v>
      </c>
      <c r="Q198" s="462" t="s">
        <v>5680</v>
      </c>
      <c r="R198" s="462" t="s">
        <v>5681</v>
      </c>
      <c r="S198" s="462" t="s">
        <v>5680</v>
      </c>
      <c r="T198" s="462" t="s">
        <v>5680</v>
      </c>
      <c r="U198" s="462" t="s">
        <v>5679</v>
      </c>
      <c r="V198" s="462" t="s">
        <v>5676</v>
      </c>
      <c r="W198" s="462" t="s">
        <v>5676</v>
      </c>
      <c r="X198" s="462" t="s">
        <v>7482</v>
      </c>
      <c r="Y198" s="461">
        <v>46111</v>
      </c>
      <c r="Z198" s="462" t="s">
        <v>6031</v>
      </c>
      <c r="AA198" s="461">
        <v>46111</v>
      </c>
      <c r="AB198" s="461">
        <v>47299</v>
      </c>
      <c r="AC198" s="462" t="s">
        <v>5677</v>
      </c>
      <c r="AD198" s="462" t="s">
        <v>5676</v>
      </c>
      <c r="AE198" s="461"/>
      <c r="AF198" s="461"/>
      <c r="AG198" s="461"/>
      <c r="AH198" s="461"/>
      <c r="AI198" s="460"/>
      <c r="AJ198" s="460"/>
    </row>
    <row r="199" spans="1:36" x14ac:dyDescent="0.3">
      <c r="A199" s="462" t="s">
        <v>5827</v>
      </c>
      <c r="B199" s="462" t="s">
        <v>5685</v>
      </c>
      <c r="C199" s="462" t="s">
        <v>5825</v>
      </c>
      <c r="D199" s="462" t="s">
        <v>5824</v>
      </c>
      <c r="E199" s="462" t="s">
        <v>5683</v>
      </c>
      <c r="F199" s="462" t="s">
        <v>5823</v>
      </c>
      <c r="G199" s="462" t="s">
        <v>5676</v>
      </c>
      <c r="H199" s="462" t="s">
        <v>284</v>
      </c>
      <c r="I199" s="462" t="s">
        <v>284</v>
      </c>
      <c r="J199">
        <v>1450991</v>
      </c>
      <c r="K199" s="462" t="s">
        <v>284</v>
      </c>
      <c r="L199" s="462" t="s">
        <v>284</v>
      </c>
      <c r="M199" s="463">
        <v>45352</v>
      </c>
      <c r="N199" s="462" t="s">
        <v>5822</v>
      </c>
      <c r="O199" s="463">
        <v>47299</v>
      </c>
      <c r="P199" s="462" t="s">
        <v>5681</v>
      </c>
      <c r="Q199" s="462" t="s">
        <v>5680</v>
      </c>
      <c r="R199" s="462" t="s">
        <v>5681</v>
      </c>
      <c r="S199" s="462" t="s">
        <v>5680</v>
      </c>
      <c r="T199" s="462" t="s">
        <v>5680</v>
      </c>
      <c r="U199" s="462" t="s">
        <v>5679</v>
      </c>
      <c r="V199" s="462" t="s">
        <v>5676</v>
      </c>
      <c r="W199" s="462" t="s">
        <v>5676</v>
      </c>
      <c r="X199" s="462" t="s">
        <v>7483</v>
      </c>
      <c r="Y199" s="461">
        <v>46129</v>
      </c>
      <c r="Z199" s="462" t="s">
        <v>6031</v>
      </c>
      <c r="AA199" s="461">
        <v>46129</v>
      </c>
      <c r="AB199" s="461">
        <v>47299</v>
      </c>
      <c r="AC199" s="462" t="s">
        <v>5677</v>
      </c>
      <c r="AD199" s="462" t="s">
        <v>5676</v>
      </c>
      <c r="AE199" s="461"/>
      <c r="AF199" s="461"/>
      <c r="AG199" s="461"/>
      <c r="AH199" s="461"/>
      <c r="AI199" s="460"/>
      <c r="AJ199" s="460"/>
    </row>
    <row r="200" spans="1:36" x14ac:dyDescent="0.3">
      <c r="A200" s="462" t="s">
        <v>5821</v>
      </c>
      <c r="B200" s="462" t="s">
        <v>5685</v>
      </c>
      <c r="C200" s="462" t="s">
        <v>5820</v>
      </c>
      <c r="D200" s="462" t="s">
        <v>5819</v>
      </c>
      <c r="E200" s="462" t="s">
        <v>5683</v>
      </c>
      <c r="F200" s="462" t="s">
        <v>5818</v>
      </c>
      <c r="G200" s="462" t="s">
        <v>5676</v>
      </c>
      <c r="H200" s="462" t="s">
        <v>284</v>
      </c>
      <c r="I200" s="462" t="s">
        <v>284</v>
      </c>
      <c r="J200">
        <v>500000</v>
      </c>
      <c r="K200" s="462" t="s">
        <v>284</v>
      </c>
      <c r="L200" s="462" t="s">
        <v>284</v>
      </c>
      <c r="M200" s="463">
        <v>45559</v>
      </c>
      <c r="N200" s="462" t="s">
        <v>5687</v>
      </c>
      <c r="O200" s="463">
        <v>46660</v>
      </c>
      <c r="P200" s="462" t="s">
        <v>5681</v>
      </c>
      <c r="Q200" s="462" t="s">
        <v>5680</v>
      </c>
      <c r="R200" s="462" t="s">
        <v>5681</v>
      </c>
      <c r="S200" s="462" t="s">
        <v>5680</v>
      </c>
      <c r="T200" s="462" t="s">
        <v>5680</v>
      </c>
      <c r="U200" s="462" t="s">
        <v>5679</v>
      </c>
      <c r="V200" s="462" t="s">
        <v>5676</v>
      </c>
      <c r="W200" s="462" t="s">
        <v>5676</v>
      </c>
      <c r="X200" s="462" t="s">
        <v>5772</v>
      </c>
      <c r="Y200" s="461">
        <v>45511</v>
      </c>
      <c r="Z200" s="462" t="s">
        <v>5678</v>
      </c>
      <c r="AA200" s="461">
        <v>45473</v>
      </c>
      <c r="AB200" s="461">
        <v>46568</v>
      </c>
      <c r="AC200" s="462" t="s">
        <v>5677</v>
      </c>
      <c r="AD200" s="462" t="s">
        <v>5676</v>
      </c>
      <c r="AE200" s="461"/>
      <c r="AF200" s="461"/>
      <c r="AG200" s="461"/>
      <c r="AH200" s="461"/>
      <c r="AI200" s="460"/>
      <c r="AJ200" s="460"/>
    </row>
    <row r="201" spans="1:36" x14ac:dyDescent="0.3">
      <c r="A201" s="462" t="s">
        <v>5821</v>
      </c>
      <c r="B201" s="462" t="s">
        <v>5685</v>
      </c>
      <c r="C201" s="462" t="s">
        <v>5820</v>
      </c>
      <c r="D201" s="462" t="s">
        <v>5819</v>
      </c>
      <c r="E201" s="462" t="s">
        <v>5683</v>
      </c>
      <c r="F201" s="462" t="s">
        <v>5818</v>
      </c>
      <c r="G201" s="462" t="s">
        <v>5676</v>
      </c>
      <c r="H201" s="462" t="s">
        <v>284</v>
      </c>
      <c r="I201" s="462" t="s">
        <v>284</v>
      </c>
      <c r="J201">
        <v>500000</v>
      </c>
      <c r="K201" s="462" t="s">
        <v>284</v>
      </c>
      <c r="L201" s="462" t="s">
        <v>284</v>
      </c>
      <c r="M201" s="463">
        <v>45559</v>
      </c>
      <c r="N201" s="462" t="s">
        <v>5687</v>
      </c>
      <c r="O201" s="463">
        <v>46660</v>
      </c>
      <c r="P201" s="462" t="s">
        <v>5681</v>
      </c>
      <c r="Q201" s="462" t="s">
        <v>5680</v>
      </c>
      <c r="R201" s="462" t="s">
        <v>5681</v>
      </c>
      <c r="S201" s="462" t="s">
        <v>5680</v>
      </c>
      <c r="T201" s="462" t="s">
        <v>5680</v>
      </c>
      <c r="U201" s="462" t="s">
        <v>5679</v>
      </c>
      <c r="V201" s="462" t="s">
        <v>5676</v>
      </c>
      <c r="W201" s="462" t="s">
        <v>5676</v>
      </c>
      <c r="X201" s="462" t="s">
        <v>5772</v>
      </c>
      <c r="Y201" s="461">
        <v>45559</v>
      </c>
      <c r="Z201" s="462" t="s">
        <v>5678</v>
      </c>
      <c r="AA201" s="461">
        <v>45559</v>
      </c>
      <c r="AB201" s="461">
        <v>46568</v>
      </c>
      <c r="AC201" s="462" t="s">
        <v>5677</v>
      </c>
      <c r="AD201" s="462" t="s">
        <v>5676</v>
      </c>
      <c r="AE201" s="461"/>
      <c r="AF201" s="461"/>
      <c r="AG201" s="461"/>
      <c r="AH201" s="461"/>
      <c r="AI201" s="460"/>
      <c r="AJ201" s="460"/>
    </row>
    <row r="202" spans="1:36" x14ac:dyDescent="0.3">
      <c r="A202" s="462" t="s">
        <v>5817</v>
      </c>
      <c r="B202" s="462" t="s">
        <v>5733</v>
      </c>
      <c r="C202" s="462" t="s">
        <v>5812</v>
      </c>
      <c r="D202" s="462" t="s">
        <v>5816</v>
      </c>
      <c r="E202" s="462" t="s">
        <v>5683</v>
      </c>
      <c r="F202" s="462" t="s">
        <v>5815</v>
      </c>
      <c r="G202" s="462" t="s">
        <v>5814</v>
      </c>
      <c r="H202" s="462" t="s">
        <v>284</v>
      </c>
      <c r="I202" s="462" t="s">
        <v>284</v>
      </c>
      <c r="J202">
        <v>299999.99800000002</v>
      </c>
      <c r="K202" s="462" t="s">
        <v>284</v>
      </c>
      <c r="L202" s="462" t="s">
        <v>284</v>
      </c>
      <c r="M202" s="463">
        <v>45719</v>
      </c>
      <c r="N202" s="462" t="s">
        <v>5813</v>
      </c>
      <c r="O202" s="463">
        <v>46847</v>
      </c>
      <c r="P202" s="462" t="s">
        <v>5681</v>
      </c>
      <c r="Q202" s="462" t="s">
        <v>5680</v>
      </c>
      <c r="R202" s="462" t="s">
        <v>5681</v>
      </c>
      <c r="S202" s="462" t="s">
        <v>5680</v>
      </c>
      <c r="T202" s="462" t="s">
        <v>5680</v>
      </c>
      <c r="U202" s="462" t="s">
        <v>5679</v>
      </c>
      <c r="V202" s="462" t="s">
        <v>5676</v>
      </c>
      <c r="W202" s="462" t="s">
        <v>5676</v>
      </c>
      <c r="X202" s="462" t="s">
        <v>5812</v>
      </c>
      <c r="Y202" s="461">
        <v>45719</v>
      </c>
      <c r="Z202" s="462" t="s">
        <v>5678</v>
      </c>
      <c r="AA202" s="461">
        <v>45719</v>
      </c>
      <c r="AB202" s="461">
        <v>46847</v>
      </c>
      <c r="AC202" s="462" t="s">
        <v>5677</v>
      </c>
      <c r="AD202" s="462" t="s">
        <v>5676</v>
      </c>
      <c r="AE202" s="461"/>
      <c r="AF202" s="461"/>
      <c r="AG202" s="461"/>
      <c r="AH202" s="461"/>
      <c r="AI202" s="460"/>
      <c r="AJ202" s="460"/>
    </row>
    <row r="203" spans="1:36" x14ac:dyDescent="0.3">
      <c r="A203" s="462" t="s">
        <v>6328</v>
      </c>
      <c r="B203" s="462" t="s">
        <v>5709</v>
      </c>
      <c r="C203" s="462" t="s">
        <v>5996</v>
      </c>
      <c r="D203" s="462" t="s">
        <v>5676</v>
      </c>
      <c r="E203" s="462" t="s">
        <v>5683</v>
      </c>
      <c r="F203" s="462" t="s">
        <v>6327</v>
      </c>
      <c r="G203" s="462" t="s">
        <v>5676</v>
      </c>
      <c r="H203" s="462" t="s">
        <v>284</v>
      </c>
      <c r="I203" s="462" t="s">
        <v>284</v>
      </c>
      <c r="J203">
        <v>204106.50000000003</v>
      </c>
      <c r="K203" s="462" t="s">
        <v>284</v>
      </c>
      <c r="L203" s="462" t="s">
        <v>284</v>
      </c>
      <c r="M203" s="463">
        <v>45804</v>
      </c>
      <c r="N203" s="462" t="s">
        <v>5774</v>
      </c>
      <c r="O203" s="463">
        <v>46382</v>
      </c>
      <c r="P203" s="462" t="s">
        <v>5681</v>
      </c>
      <c r="Q203" s="462" t="s">
        <v>5680</v>
      </c>
      <c r="R203" s="462" t="s">
        <v>5681</v>
      </c>
      <c r="S203" s="462" t="s">
        <v>5680</v>
      </c>
      <c r="T203" s="462" t="s">
        <v>5680</v>
      </c>
      <c r="U203" s="462" t="s">
        <v>5679</v>
      </c>
      <c r="V203" s="462" t="s">
        <v>5676</v>
      </c>
      <c r="W203" s="462" t="s">
        <v>5676</v>
      </c>
      <c r="X203" s="462" t="s">
        <v>5996</v>
      </c>
      <c r="Y203" s="461">
        <v>45804</v>
      </c>
      <c r="Z203" s="462" t="s">
        <v>5678</v>
      </c>
      <c r="AA203" s="461">
        <v>45804</v>
      </c>
      <c r="AB203" s="461">
        <v>46168</v>
      </c>
      <c r="AC203" s="462" t="s">
        <v>5677</v>
      </c>
      <c r="AD203" s="462" t="s">
        <v>5676</v>
      </c>
      <c r="AE203" s="461"/>
      <c r="AF203" s="461"/>
      <c r="AG203" s="461"/>
      <c r="AH203" s="461"/>
      <c r="AI203" s="460"/>
      <c r="AJ203" s="460"/>
    </row>
    <row r="204" spans="1:36" x14ac:dyDescent="0.3">
      <c r="A204" s="462" t="s">
        <v>5811</v>
      </c>
      <c r="B204" s="462" t="s">
        <v>5709</v>
      </c>
      <c r="C204" s="462" t="s">
        <v>5706</v>
      </c>
      <c r="D204" s="462" t="s">
        <v>5708</v>
      </c>
      <c r="E204" s="462" t="s">
        <v>5683</v>
      </c>
      <c r="F204" s="462" t="s">
        <v>5810</v>
      </c>
      <c r="G204" s="462" t="s">
        <v>5809</v>
      </c>
      <c r="H204" s="462" t="s">
        <v>284</v>
      </c>
      <c r="I204" s="462" t="s">
        <v>284</v>
      </c>
      <c r="J204">
        <v>807061.48</v>
      </c>
      <c r="K204" s="462" t="s">
        <v>284</v>
      </c>
      <c r="L204" s="462" t="s">
        <v>284</v>
      </c>
      <c r="M204" s="463">
        <v>45658</v>
      </c>
      <c r="N204" s="462" t="s">
        <v>47</v>
      </c>
      <c r="O204" s="463">
        <v>46752</v>
      </c>
      <c r="P204" s="462" t="s">
        <v>5681</v>
      </c>
      <c r="Q204" s="462" t="s">
        <v>5680</v>
      </c>
      <c r="R204" s="462" t="s">
        <v>5681</v>
      </c>
      <c r="S204" s="462" t="s">
        <v>5680</v>
      </c>
      <c r="T204" s="462" t="s">
        <v>5680</v>
      </c>
      <c r="U204" s="462" t="s">
        <v>5679</v>
      </c>
      <c r="V204" s="462" t="s">
        <v>5676</v>
      </c>
      <c r="W204" s="462" t="s">
        <v>5676</v>
      </c>
      <c r="X204" s="462" t="s">
        <v>5706</v>
      </c>
      <c r="Y204" s="461">
        <v>45639</v>
      </c>
      <c r="Z204" s="462" t="s">
        <v>5678</v>
      </c>
      <c r="AA204" s="461">
        <v>45658</v>
      </c>
      <c r="AB204" s="461">
        <v>46752</v>
      </c>
      <c r="AC204" s="462" t="s">
        <v>5677</v>
      </c>
      <c r="AD204" s="462" t="s">
        <v>5676</v>
      </c>
      <c r="AE204" s="461"/>
      <c r="AF204" s="461"/>
      <c r="AG204" s="461"/>
      <c r="AH204" s="461"/>
      <c r="AI204" s="460"/>
      <c r="AJ204" s="460"/>
    </row>
    <row r="205" spans="1:36" x14ac:dyDescent="0.3">
      <c r="A205" s="462" t="s">
        <v>5811</v>
      </c>
      <c r="B205" s="462" t="s">
        <v>5709</v>
      </c>
      <c r="C205" s="462" t="s">
        <v>5706</v>
      </c>
      <c r="D205" s="462" t="s">
        <v>5708</v>
      </c>
      <c r="E205" s="462" t="s">
        <v>5683</v>
      </c>
      <c r="F205" s="462" t="s">
        <v>5810</v>
      </c>
      <c r="G205" s="462" t="s">
        <v>5809</v>
      </c>
      <c r="H205" s="462" t="s">
        <v>284</v>
      </c>
      <c r="I205" s="462" t="s">
        <v>284</v>
      </c>
      <c r="J205">
        <v>807061.48</v>
      </c>
      <c r="K205" s="462" t="s">
        <v>284</v>
      </c>
      <c r="L205" s="462" t="s">
        <v>284</v>
      </c>
      <c r="M205" s="463">
        <v>45658</v>
      </c>
      <c r="N205" s="462" t="s">
        <v>47</v>
      </c>
      <c r="O205" s="463">
        <v>46752</v>
      </c>
      <c r="P205" s="462" t="s">
        <v>5681</v>
      </c>
      <c r="Q205" s="462" t="s">
        <v>5680</v>
      </c>
      <c r="R205" s="462" t="s">
        <v>5681</v>
      </c>
      <c r="S205" s="462" t="s">
        <v>5680</v>
      </c>
      <c r="T205" s="462" t="s">
        <v>5680</v>
      </c>
      <c r="U205" s="462" t="s">
        <v>5679</v>
      </c>
      <c r="V205" s="462" t="s">
        <v>5676</v>
      </c>
      <c r="W205" s="462" t="s">
        <v>5676</v>
      </c>
      <c r="X205" s="462" t="s">
        <v>952</v>
      </c>
      <c r="Y205" s="461">
        <v>45730</v>
      </c>
      <c r="Z205" s="462" t="s">
        <v>5678</v>
      </c>
      <c r="AA205" s="461">
        <v>45658</v>
      </c>
      <c r="AB205" s="461">
        <v>46752</v>
      </c>
      <c r="AC205" s="462" t="s">
        <v>5677</v>
      </c>
      <c r="AD205" s="462" t="s">
        <v>5676</v>
      </c>
      <c r="AE205" s="461"/>
      <c r="AF205" s="461"/>
      <c r="AG205" s="461"/>
      <c r="AH205" s="461"/>
      <c r="AI205" s="460"/>
      <c r="AJ205" s="460"/>
    </row>
    <row r="206" spans="1:36" x14ac:dyDescent="0.3">
      <c r="A206" s="462" t="s">
        <v>6489</v>
      </c>
      <c r="B206" s="462" t="s">
        <v>5709</v>
      </c>
      <c r="C206" s="462" t="s">
        <v>5996</v>
      </c>
      <c r="D206" s="462" t="s">
        <v>5676</v>
      </c>
      <c r="E206" s="462" t="s">
        <v>5683</v>
      </c>
      <c r="F206" s="462" t="s">
        <v>6488</v>
      </c>
      <c r="G206" s="462" t="s">
        <v>6487</v>
      </c>
      <c r="H206" s="462" t="s">
        <v>284</v>
      </c>
      <c r="I206" s="462" t="s">
        <v>284</v>
      </c>
      <c r="J206">
        <v>1564328.97</v>
      </c>
      <c r="K206" s="462" t="s">
        <v>284</v>
      </c>
      <c r="L206" s="462" t="s">
        <v>284</v>
      </c>
      <c r="M206" s="463">
        <v>45835</v>
      </c>
      <c r="N206" s="462" t="s">
        <v>5682</v>
      </c>
      <c r="O206" s="463">
        <v>46564</v>
      </c>
      <c r="P206" s="462" t="s">
        <v>5681</v>
      </c>
      <c r="Q206" s="462" t="s">
        <v>5680</v>
      </c>
      <c r="R206" s="462" t="s">
        <v>5681</v>
      </c>
      <c r="S206" s="462" t="s">
        <v>5680</v>
      </c>
      <c r="T206" s="462" t="s">
        <v>5680</v>
      </c>
      <c r="U206" s="462" t="s">
        <v>5679</v>
      </c>
      <c r="V206" s="462" t="s">
        <v>5676</v>
      </c>
      <c r="W206" s="462" t="s">
        <v>5676</v>
      </c>
      <c r="X206" s="462" t="s">
        <v>5996</v>
      </c>
      <c r="Y206" s="461">
        <v>45835</v>
      </c>
      <c r="Z206" s="462" t="s">
        <v>5678</v>
      </c>
      <c r="AA206" s="461">
        <v>45835</v>
      </c>
      <c r="AB206" s="461">
        <v>46562</v>
      </c>
      <c r="AC206" s="462" t="s">
        <v>5677</v>
      </c>
      <c r="AD206" s="462" t="s">
        <v>5676</v>
      </c>
      <c r="AE206" s="461"/>
      <c r="AF206" s="461"/>
      <c r="AG206" s="461"/>
      <c r="AH206" s="461"/>
      <c r="AI206" s="460"/>
      <c r="AJ206" s="460"/>
    </row>
    <row r="207" spans="1:36" x14ac:dyDescent="0.3">
      <c r="A207" s="462" t="s">
        <v>6489</v>
      </c>
      <c r="B207" s="462" t="s">
        <v>5709</v>
      </c>
      <c r="C207" s="462" t="s">
        <v>5996</v>
      </c>
      <c r="D207" s="462" t="s">
        <v>5676</v>
      </c>
      <c r="E207" s="462" t="s">
        <v>5683</v>
      </c>
      <c r="F207" s="462" t="s">
        <v>6488</v>
      </c>
      <c r="G207" s="462" t="s">
        <v>6487</v>
      </c>
      <c r="H207" s="462" t="s">
        <v>284</v>
      </c>
      <c r="I207" s="462" t="s">
        <v>284</v>
      </c>
      <c r="J207">
        <v>1564328.97</v>
      </c>
      <c r="K207" s="462" t="s">
        <v>284</v>
      </c>
      <c r="L207" s="462" t="s">
        <v>284</v>
      </c>
      <c r="M207" s="463">
        <v>45835</v>
      </c>
      <c r="N207" s="462" t="s">
        <v>5682</v>
      </c>
      <c r="O207" s="463">
        <v>46564</v>
      </c>
      <c r="P207" s="462" t="s">
        <v>5681</v>
      </c>
      <c r="Q207" s="462" t="s">
        <v>5680</v>
      </c>
      <c r="R207" s="462" t="s">
        <v>5681</v>
      </c>
      <c r="S207" s="462" t="s">
        <v>5680</v>
      </c>
      <c r="T207" s="462" t="s">
        <v>5680</v>
      </c>
      <c r="U207" s="462" t="s">
        <v>5679</v>
      </c>
      <c r="V207" s="462" t="s">
        <v>5676</v>
      </c>
      <c r="W207" s="462" t="s">
        <v>5676</v>
      </c>
      <c r="X207" s="462" t="s">
        <v>5909</v>
      </c>
      <c r="Y207" s="461">
        <v>45902</v>
      </c>
      <c r="Z207" s="462" t="s">
        <v>5920</v>
      </c>
      <c r="AA207" s="461">
        <v>45908</v>
      </c>
      <c r="AB207" s="461">
        <v>46638</v>
      </c>
      <c r="AC207" s="462" t="s">
        <v>5677</v>
      </c>
      <c r="AD207" s="462" t="s">
        <v>5676</v>
      </c>
      <c r="AE207" s="461"/>
      <c r="AF207" s="461"/>
      <c r="AG207" s="461"/>
      <c r="AH207" s="461"/>
      <c r="AI207" s="460"/>
      <c r="AJ207" s="460"/>
    </row>
    <row r="208" spans="1:36" x14ac:dyDescent="0.3">
      <c r="A208" s="462" t="s">
        <v>5808</v>
      </c>
      <c r="B208" s="462" t="s">
        <v>5729</v>
      </c>
      <c r="C208" s="462" t="s">
        <v>5728</v>
      </c>
      <c r="D208" s="462" t="s">
        <v>5727</v>
      </c>
      <c r="E208" s="462" t="s">
        <v>5683</v>
      </c>
      <c r="F208" s="462" t="s">
        <v>5807</v>
      </c>
      <c r="G208" s="462" t="s">
        <v>5676</v>
      </c>
      <c r="H208" s="462" t="s">
        <v>284</v>
      </c>
      <c r="I208" s="462" t="s">
        <v>284</v>
      </c>
      <c r="J208">
        <v>170899</v>
      </c>
      <c r="K208" s="462" t="s">
        <v>284</v>
      </c>
      <c r="L208" s="462" t="s">
        <v>284</v>
      </c>
      <c r="M208" s="463">
        <v>45700</v>
      </c>
      <c r="N208" s="462" t="s">
        <v>5682</v>
      </c>
      <c r="O208" s="463">
        <v>46429</v>
      </c>
      <c r="P208" s="462" t="s">
        <v>5681</v>
      </c>
      <c r="Q208" s="462" t="s">
        <v>5680</v>
      </c>
      <c r="R208" s="462" t="s">
        <v>5681</v>
      </c>
      <c r="S208" s="462" t="s">
        <v>5680</v>
      </c>
      <c r="T208" s="462" t="s">
        <v>5680</v>
      </c>
      <c r="U208" s="462" t="s">
        <v>5679</v>
      </c>
      <c r="V208" s="462" t="s">
        <v>5676</v>
      </c>
      <c r="W208" s="462" t="s">
        <v>5676</v>
      </c>
      <c r="X208" s="462" t="s">
        <v>5806</v>
      </c>
      <c r="Y208" s="461">
        <v>45700</v>
      </c>
      <c r="Z208" s="462" t="s">
        <v>5678</v>
      </c>
      <c r="AA208" s="461">
        <v>45700</v>
      </c>
      <c r="AB208" s="461">
        <v>46429</v>
      </c>
      <c r="AC208" s="462" t="s">
        <v>5677</v>
      </c>
      <c r="AD208" s="462" t="s">
        <v>5676</v>
      </c>
      <c r="AE208" s="461"/>
      <c r="AF208" s="461"/>
      <c r="AG208" s="461"/>
      <c r="AH208" s="461"/>
      <c r="AI208" s="460"/>
      <c r="AJ208" s="460"/>
    </row>
    <row r="209" spans="1:36" x14ac:dyDescent="0.3">
      <c r="A209" s="462" t="s">
        <v>5804</v>
      </c>
      <c r="B209" s="462" t="s">
        <v>5733</v>
      </c>
      <c r="C209" s="462" t="s">
        <v>5803</v>
      </c>
      <c r="D209" s="462" t="s">
        <v>5676</v>
      </c>
      <c r="E209" s="462" t="s">
        <v>5683</v>
      </c>
      <c r="F209" s="462" t="s">
        <v>6843</v>
      </c>
      <c r="G209" s="462" t="s">
        <v>6844</v>
      </c>
      <c r="H209" s="462" t="s">
        <v>284</v>
      </c>
      <c r="I209" s="462" t="s">
        <v>284</v>
      </c>
      <c r="J209">
        <v>919525.71</v>
      </c>
      <c r="K209" s="462" t="s">
        <v>284</v>
      </c>
      <c r="L209" s="462" t="s">
        <v>284</v>
      </c>
      <c r="M209" s="463">
        <v>45839</v>
      </c>
      <c r="N209" s="462" t="s">
        <v>47</v>
      </c>
      <c r="O209" s="463">
        <v>46934</v>
      </c>
      <c r="P209" s="462" t="s">
        <v>5681</v>
      </c>
      <c r="Q209" s="462" t="s">
        <v>5680</v>
      </c>
      <c r="R209" s="462" t="s">
        <v>5681</v>
      </c>
      <c r="S209" s="462" t="s">
        <v>5680</v>
      </c>
      <c r="T209" s="462" t="s">
        <v>5680</v>
      </c>
      <c r="U209" s="462" t="s">
        <v>5679</v>
      </c>
      <c r="V209" s="462" t="s">
        <v>5676</v>
      </c>
      <c r="W209" s="462" t="s">
        <v>5676</v>
      </c>
      <c r="X209" s="462" t="s">
        <v>5803</v>
      </c>
      <c r="Y209" s="461">
        <v>45832</v>
      </c>
      <c r="Z209" s="462" t="s">
        <v>5678</v>
      </c>
      <c r="AA209" s="461">
        <v>45839</v>
      </c>
      <c r="AB209" s="461">
        <v>46934</v>
      </c>
      <c r="AC209" s="462" t="s">
        <v>5677</v>
      </c>
      <c r="AD209" s="462" t="s">
        <v>5676</v>
      </c>
      <c r="AE209" s="461"/>
      <c r="AF209" s="461"/>
      <c r="AG209" s="461"/>
      <c r="AH209" s="461"/>
      <c r="AI209" s="460"/>
      <c r="AJ209" s="460"/>
    </row>
    <row r="210" spans="1:36" x14ac:dyDescent="0.3">
      <c r="A210" s="462" t="s">
        <v>5802</v>
      </c>
      <c r="B210" s="462" t="s">
        <v>5696</v>
      </c>
      <c r="C210" s="462" t="s">
        <v>1260</v>
      </c>
      <c r="D210" s="462" t="s">
        <v>5773</v>
      </c>
      <c r="E210" s="462" t="s">
        <v>5683</v>
      </c>
      <c r="F210" s="462" t="s">
        <v>5801</v>
      </c>
      <c r="G210" s="462" t="s">
        <v>5676</v>
      </c>
      <c r="H210" s="462" t="s">
        <v>284</v>
      </c>
      <c r="I210" s="462" t="s">
        <v>284</v>
      </c>
      <c r="J210">
        <v>390000</v>
      </c>
      <c r="K210" s="462" t="s">
        <v>284</v>
      </c>
      <c r="L210" s="462" t="s">
        <v>284</v>
      </c>
      <c r="M210" s="463">
        <v>45535</v>
      </c>
      <c r="N210" s="462" t="s">
        <v>5800</v>
      </c>
      <c r="O210" s="463">
        <v>46811</v>
      </c>
      <c r="P210" s="462" t="s">
        <v>5681</v>
      </c>
      <c r="Q210" s="462" t="s">
        <v>5680</v>
      </c>
      <c r="R210" s="462" t="s">
        <v>5681</v>
      </c>
      <c r="S210" s="462" t="s">
        <v>5680</v>
      </c>
      <c r="T210" s="462" t="s">
        <v>5680</v>
      </c>
      <c r="U210" s="462" t="s">
        <v>5679</v>
      </c>
      <c r="V210" s="462" t="s">
        <v>5676</v>
      </c>
      <c r="W210" s="462" t="s">
        <v>5676</v>
      </c>
      <c r="X210" s="462" t="s">
        <v>5772</v>
      </c>
      <c r="Y210" s="461">
        <v>45531</v>
      </c>
      <c r="Z210" s="462" t="s">
        <v>5678</v>
      </c>
      <c r="AA210" s="461">
        <v>45535</v>
      </c>
      <c r="AB210" s="461">
        <v>46811</v>
      </c>
      <c r="AC210" s="462" t="s">
        <v>5677</v>
      </c>
      <c r="AD210" s="462" t="s">
        <v>5676</v>
      </c>
      <c r="AE210" s="461"/>
      <c r="AF210" s="461"/>
      <c r="AG210" s="461"/>
      <c r="AH210" s="461"/>
      <c r="AI210" s="460"/>
      <c r="AJ210" s="460"/>
    </row>
    <row r="211" spans="1:36" x14ac:dyDescent="0.3">
      <c r="A211" s="462" t="s">
        <v>7429</v>
      </c>
      <c r="B211" s="462" t="s">
        <v>5744</v>
      </c>
      <c r="C211" s="462" t="s">
        <v>5744</v>
      </c>
      <c r="D211" s="462" t="s">
        <v>5744</v>
      </c>
      <c r="E211" s="462" t="s">
        <v>5683</v>
      </c>
      <c r="F211" s="462" t="s">
        <v>5744</v>
      </c>
      <c r="G211" s="462" t="s">
        <v>5744</v>
      </c>
      <c r="H211" s="462" t="s">
        <v>284</v>
      </c>
      <c r="I211" s="462" t="s">
        <v>284</v>
      </c>
      <c r="J211">
        <v>208750</v>
      </c>
      <c r="K211" s="462" t="s">
        <v>284</v>
      </c>
      <c r="L211" s="462" t="s">
        <v>284</v>
      </c>
      <c r="M211" s="463">
        <v>45762</v>
      </c>
      <c r="N211" s="462" t="s">
        <v>5805</v>
      </c>
      <c r="O211" s="463">
        <v>46203</v>
      </c>
      <c r="P211" s="462" t="s">
        <v>5681</v>
      </c>
      <c r="Q211" s="462" t="s">
        <v>5680</v>
      </c>
      <c r="R211" s="462" t="s">
        <v>5681</v>
      </c>
      <c r="S211" s="462" t="s">
        <v>5680</v>
      </c>
      <c r="T211" s="462" t="s">
        <v>5680</v>
      </c>
      <c r="U211" s="462" t="s">
        <v>5743</v>
      </c>
      <c r="V211" s="462" t="s">
        <v>5676</v>
      </c>
      <c r="W211" s="462" t="s">
        <v>5676</v>
      </c>
      <c r="X211" s="462" t="s">
        <v>1672</v>
      </c>
      <c r="Y211" s="461">
        <v>45834</v>
      </c>
      <c r="Z211" s="462" t="s">
        <v>6031</v>
      </c>
      <c r="AA211" s="461">
        <v>45796</v>
      </c>
      <c r="AB211" s="461">
        <v>45975</v>
      </c>
      <c r="AC211" s="462" t="s">
        <v>5677</v>
      </c>
      <c r="AD211" s="462" t="s">
        <v>5676</v>
      </c>
      <c r="AE211" s="461"/>
      <c r="AF211" s="461"/>
      <c r="AG211" s="461"/>
      <c r="AH211" s="461"/>
      <c r="AI211" s="460"/>
      <c r="AJ211" s="460"/>
    </row>
    <row r="212" spans="1:36" x14ac:dyDescent="0.3">
      <c r="A212" s="462" t="s">
        <v>6486</v>
      </c>
      <c r="B212" s="462" t="s">
        <v>5733</v>
      </c>
      <c r="C212" s="462" t="s">
        <v>5730</v>
      </c>
      <c r="D212" s="462" t="s">
        <v>5732</v>
      </c>
      <c r="E212" s="462" t="s">
        <v>5683</v>
      </c>
      <c r="F212" s="462" t="s">
        <v>5887</v>
      </c>
      <c r="G212" s="462" t="s">
        <v>5676</v>
      </c>
      <c r="H212" s="462" t="s">
        <v>284</v>
      </c>
      <c r="I212" s="462" t="s">
        <v>284</v>
      </c>
      <c r="J212">
        <v>250000</v>
      </c>
      <c r="K212" s="462" t="s">
        <v>284</v>
      </c>
      <c r="L212" s="462" t="s">
        <v>284</v>
      </c>
      <c r="M212" s="463">
        <v>45323</v>
      </c>
      <c r="N212" s="462" t="s">
        <v>5886</v>
      </c>
      <c r="O212" s="463">
        <v>47150</v>
      </c>
      <c r="P212" s="462" t="s">
        <v>5681</v>
      </c>
      <c r="Q212" s="462" t="s">
        <v>5680</v>
      </c>
      <c r="R212" s="462" t="s">
        <v>5681</v>
      </c>
      <c r="S212" s="462" t="s">
        <v>5680</v>
      </c>
      <c r="T212" s="462" t="s">
        <v>5680</v>
      </c>
      <c r="U212" s="462" t="s">
        <v>5679</v>
      </c>
      <c r="V212" s="462" t="s">
        <v>5676</v>
      </c>
      <c r="W212" s="462" t="s">
        <v>5676</v>
      </c>
      <c r="X212" s="462" t="s">
        <v>1260</v>
      </c>
      <c r="Y212" s="461">
        <v>45341</v>
      </c>
      <c r="Z212" s="462" t="s">
        <v>5678</v>
      </c>
      <c r="AA212" s="461">
        <v>45323</v>
      </c>
      <c r="AB212" s="461">
        <v>47150</v>
      </c>
      <c r="AC212" s="462" t="s">
        <v>5677</v>
      </c>
      <c r="AD212" s="462" t="s">
        <v>5676</v>
      </c>
      <c r="AE212" s="461"/>
      <c r="AF212" s="461"/>
      <c r="AG212" s="461"/>
      <c r="AH212" s="461"/>
      <c r="AI212" s="460"/>
      <c r="AJ212" s="460"/>
    </row>
    <row r="213" spans="1:36" x14ac:dyDescent="0.3">
      <c r="A213" s="462" t="s">
        <v>5799</v>
      </c>
      <c r="B213" s="462" t="s">
        <v>5696</v>
      </c>
      <c r="C213" s="462" t="s">
        <v>5796</v>
      </c>
      <c r="D213" s="462" t="s">
        <v>5798</v>
      </c>
      <c r="E213" s="462" t="s">
        <v>5683</v>
      </c>
      <c r="F213" s="462" t="s">
        <v>5797</v>
      </c>
      <c r="G213" s="462" t="s">
        <v>5676</v>
      </c>
      <c r="H213" s="462" t="s">
        <v>284</v>
      </c>
      <c r="I213" s="462" t="s">
        <v>284</v>
      </c>
      <c r="J213">
        <v>162465.992</v>
      </c>
      <c r="K213" s="462" t="s">
        <v>284</v>
      </c>
      <c r="L213" s="462" t="s">
        <v>284</v>
      </c>
      <c r="M213" s="463">
        <v>45628</v>
      </c>
      <c r="N213" s="462" t="s">
        <v>5762</v>
      </c>
      <c r="O213" s="463">
        <v>47088</v>
      </c>
      <c r="P213" s="462" t="s">
        <v>5681</v>
      </c>
      <c r="Q213" s="462" t="s">
        <v>5680</v>
      </c>
      <c r="R213" s="462" t="s">
        <v>5681</v>
      </c>
      <c r="S213" s="462" t="s">
        <v>5680</v>
      </c>
      <c r="T213" s="462" t="s">
        <v>5680</v>
      </c>
      <c r="U213" s="462" t="s">
        <v>5679</v>
      </c>
      <c r="V213" s="462" t="s">
        <v>5676</v>
      </c>
      <c r="W213" s="462" t="s">
        <v>5676</v>
      </c>
      <c r="X213" s="462" t="s">
        <v>5796</v>
      </c>
      <c r="Y213" s="461">
        <v>45560</v>
      </c>
      <c r="Z213" s="462" t="s">
        <v>5678</v>
      </c>
      <c r="AA213" s="461">
        <v>45560</v>
      </c>
      <c r="AB213" s="461">
        <v>47088</v>
      </c>
      <c r="AC213" s="462" t="s">
        <v>5677</v>
      </c>
      <c r="AD213" s="462" t="s">
        <v>5676</v>
      </c>
      <c r="AE213" s="461"/>
      <c r="AF213" s="461"/>
      <c r="AG213" s="461"/>
      <c r="AH213" s="461"/>
      <c r="AI213" s="460"/>
      <c r="AJ213" s="460"/>
    </row>
    <row r="214" spans="1:36" x14ac:dyDescent="0.3">
      <c r="A214" s="462" t="s">
        <v>6326</v>
      </c>
      <c r="B214" s="462" t="s">
        <v>5729</v>
      </c>
      <c r="C214" s="462" t="s">
        <v>5728</v>
      </c>
      <c r="D214" s="462" t="s">
        <v>5727</v>
      </c>
      <c r="E214" s="462" t="s">
        <v>5683</v>
      </c>
      <c r="F214" s="462" t="s">
        <v>6325</v>
      </c>
      <c r="G214" s="462" t="s">
        <v>5676</v>
      </c>
      <c r="H214" s="462" t="s">
        <v>284</v>
      </c>
      <c r="I214" s="462" t="s">
        <v>284</v>
      </c>
      <c r="J214">
        <v>960323.75</v>
      </c>
      <c r="K214" s="462" t="s">
        <v>284</v>
      </c>
      <c r="L214" s="462" t="s">
        <v>284</v>
      </c>
      <c r="M214" s="463">
        <v>46203</v>
      </c>
      <c r="N214" s="462" t="s">
        <v>5762</v>
      </c>
      <c r="O214" s="463">
        <v>47663</v>
      </c>
      <c r="P214" s="462" t="s">
        <v>5681</v>
      </c>
      <c r="Q214" s="462" t="s">
        <v>5680</v>
      </c>
      <c r="R214" s="462" t="s">
        <v>5681</v>
      </c>
      <c r="S214" s="462" t="s">
        <v>5680</v>
      </c>
      <c r="T214" s="462" t="s">
        <v>5680</v>
      </c>
      <c r="U214" s="462" t="s">
        <v>5679</v>
      </c>
      <c r="V214" s="462" t="s">
        <v>5676</v>
      </c>
      <c r="W214" s="462" t="s">
        <v>5676</v>
      </c>
      <c r="X214" s="462" t="s">
        <v>5728</v>
      </c>
      <c r="Y214" s="461">
        <v>45883</v>
      </c>
      <c r="Z214" s="462" t="s">
        <v>5678</v>
      </c>
      <c r="AA214" s="461">
        <v>45839</v>
      </c>
      <c r="AB214" s="461">
        <v>47299</v>
      </c>
      <c r="AC214" s="462" t="s">
        <v>5677</v>
      </c>
      <c r="AD214" s="462" t="s">
        <v>5909</v>
      </c>
      <c r="AE214" s="461">
        <v>45883</v>
      </c>
      <c r="AF214" s="461">
        <v>45883</v>
      </c>
      <c r="AG214" s="461">
        <v>45839</v>
      </c>
      <c r="AH214" s="461">
        <v>47299</v>
      </c>
      <c r="AI214" s="460">
        <v>940000</v>
      </c>
      <c r="AJ214" s="460">
        <v>355737</v>
      </c>
    </row>
    <row r="215" spans="1:36" x14ac:dyDescent="0.3">
      <c r="A215" s="462" t="s">
        <v>5795</v>
      </c>
      <c r="B215" s="462" t="s">
        <v>5719</v>
      </c>
      <c r="C215" s="462" t="s">
        <v>5793</v>
      </c>
      <c r="D215" s="462" t="s">
        <v>5676</v>
      </c>
      <c r="E215" s="462" t="s">
        <v>5683</v>
      </c>
      <c r="F215" s="462" t="s">
        <v>5794</v>
      </c>
      <c r="G215" s="462" t="s">
        <v>5676</v>
      </c>
      <c r="H215" s="462" t="s">
        <v>284</v>
      </c>
      <c r="I215" s="462" t="s">
        <v>284</v>
      </c>
      <c r="J215">
        <v>254631</v>
      </c>
      <c r="K215" s="462" t="s">
        <v>284</v>
      </c>
      <c r="L215" s="462" t="s">
        <v>284</v>
      </c>
      <c r="M215" s="463">
        <v>45627</v>
      </c>
      <c r="N215" s="462" t="s">
        <v>5682</v>
      </c>
      <c r="O215" s="463">
        <v>46387</v>
      </c>
      <c r="P215" s="462" t="s">
        <v>5681</v>
      </c>
      <c r="Q215" s="462" t="s">
        <v>5680</v>
      </c>
      <c r="R215" s="462" t="s">
        <v>5681</v>
      </c>
      <c r="S215" s="462" t="s">
        <v>5680</v>
      </c>
      <c r="T215" s="462" t="s">
        <v>5680</v>
      </c>
      <c r="U215" s="462" t="s">
        <v>5679</v>
      </c>
      <c r="V215" s="462" t="s">
        <v>5676</v>
      </c>
      <c r="W215" s="462" t="s">
        <v>5676</v>
      </c>
      <c r="X215" s="462" t="s">
        <v>5793</v>
      </c>
      <c r="Y215" s="461">
        <v>45728</v>
      </c>
      <c r="Z215" s="462" t="s">
        <v>5678</v>
      </c>
      <c r="AA215" s="461">
        <v>45627</v>
      </c>
      <c r="AB215" s="461">
        <v>46387</v>
      </c>
      <c r="AC215" s="462" t="s">
        <v>5677</v>
      </c>
      <c r="AD215" s="462" t="s">
        <v>5676</v>
      </c>
      <c r="AE215" s="461"/>
      <c r="AF215" s="461"/>
      <c r="AG215" s="461"/>
      <c r="AH215" s="461"/>
      <c r="AI215" s="460"/>
      <c r="AJ215" s="460"/>
    </row>
    <row r="216" spans="1:36" x14ac:dyDescent="0.3">
      <c r="A216" s="462" t="s">
        <v>5792</v>
      </c>
      <c r="B216" s="462" t="s">
        <v>5696</v>
      </c>
      <c r="C216" s="462" t="s">
        <v>1260</v>
      </c>
      <c r="D216" s="462" t="s">
        <v>5773</v>
      </c>
      <c r="E216" s="462" t="s">
        <v>5683</v>
      </c>
      <c r="F216" s="462" t="s">
        <v>5791</v>
      </c>
      <c r="G216" s="462" t="s">
        <v>5676</v>
      </c>
      <c r="H216" s="462" t="s">
        <v>284</v>
      </c>
      <c r="I216" s="462" t="s">
        <v>284</v>
      </c>
      <c r="J216">
        <v>600000</v>
      </c>
      <c r="K216" s="462" t="s">
        <v>284</v>
      </c>
      <c r="L216" s="462" t="s">
        <v>284</v>
      </c>
      <c r="M216" s="463">
        <v>45832</v>
      </c>
      <c r="N216" s="462" t="s">
        <v>5687</v>
      </c>
      <c r="O216" s="463">
        <v>46928</v>
      </c>
      <c r="P216" s="462" t="s">
        <v>5681</v>
      </c>
      <c r="Q216" s="462" t="s">
        <v>5680</v>
      </c>
      <c r="R216" s="462" t="s">
        <v>5681</v>
      </c>
      <c r="S216" s="462" t="s">
        <v>5680</v>
      </c>
      <c r="T216" s="462" t="s">
        <v>5680</v>
      </c>
      <c r="U216" s="462" t="s">
        <v>5679</v>
      </c>
      <c r="V216" s="462" t="s">
        <v>5676</v>
      </c>
      <c r="W216" s="462" t="s">
        <v>5676</v>
      </c>
      <c r="X216" s="462" t="s">
        <v>5772</v>
      </c>
      <c r="Y216" s="461">
        <v>45832</v>
      </c>
      <c r="Z216" s="462" t="s">
        <v>5678</v>
      </c>
      <c r="AA216" s="461">
        <v>45832</v>
      </c>
      <c r="AB216" s="461">
        <v>46928</v>
      </c>
      <c r="AC216" s="462" t="s">
        <v>5677</v>
      </c>
      <c r="AD216" s="462" t="s">
        <v>5676</v>
      </c>
      <c r="AE216" s="461"/>
      <c r="AF216" s="461"/>
      <c r="AG216" s="461"/>
      <c r="AH216" s="461"/>
      <c r="AI216" s="460"/>
      <c r="AJ216" s="460"/>
    </row>
    <row r="217" spans="1:36" x14ac:dyDescent="0.3">
      <c r="A217" s="462" t="s">
        <v>5790</v>
      </c>
      <c r="B217" s="462" t="s">
        <v>5744</v>
      </c>
      <c r="C217" s="462" t="s">
        <v>5744</v>
      </c>
      <c r="D217" s="462" t="s">
        <v>5744</v>
      </c>
      <c r="E217" s="462" t="s">
        <v>5683</v>
      </c>
      <c r="F217" s="462" t="s">
        <v>5744</v>
      </c>
      <c r="G217" s="462" t="s">
        <v>5744</v>
      </c>
      <c r="H217" s="462" t="s">
        <v>284</v>
      </c>
      <c r="I217" s="462" t="s">
        <v>284</v>
      </c>
      <c r="J217">
        <v>459075</v>
      </c>
      <c r="K217" s="462" t="s">
        <v>284</v>
      </c>
      <c r="L217" s="462" t="s">
        <v>284</v>
      </c>
      <c r="M217" s="463">
        <v>45685</v>
      </c>
      <c r="N217" s="462" t="s">
        <v>5687</v>
      </c>
      <c r="O217" s="463">
        <v>46780</v>
      </c>
      <c r="P217" s="462" t="s">
        <v>5681</v>
      </c>
      <c r="Q217" s="462" t="s">
        <v>5680</v>
      </c>
      <c r="R217" s="462" t="s">
        <v>5681</v>
      </c>
      <c r="S217" s="462" t="s">
        <v>5680</v>
      </c>
      <c r="T217" s="462" t="s">
        <v>5680</v>
      </c>
      <c r="U217" s="462" t="s">
        <v>5743</v>
      </c>
      <c r="V217" s="462" t="s">
        <v>5676</v>
      </c>
      <c r="W217" s="462" t="s">
        <v>5676</v>
      </c>
      <c r="X217" s="462" t="s">
        <v>952</v>
      </c>
      <c r="Y217" s="461">
        <v>45273</v>
      </c>
      <c r="Z217" s="462" t="s">
        <v>5678</v>
      </c>
      <c r="AA217" s="461">
        <v>45685</v>
      </c>
      <c r="AB217" s="461">
        <v>46780</v>
      </c>
      <c r="AC217" s="462" t="s">
        <v>5677</v>
      </c>
      <c r="AD217" s="462" t="s">
        <v>5676</v>
      </c>
      <c r="AE217" s="461"/>
      <c r="AF217" s="461"/>
      <c r="AG217" s="461"/>
      <c r="AH217" s="461"/>
      <c r="AI217" s="460"/>
      <c r="AJ217" s="460"/>
    </row>
    <row r="218" spans="1:36" x14ac:dyDescent="0.3">
      <c r="A218" s="462" t="s">
        <v>5789</v>
      </c>
      <c r="B218" s="462" t="s">
        <v>5740</v>
      </c>
      <c r="C218" s="462" t="s">
        <v>5788</v>
      </c>
      <c r="D218" s="462" t="s">
        <v>5787</v>
      </c>
      <c r="E218" s="462" t="s">
        <v>5683</v>
      </c>
      <c r="F218" s="462" t="s">
        <v>5786</v>
      </c>
      <c r="G218" s="462" t="s">
        <v>5676</v>
      </c>
      <c r="H218" s="462" t="s">
        <v>284</v>
      </c>
      <c r="I218" s="462" t="s">
        <v>284</v>
      </c>
      <c r="J218">
        <v>249999.997</v>
      </c>
      <c r="K218" s="462" t="s">
        <v>284</v>
      </c>
      <c r="L218" s="462" t="s">
        <v>284</v>
      </c>
      <c r="M218" s="463">
        <v>45597</v>
      </c>
      <c r="N218" s="462" t="s">
        <v>5785</v>
      </c>
      <c r="O218" s="463">
        <v>46387</v>
      </c>
      <c r="P218" s="462" t="s">
        <v>5681</v>
      </c>
      <c r="Q218" s="462" t="s">
        <v>5680</v>
      </c>
      <c r="R218" s="462" t="s">
        <v>5681</v>
      </c>
      <c r="S218" s="462" t="s">
        <v>5680</v>
      </c>
      <c r="T218" s="462" t="s">
        <v>5680</v>
      </c>
      <c r="U218" s="462" t="s">
        <v>5679</v>
      </c>
      <c r="V218" s="462" t="s">
        <v>5676</v>
      </c>
      <c r="W218" s="462" t="s">
        <v>5676</v>
      </c>
      <c r="X218" s="462" t="s">
        <v>5784</v>
      </c>
      <c r="Y218" s="461">
        <v>45597</v>
      </c>
      <c r="Z218" s="462" t="s">
        <v>5678</v>
      </c>
      <c r="AA218" s="461">
        <v>45597</v>
      </c>
      <c r="AB218" s="461">
        <v>46387</v>
      </c>
      <c r="AC218" s="462" t="s">
        <v>5677</v>
      </c>
      <c r="AD218" s="462" t="s">
        <v>5676</v>
      </c>
      <c r="AE218" s="461"/>
      <c r="AF218" s="461"/>
      <c r="AG218" s="461"/>
      <c r="AH218" s="461"/>
      <c r="AI218" s="460"/>
      <c r="AJ218" s="460"/>
    </row>
    <row r="219" spans="1:36" x14ac:dyDescent="0.3">
      <c r="A219" s="462" t="s">
        <v>7430</v>
      </c>
      <c r="B219" s="462" t="s">
        <v>5729</v>
      </c>
      <c r="C219" s="462" t="s">
        <v>5728</v>
      </c>
      <c r="D219" s="462" t="s">
        <v>5727</v>
      </c>
      <c r="E219" s="462" t="s">
        <v>5683</v>
      </c>
      <c r="F219" s="462" t="s">
        <v>7431</v>
      </c>
      <c r="G219" s="462" t="s">
        <v>5676</v>
      </c>
      <c r="H219" s="462" t="s">
        <v>284</v>
      </c>
      <c r="I219" s="462" t="s">
        <v>284</v>
      </c>
      <c r="J219">
        <v>601059.06000000006</v>
      </c>
      <c r="K219" s="462" t="s">
        <v>284</v>
      </c>
      <c r="L219" s="462" t="s">
        <v>284</v>
      </c>
      <c r="M219" s="463">
        <v>46053</v>
      </c>
      <c r="N219" s="462" t="s">
        <v>5687</v>
      </c>
      <c r="O219" s="463">
        <v>47148</v>
      </c>
      <c r="P219" s="462" t="s">
        <v>5681</v>
      </c>
      <c r="Q219" s="462" t="s">
        <v>5680</v>
      </c>
      <c r="R219" s="462" t="s">
        <v>5681</v>
      </c>
      <c r="S219" s="462" t="s">
        <v>5680</v>
      </c>
      <c r="T219" s="462" t="s">
        <v>5680</v>
      </c>
      <c r="U219" s="462" t="s">
        <v>5679</v>
      </c>
      <c r="V219" s="462" t="s">
        <v>5676</v>
      </c>
      <c r="W219" s="462" t="s">
        <v>5676</v>
      </c>
      <c r="X219" s="462" t="s">
        <v>5728</v>
      </c>
      <c r="Y219" s="461">
        <v>45994</v>
      </c>
      <c r="Z219" s="462" t="s">
        <v>5678</v>
      </c>
      <c r="AA219" s="461">
        <v>45994</v>
      </c>
      <c r="AB219" s="461">
        <v>47148</v>
      </c>
      <c r="AC219" s="462" t="s">
        <v>5677</v>
      </c>
      <c r="AD219" s="462" t="s">
        <v>5909</v>
      </c>
      <c r="AE219" s="461">
        <v>45994</v>
      </c>
      <c r="AF219" s="461">
        <v>45994</v>
      </c>
      <c r="AG219" s="461">
        <v>45994</v>
      </c>
      <c r="AH219" s="461">
        <v>47120</v>
      </c>
      <c r="AI219" s="460">
        <v>588746</v>
      </c>
      <c r="AJ219" s="460">
        <v>592589</v>
      </c>
    </row>
    <row r="220" spans="1:36" x14ac:dyDescent="0.3">
      <c r="A220" s="462" t="s">
        <v>7432</v>
      </c>
      <c r="B220" s="462" t="s">
        <v>5729</v>
      </c>
      <c r="C220" s="462" t="s">
        <v>5728</v>
      </c>
      <c r="D220" s="462" t="s">
        <v>5727</v>
      </c>
      <c r="E220" s="462" t="s">
        <v>5683</v>
      </c>
      <c r="F220" s="462" t="s">
        <v>7433</v>
      </c>
      <c r="G220" s="462" t="s">
        <v>5676</v>
      </c>
      <c r="H220" s="462" t="s">
        <v>284</v>
      </c>
      <c r="I220" s="462" t="s">
        <v>284</v>
      </c>
      <c r="J220">
        <v>601440.14</v>
      </c>
      <c r="K220" s="462" t="s">
        <v>284</v>
      </c>
      <c r="L220" s="462" t="s">
        <v>284</v>
      </c>
      <c r="M220" s="463">
        <v>46027</v>
      </c>
      <c r="N220" s="462" t="s">
        <v>5687</v>
      </c>
      <c r="O220" s="463">
        <v>47122</v>
      </c>
      <c r="P220" s="462" t="s">
        <v>5681</v>
      </c>
      <c r="Q220" s="462" t="s">
        <v>5680</v>
      </c>
      <c r="R220" s="462" t="s">
        <v>5681</v>
      </c>
      <c r="S220" s="462" t="s">
        <v>5680</v>
      </c>
      <c r="T220" s="462" t="s">
        <v>5680</v>
      </c>
      <c r="U220" s="462" t="s">
        <v>5679</v>
      </c>
      <c r="V220" s="462" t="s">
        <v>5676</v>
      </c>
      <c r="W220" s="462" t="s">
        <v>5676</v>
      </c>
      <c r="X220" s="462" t="s">
        <v>5728</v>
      </c>
      <c r="Y220" s="461">
        <v>45994</v>
      </c>
      <c r="Z220" s="462" t="s">
        <v>5678</v>
      </c>
      <c r="AA220" s="461">
        <v>46027</v>
      </c>
      <c r="AB220" s="461">
        <v>47122</v>
      </c>
      <c r="AC220" s="462" t="s">
        <v>5677</v>
      </c>
      <c r="AD220" s="462" t="s">
        <v>5676</v>
      </c>
      <c r="AE220" s="461"/>
      <c r="AF220" s="461"/>
      <c r="AG220" s="461"/>
      <c r="AH220" s="461"/>
      <c r="AI220" s="460"/>
      <c r="AJ220" s="460"/>
    </row>
    <row r="221" spans="1:36" x14ac:dyDescent="0.3">
      <c r="A221" s="462" t="s">
        <v>5783</v>
      </c>
      <c r="B221" s="462" t="s">
        <v>5744</v>
      </c>
      <c r="C221" s="462" t="s">
        <v>5744</v>
      </c>
      <c r="D221" s="462" t="s">
        <v>5744</v>
      </c>
      <c r="E221" s="462" t="s">
        <v>5683</v>
      </c>
      <c r="F221" s="462" t="s">
        <v>5744</v>
      </c>
      <c r="G221" s="462" t="s">
        <v>5744</v>
      </c>
      <c r="H221" s="462" t="s">
        <v>284</v>
      </c>
      <c r="I221" s="462" t="s">
        <v>284</v>
      </c>
      <c r="J221">
        <v>195429.93599999999</v>
      </c>
      <c r="K221" s="462" t="s">
        <v>284</v>
      </c>
      <c r="L221" s="462" t="s">
        <v>284</v>
      </c>
      <c r="M221" s="463">
        <v>45582</v>
      </c>
      <c r="N221" s="462" t="s">
        <v>5682</v>
      </c>
      <c r="O221" s="463">
        <v>46312</v>
      </c>
      <c r="P221" s="462" t="s">
        <v>5681</v>
      </c>
      <c r="Q221" s="462" t="s">
        <v>5680</v>
      </c>
      <c r="R221" s="462" t="s">
        <v>5681</v>
      </c>
      <c r="S221" s="462" t="s">
        <v>5680</v>
      </c>
      <c r="T221" s="462" t="s">
        <v>5680</v>
      </c>
      <c r="U221" s="462" t="s">
        <v>5743</v>
      </c>
      <c r="V221" s="462" t="s">
        <v>5742</v>
      </c>
      <c r="W221" s="462" t="s">
        <v>5676</v>
      </c>
      <c r="X221" s="462" t="s">
        <v>5782</v>
      </c>
      <c r="Y221" s="461">
        <v>45582</v>
      </c>
      <c r="Z221" s="462" t="s">
        <v>5678</v>
      </c>
      <c r="AA221" s="461">
        <v>45582</v>
      </c>
      <c r="AB221" s="461">
        <v>46312</v>
      </c>
      <c r="AC221" s="462" t="s">
        <v>5677</v>
      </c>
      <c r="AD221" s="462" t="s">
        <v>5676</v>
      </c>
      <c r="AE221" s="461"/>
      <c r="AF221" s="461"/>
      <c r="AG221" s="461"/>
      <c r="AH221" s="461"/>
      <c r="AI221" s="460"/>
      <c r="AJ221" s="460"/>
    </row>
    <row r="222" spans="1:36" x14ac:dyDescent="0.3">
      <c r="A222" s="462" t="s">
        <v>7434</v>
      </c>
      <c r="B222" s="462" t="s">
        <v>5729</v>
      </c>
      <c r="C222" s="462" t="s">
        <v>5728</v>
      </c>
      <c r="D222" s="462" t="s">
        <v>5727</v>
      </c>
      <c r="E222" s="462" t="s">
        <v>5683</v>
      </c>
      <c r="F222" s="462" t="s">
        <v>7435</v>
      </c>
      <c r="G222" s="462" t="s">
        <v>5676</v>
      </c>
      <c r="H222" s="462" t="s">
        <v>284</v>
      </c>
      <c r="I222" s="462" t="s">
        <v>284</v>
      </c>
      <c r="J222">
        <v>390978.56</v>
      </c>
      <c r="K222" s="462" t="s">
        <v>284</v>
      </c>
      <c r="L222" s="462" t="s">
        <v>284</v>
      </c>
      <c r="M222" s="463">
        <v>46023</v>
      </c>
      <c r="N222" s="462" t="s">
        <v>47</v>
      </c>
      <c r="O222" s="463">
        <v>47118</v>
      </c>
      <c r="P222" s="462" t="s">
        <v>5681</v>
      </c>
      <c r="Q222" s="462" t="s">
        <v>5680</v>
      </c>
      <c r="R222" s="462" t="s">
        <v>5681</v>
      </c>
      <c r="S222" s="462" t="s">
        <v>5680</v>
      </c>
      <c r="T222" s="462" t="s">
        <v>5680</v>
      </c>
      <c r="U222" s="462" t="s">
        <v>5679</v>
      </c>
      <c r="V222" s="462" t="s">
        <v>5676</v>
      </c>
      <c r="W222" s="462" t="s">
        <v>5676</v>
      </c>
      <c r="X222" s="462" t="s">
        <v>5728</v>
      </c>
      <c r="Y222" s="461">
        <v>45994</v>
      </c>
      <c r="Z222" s="462" t="s">
        <v>5678</v>
      </c>
      <c r="AA222" s="461">
        <v>45994</v>
      </c>
      <c r="AB222" s="461">
        <v>47118</v>
      </c>
      <c r="AC222" s="462" t="s">
        <v>5677</v>
      </c>
      <c r="AD222" s="462" t="s">
        <v>5676</v>
      </c>
      <c r="AE222" s="461"/>
      <c r="AF222" s="461"/>
      <c r="AG222" s="461"/>
      <c r="AH222" s="461"/>
      <c r="AI222" s="460"/>
      <c r="AJ222" s="460"/>
    </row>
    <row r="223" spans="1:36" x14ac:dyDescent="0.3">
      <c r="A223" s="462" t="s">
        <v>5781</v>
      </c>
      <c r="B223" s="462" t="s">
        <v>5733</v>
      </c>
      <c r="C223" s="462" t="s">
        <v>5780</v>
      </c>
      <c r="D223" s="462" t="s">
        <v>5779</v>
      </c>
      <c r="E223" s="462" t="s">
        <v>5683</v>
      </c>
      <c r="F223" s="462" t="s">
        <v>5778</v>
      </c>
      <c r="G223" s="462" t="s">
        <v>5676</v>
      </c>
      <c r="H223" s="462" t="s">
        <v>284</v>
      </c>
      <c r="I223" s="462" t="s">
        <v>284</v>
      </c>
      <c r="J223">
        <v>199866.99200000003</v>
      </c>
      <c r="K223" s="462" t="s">
        <v>284</v>
      </c>
      <c r="L223" s="462" t="s">
        <v>284</v>
      </c>
      <c r="M223" s="463">
        <v>45726</v>
      </c>
      <c r="N223" s="462" t="s">
        <v>5777</v>
      </c>
      <c r="O223" s="463">
        <v>46701</v>
      </c>
      <c r="P223" s="462" t="s">
        <v>5681</v>
      </c>
      <c r="Q223" s="462" t="s">
        <v>5680</v>
      </c>
      <c r="R223" s="462" t="s">
        <v>5681</v>
      </c>
      <c r="S223" s="462" t="s">
        <v>5680</v>
      </c>
      <c r="T223" s="462" t="s">
        <v>5680</v>
      </c>
      <c r="U223" s="462" t="s">
        <v>5679</v>
      </c>
      <c r="V223" s="462" t="s">
        <v>5676</v>
      </c>
      <c r="W223" s="462" t="s">
        <v>5676</v>
      </c>
      <c r="X223" s="462" t="s">
        <v>5776</v>
      </c>
      <c r="Y223" s="461">
        <v>45740</v>
      </c>
      <c r="Z223" s="462" t="s">
        <v>5678</v>
      </c>
      <c r="AA223" s="461">
        <v>45726</v>
      </c>
      <c r="AB223" s="461">
        <v>46701</v>
      </c>
      <c r="AC223" s="462" t="s">
        <v>5677</v>
      </c>
      <c r="AD223" s="462" t="s">
        <v>5676</v>
      </c>
      <c r="AE223" s="461"/>
      <c r="AF223" s="461"/>
      <c r="AG223" s="461"/>
      <c r="AH223" s="461"/>
      <c r="AI223" s="460"/>
      <c r="AJ223" s="460"/>
    </row>
    <row r="224" spans="1:36" x14ac:dyDescent="0.3">
      <c r="A224" s="462" t="s">
        <v>6845</v>
      </c>
      <c r="B224" s="462" t="s">
        <v>5740</v>
      </c>
      <c r="C224" s="462" t="s">
        <v>6846</v>
      </c>
      <c r="D224" s="462" t="s">
        <v>6847</v>
      </c>
      <c r="E224" s="462" t="s">
        <v>5683</v>
      </c>
      <c r="F224" s="462" t="s">
        <v>6848</v>
      </c>
      <c r="G224" s="462" t="s">
        <v>5676</v>
      </c>
      <c r="H224" s="462" t="s">
        <v>284</v>
      </c>
      <c r="I224" s="462" t="s">
        <v>284</v>
      </c>
      <c r="J224">
        <v>454609.44900000002</v>
      </c>
      <c r="K224" s="462" t="s">
        <v>284</v>
      </c>
      <c r="L224" s="462" t="s">
        <v>284</v>
      </c>
      <c r="M224" s="463">
        <v>45603</v>
      </c>
      <c r="N224" s="462" t="s">
        <v>5785</v>
      </c>
      <c r="O224" s="463">
        <v>46387</v>
      </c>
      <c r="P224" s="462" t="s">
        <v>5681</v>
      </c>
      <c r="Q224" s="462" t="s">
        <v>5680</v>
      </c>
      <c r="R224" s="462" t="s">
        <v>5681</v>
      </c>
      <c r="S224" s="462" t="s">
        <v>5680</v>
      </c>
      <c r="T224" s="462" t="s">
        <v>5680</v>
      </c>
      <c r="U224" s="462" t="s">
        <v>5676</v>
      </c>
      <c r="V224" s="462" t="s">
        <v>5676</v>
      </c>
      <c r="W224" s="462" t="s">
        <v>5676</v>
      </c>
      <c r="X224" s="462" t="s">
        <v>6849</v>
      </c>
      <c r="Y224" s="461">
        <v>45981</v>
      </c>
      <c r="Z224" s="462" t="s">
        <v>5678</v>
      </c>
      <c r="AA224" s="461">
        <v>45981</v>
      </c>
      <c r="AB224" s="461">
        <v>46387</v>
      </c>
      <c r="AC224" s="462" t="s">
        <v>5677</v>
      </c>
      <c r="AD224" s="462" t="s">
        <v>5676</v>
      </c>
      <c r="AE224" s="461"/>
      <c r="AF224" s="461"/>
      <c r="AG224" s="461"/>
      <c r="AH224" s="461"/>
      <c r="AI224" s="460"/>
      <c r="AJ224" s="460"/>
    </row>
    <row r="225" spans="1:36" x14ac:dyDescent="0.3">
      <c r="A225" s="462" t="s">
        <v>5771</v>
      </c>
      <c r="B225" s="462" t="s">
        <v>5704</v>
      </c>
      <c r="C225" s="462" t="s">
        <v>5703</v>
      </c>
      <c r="D225" s="462" t="s">
        <v>5702</v>
      </c>
      <c r="E225" s="462" t="s">
        <v>5683</v>
      </c>
      <c r="F225" s="462" t="s">
        <v>5770</v>
      </c>
      <c r="G225" s="462" t="s">
        <v>5676</v>
      </c>
      <c r="H225" s="462" t="s">
        <v>284</v>
      </c>
      <c r="I225" s="462" t="s">
        <v>284</v>
      </c>
      <c r="J225">
        <v>666977.44000000006</v>
      </c>
      <c r="K225" s="462" t="s">
        <v>284</v>
      </c>
      <c r="L225" s="462" t="s">
        <v>284</v>
      </c>
      <c r="M225" s="463">
        <v>45658</v>
      </c>
      <c r="N225" s="462" t="s">
        <v>65</v>
      </c>
      <c r="O225" s="463">
        <v>47118</v>
      </c>
      <c r="P225" s="462" t="s">
        <v>5681</v>
      </c>
      <c r="Q225" s="462" t="s">
        <v>5680</v>
      </c>
      <c r="R225" s="462" t="s">
        <v>5681</v>
      </c>
      <c r="S225" s="462" t="s">
        <v>5680</v>
      </c>
      <c r="T225" s="462" t="s">
        <v>5680</v>
      </c>
      <c r="U225" s="462" t="s">
        <v>5679</v>
      </c>
      <c r="V225" s="462" t="s">
        <v>5676</v>
      </c>
      <c r="W225" s="462" t="s">
        <v>5676</v>
      </c>
      <c r="X225" s="462" t="s">
        <v>5769</v>
      </c>
      <c r="Y225" s="461">
        <v>45786</v>
      </c>
      <c r="Z225" s="462" t="s">
        <v>5678</v>
      </c>
      <c r="AA225" s="461">
        <v>45658</v>
      </c>
      <c r="AB225" s="461">
        <v>47118</v>
      </c>
      <c r="AC225" s="462" t="s">
        <v>5677</v>
      </c>
      <c r="AD225" s="462" t="s">
        <v>5676</v>
      </c>
      <c r="AE225" s="461"/>
      <c r="AF225" s="461"/>
      <c r="AG225" s="461"/>
      <c r="AH225" s="461"/>
      <c r="AI225" s="460"/>
      <c r="AJ225" s="460"/>
    </row>
    <row r="226" spans="1:36" x14ac:dyDescent="0.3">
      <c r="A226" s="462" t="s">
        <v>5768</v>
      </c>
      <c r="B226" s="462" t="s">
        <v>5696</v>
      </c>
      <c r="C226" s="462" t="s">
        <v>5765</v>
      </c>
      <c r="D226" s="462" t="s">
        <v>5767</v>
      </c>
      <c r="E226" s="462" t="s">
        <v>5683</v>
      </c>
      <c r="F226" s="462" t="s">
        <v>5766</v>
      </c>
      <c r="G226" s="462" t="s">
        <v>5676</v>
      </c>
      <c r="H226" s="462" t="s">
        <v>284</v>
      </c>
      <c r="I226" s="462" t="s">
        <v>284</v>
      </c>
      <c r="J226">
        <v>582959.51500000001</v>
      </c>
      <c r="K226" s="462" t="s">
        <v>284</v>
      </c>
      <c r="L226" s="462" t="s">
        <v>284</v>
      </c>
      <c r="M226" s="463">
        <v>45680</v>
      </c>
      <c r="N226" s="462" t="s">
        <v>5693</v>
      </c>
      <c r="O226" s="463">
        <v>46203</v>
      </c>
      <c r="P226" s="462" t="s">
        <v>5681</v>
      </c>
      <c r="Q226" s="462" t="s">
        <v>5680</v>
      </c>
      <c r="R226" s="462" t="s">
        <v>5681</v>
      </c>
      <c r="S226" s="462" t="s">
        <v>5680</v>
      </c>
      <c r="T226" s="462" t="s">
        <v>5680</v>
      </c>
      <c r="U226" s="462" t="s">
        <v>5679</v>
      </c>
      <c r="V226" s="462" t="s">
        <v>5676</v>
      </c>
      <c r="W226" s="462" t="s">
        <v>5676</v>
      </c>
      <c r="X226" s="462" t="s">
        <v>5765</v>
      </c>
      <c r="Y226" s="461">
        <v>45680</v>
      </c>
      <c r="Z226" s="462" t="s">
        <v>5678</v>
      </c>
      <c r="AA226" s="461">
        <v>45680</v>
      </c>
      <c r="AB226" s="461">
        <v>46203</v>
      </c>
      <c r="AC226" s="462" t="s">
        <v>5677</v>
      </c>
      <c r="AD226" s="462" t="s">
        <v>5676</v>
      </c>
      <c r="AE226" s="461"/>
      <c r="AF226" s="461"/>
      <c r="AG226" s="461"/>
      <c r="AH226" s="461"/>
      <c r="AI226" s="460"/>
      <c r="AJ226" s="460"/>
    </row>
    <row r="227" spans="1:36" x14ac:dyDescent="0.3">
      <c r="A227" s="462" t="s">
        <v>6485</v>
      </c>
      <c r="B227" s="462" t="s">
        <v>5709</v>
      </c>
      <c r="C227" s="462" t="s">
        <v>5871</v>
      </c>
      <c r="D227" s="462" t="s">
        <v>5684</v>
      </c>
      <c r="E227" s="462" t="s">
        <v>5683</v>
      </c>
      <c r="F227" s="462" t="s">
        <v>6484</v>
      </c>
      <c r="G227" s="462" t="s">
        <v>5676</v>
      </c>
      <c r="H227" s="462" t="s">
        <v>284</v>
      </c>
      <c r="I227" s="462" t="s">
        <v>284</v>
      </c>
      <c r="J227">
        <v>153923.22</v>
      </c>
      <c r="K227" s="462" t="s">
        <v>284</v>
      </c>
      <c r="L227" s="462" t="s">
        <v>284</v>
      </c>
      <c r="M227" s="463">
        <v>45784</v>
      </c>
      <c r="N227" s="462" t="s">
        <v>5805</v>
      </c>
      <c r="O227" s="463">
        <v>46204</v>
      </c>
      <c r="P227" s="462" t="s">
        <v>5681</v>
      </c>
      <c r="Q227" s="462" t="s">
        <v>5680</v>
      </c>
      <c r="R227" s="462" t="s">
        <v>5681</v>
      </c>
      <c r="S227" s="462" t="s">
        <v>5680</v>
      </c>
      <c r="T227" s="462" t="s">
        <v>5680</v>
      </c>
      <c r="U227" s="462" t="s">
        <v>5679</v>
      </c>
      <c r="V227" s="462" t="s">
        <v>5676</v>
      </c>
      <c r="W227" s="462" t="s">
        <v>5676</v>
      </c>
      <c r="X227" s="462" t="s">
        <v>5903</v>
      </c>
      <c r="Y227" s="461">
        <v>45784</v>
      </c>
      <c r="Z227" s="462" t="s">
        <v>5678</v>
      </c>
      <c r="AA227" s="461">
        <v>45784</v>
      </c>
      <c r="AB227" s="461">
        <v>46204</v>
      </c>
      <c r="AC227" s="462" t="s">
        <v>5677</v>
      </c>
      <c r="AD227" s="462" t="s">
        <v>5676</v>
      </c>
      <c r="AE227" s="461"/>
      <c r="AF227" s="461"/>
      <c r="AG227" s="461"/>
      <c r="AH227" s="461"/>
      <c r="AI227" s="460"/>
      <c r="AJ227" s="460"/>
    </row>
    <row r="228" spans="1:36" x14ac:dyDescent="0.3">
      <c r="A228" s="462" t="s">
        <v>5764</v>
      </c>
      <c r="B228" s="462" t="s">
        <v>5704</v>
      </c>
      <c r="C228" s="462" t="s">
        <v>5703</v>
      </c>
      <c r="D228" s="462" t="s">
        <v>5702</v>
      </c>
      <c r="E228" s="462" t="s">
        <v>5683</v>
      </c>
      <c r="F228" s="462" t="s">
        <v>5763</v>
      </c>
      <c r="G228" s="462" t="s">
        <v>5676</v>
      </c>
      <c r="H228" s="462" t="s">
        <v>284</v>
      </c>
      <c r="I228" s="462" t="s">
        <v>284</v>
      </c>
      <c r="J228">
        <v>234293.8</v>
      </c>
      <c r="K228" s="462" t="s">
        <v>284</v>
      </c>
      <c r="L228" s="462" t="s">
        <v>284</v>
      </c>
      <c r="M228" s="463">
        <v>45658</v>
      </c>
      <c r="N228" s="462" t="s">
        <v>5762</v>
      </c>
      <c r="O228" s="463">
        <v>47119</v>
      </c>
      <c r="P228" s="462" t="s">
        <v>5681</v>
      </c>
      <c r="Q228" s="462" t="s">
        <v>5680</v>
      </c>
      <c r="R228" s="462" t="s">
        <v>5681</v>
      </c>
      <c r="S228" s="462" t="s">
        <v>5680</v>
      </c>
      <c r="T228" s="462" t="s">
        <v>5680</v>
      </c>
      <c r="U228" s="462" t="s">
        <v>5679</v>
      </c>
      <c r="V228" s="462" t="s">
        <v>5676</v>
      </c>
      <c r="W228" s="462" t="s">
        <v>5676</v>
      </c>
      <c r="X228" s="462" t="s">
        <v>5158</v>
      </c>
      <c r="Y228" s="461">
        <v>45728</v>
      </c>
      <c r="Z228" s="462" t="s">
        <v>5678</v>
      </c>
      <c r="AA228" s="461">
        <v>45658</v>
      </c>
      <c r="AB228" s="461">
        <v>47119</v>
      </c>
      <c r="AC228" s="462" t="s">
        <v>5677</v>
      </c>
      <c r="AD228" s="462" t="s">
        <v>5676</v>
      </c>
      <c r="AE228" s="461"/>
      <c r="AF228" s="461"/>
      <c r="AG228" s="461"/>
      <c r="AH228" s="461"/>
      <c r="AI228" s="460"/>
      <c r="AJ228" s="460"/>
    </row>
    <row r="229" spans="1:36" x14ac:dyDescent="0.3">
      <c r="A229" s="462" t="s">
        <v>7436</v>
      </c>
      <c r="B229" s="462" t="s">
        <v>5744</v>
      </c>
      <c r="C229" s="462" t="s">
        <v>5744</v>
      </c>
      <c r="D229" s="462" t="s">
        <v>5744</v>
      </c>
      <c r="E229" s="462" t="s">
        <v>5683</v>
      </c>
      <c r="F229" s="462" t="s">
        <v>5744</v>
      </c>
      <c r="G229" s="462" t="s">
        <v>5744</v>
      </c>
      <c r="H229" s="462" t="s">
        <v>284</v>
      </c>
      <c r="I229" s="462" t="s">
        <v>284</v>
      </c>
      <c r="J229">
        <v>175000</v>
      </c>
      <c r="K229" s="462" t="s">
        <v>284</v>
      </c>
      <c r="L229" s="462" t="s">
        <v>284</v>
      </c>
      <c r="M229" s="463">
        <v>45639</v>
      </c>
      <c r="N229" s="462" t="s">
        <v>7437</v>
      </c>
      <c r="O229" s="463">
        <v>48236</v>
      </c>
      <c r="P229" s="462" t="s">
        <v>5681</v>
      </c>
      <c r="Q229" s="462" t="s">
        <v>5680</v>
      </c>
      <c r="R229" s="462" t="s">
        <v>5681</v>
      </c>
      <c r="S229" s="462" t="s">
        <v>5680</v>
      </c>
      <c r="T229" s="462" t="s">
        <v>5680</v>
      </c>
      <c r="U229" s="462" t="s">
        <v>5743</v>
      </c>
      <c r="V229" s="462" t="s">
        <v>6504</v>
      </c>
      <c r="W229" s="462" t="s">
        <v>7438</v>
      </c>
      <c r="X229" s="462" t="s">
        <v>7439</v>
      </c>
      <c r="Y229" s="461">
        <v>45680</v>
      </c>
      <c r="Z229" s="462" t="s">
        <v>5678</v>
      </c>
      <c r="AA229" s="461">
        <v>45639</v>
      </c>
      <c r="AB229" s="461">
        <v>48236</v>
      </c>
      <c r="AC229" s="462" t="s">
        <v>5677</v>
      </c>
      <c r="AD229" s="462" t="s">
        <v>5676</v>
      </c>
      <c r="AE229" s="461"/>
      <c r="AF229" s="461"/>
      <c r="AG229" s="461"/>
      <c r="AH229" s="461"/>
      <c r="AI229" s="460"/>
      <c r="AJ229" s="460"/>
    </row>
    <row r="230" spans="1:36" x14ac:dyDescent="0.3">
      <c r="A230" s="462" t="s">
        <v>5761</v>
      </c>
      <c r="B230" s="462" t="s">
        <v>5740</v>
      </c>
      <c r="C230" s="462" t="s">
        <v>5758</v>
      </c>
      <c r="D230" s="462" t="s">
        <v>5760</v>
      </c>
      <c r="E230" s="462" t="s">
        <v>5683</v>
      </c>
      <c r="F230" s="462" t="s">
        <v>5759</v>
      </c>
      <c r="G230" s="462" t="s">
        <v>5676</v>
      </c>
      <c r="H230" s="462" t="s">
        <v>284</v>
      </c>
      <c r="I230" s="462" t="s">
        <v>284</v>
      </c>
      <c r="J230">
        <v>150000.00399999999</v>
      </c>
      <c r="K230" s="462" t="s">
        <v>284</v>
      </c>
      <c r="L230" s="462" t="s">
        <v>284</v>
      </c>
      <c r="M230" s="463">
        <v>45691</v>
      </c>
      <c r="N230" s="462" t="s">
        <v>6324</v>
      </c>
      <c r="O230" s="463">
        <v>46387</v>
      </c>
      <c r="P230" s="462" t="s">
        <v>5681</v>
      </c>
      <c r="Q230" s="462" t="s">
        <v>5680</v>
      </c>
      <c r="R230" s="462" t="s">
        <v>5681</v>
      </c>
      <c r="S230" s="462" t="s">
        <v>5680</v>
      </c>
      <c r="T230" s="462" t="s">
        <v>5680</v>
      </c>
      <c r="U230" s="462" t="s">
        <v>5679</v>
      </c>
      <c r="V230" s="462" t="s">
        <v>5676</v>
      </c>
      <c r="W230" s="462" t="s">
        <v>5676</v>
      </c>
      <c r="X230" s="462" t="s">
        <v>5758</v>
      </c>
      <c r="Y230" s="461">
        <v>45894</v>
      </c>
      <c r="Z230" s="462" t="s">
        <v>5678</v>
      </c>
      <c r="AA230" s="461">
        <v>45894</v>
      </c>
      <c r="AB230" s="461">
        <v>46259</v>
      </c>
      <c r="AC230" s="462" t="s">
        <v>5677</v>
      </c>
      <c r="AD230" s="462" t="s">
        <v>5676</v>
      </c>
      <c r="AE230" s="461"/>
      <c r="AF230" s="461"/>
      <c r="AG230" s="461"/>
      <c r="AH230" s="461"/>
      <c r="AI230" s="460"/>
      <c r="AJ230" s="460"/>
    </row>
    <row r="231" spans="1:36" x14ac:dyDescent="0.3">
      <c r="A231" s="462" t="s">
        <v>5757</v>
      </c>
      <c r="B231" s="462" t="s">
        <v>5696</v>
      </c>
      <c r="C231" s="462" t="s">
        <v>5755</v>
      </c>
      <c r="D231" s="462" t="s">
        <v>5756</v>
      </c>
      <c r="E231" s="462" t="s">
        <v>5683</v>
      </c>
      <c r="F231" s="462" t="s">
        <v>7440</v>
      </c>
      <c r="G231" s="462" t="s">
        <v>5676</v>
      </c>
      <c r="H231" s="462" t="s">
        <v>284</v>
      </c>
      <c r="I231" s="462" t="s">
        <v>284</v>
      </c>
      <c r="J231">
        <v>318223.19</v>
      </c>
      <c r="K231" s="462" t="s">
        <v>284</v>
      </c>
      <c r="L231" s="462" t="s">
        <v>284</v>
      </c>
      <c r="M231" s="463">
        <v>45689</v>
      </c>
      <c r="N231" s="462" t="s">
        <v>7441</v>
      </c>
      <c r="O231" s="463">
        <v>46203</v>
      </c>
      <c r="P231" s="462" t="s">
        <v>5681</v>
      </c>
      <c r="Q231" s="462" t="s">
        <v>5680</v>
      </c>
      <c r="R231" s="462" t="s">
        <v>5681</v>
      </c>
      <c r="S231" s="462" t="s">
        <v>5680</v>
      </c>
      <c r="T231" s="462" t="s">
        <v>5680</v>
      </c>
      <c r="U231" s="462" t="s">
        <v>5679</v>
      </c>
      <c r="V231" s="462" t="s">
        <v>5676</v>
      </c>
      <c r="W231" s="462" t="s">
        <v>5676</v>
      </c>
      <c r="X231" s="462" t="s">
        <v>5755</v>
      </c>
      <c r="Y231" s="461">
        <v>45722</v>
      </c>
      <c r="Z231" s="462" t="s">
        <v>5678</v>
      </c>
      <c r="AA231" s="461">
        <v>45689</v>
      </c>
      <c r="AB231" s="461">
        <v>46203</v>
      </c>
      <c r="AC231" s="462" t="s">
        <v>5677</v>
      </c>
      <c r="AD231" s="462" t="s">
        <v>5676</v>
      </c>
      <c r="AE231" s="461"/>
      <c r="AF231" s="461"/>
      <c r="AG231" s="461"/>
      <c r="AH231" s="461"/>
      <c r="AI231" s="460"/>
      <c r="AJ231" s="460"/>
    </row>
    <row r="232" spans="1:36" x14ac:dyDescent="0.3">
      <c r="A232" s="462" t="s">
        <v>5754</v>
      </c>
      <c r="B232" s="462" t="s">
        <v>5709</v>
      </c>
      <c r="C232" s="462" t="s">
        <v>5753</v>
      </c>
      <c r="D232" s="462" t="s">
        <v>5752</v>
      </c>
      <c r="E232" s="462" t="s">
        <v>5683</v>
      </c>
      <c r="F232" s="462" t="s">
        <v>5751</v>
      </c>
      <c r="G232" s="462" t="s">
        <v>5676</v>
      </c>
      <c r="H232" s="462" t="s">
        <v>284</v>
      </c>
      <c r="I232" s="462" t="s">
        <v>284</v>
      </c>
      <c r="J232">
        <v>220416.989</v>
      </c>
      <c r="K232" s="462" t="s">
        <v>284</v>
      </c>
      <c r="L232" s="462" t="s">
        <v>284</v>
      </c>
      <c r="M232" s="463">
        <v>45695</v>
      </c>
      <c r="N232" s="462" t="s">
        <v>1791</v>
      </c>
      <c r="O232" s="463">
        <v>46918</v>
      </c>
      <c r="P232" s="462" t="s">
        <v>5681</v>
      </c>
      <c r="Q232" s="462" t="s">
        <v>5680</v>
      </c>
      <c r="R232" s="462" t="s">
        <v>5681</v>
      </c>
      <c r="S232" s="462" t="s">
        <v>5680</v>
      </c>
      <c r="T232" s="462" t="s">
        <v>5680</v>
      </c>
      <c r="U232" s="462" t="s">
        <v>5679</v>
      </c>
      <c r="V232" s="462" t="s">
        <v>5676</v>
      </c>
      <c r="W232" s="462" t="s">
        <v>5676</v>
      </c>
      <c r="X232" s="462" t="s">
        <v>5750</v>
      </c>
      <c r="Y232" s="461">
        <v>45789</v>
      </c>
      <c r="Z232" s="462" t="s">
        <v>5678</v>
      </c>
      <c r="AA232" s="461">
        <v>45695</v>
      </c>
      <c r="AB232" s="461">
        <v>46918</v>
      </c>
      <c r="AC232" s="462" t="s">
        <v>5677</v>
      </c>
      <c r="AD232" s="462" t="s">
        <v>5676</v>
      </c>
      <c r="AE232" s="461"/>
      <c r="AF232" s="461"/>
      <c r="AG232" s="461"/>
      <c r="AH232" s="461"/>
      <c r="AI232" s="460"/>
      <c r="AJ232" s="460"/>
    </row>
    <row r="233" spans="1:36" x14ac:dyDescent="0.3">
      <c r="A233" s="462" t="s">
        <v>7442</v>
      </c>
      <c r="B233" s="462" t="s">
        <v>5704</v>
      </c>
      <c r="C233" s="462" t="s">
        <v>5703</v>
      </c>
      <c r="D233" s="462" t="s">
        <v>5702</v>
      </c>
      <c r="E233" s="462" t="s">
        <v>5683</v>
      </c>
      <c r="F233" s="462" t="s">
        <v>7443</v>
      </c>
      <c r="G233" s="462" t="s">
        <v>5676</v>
      </c>
      <c r="H233" s="462" t="s">
        <v>284</v>
      </c>
      <c r="I233" s="462" t="s">
        <v>284</v>
      </c>
      <c r="J233">
        <v>730502.36</v>
      </c>
      <c r="K233" s="462" t="s">
        <v>284</v>
      </c>
      <c r="L233" s="462" t="s">
        <v>284</v>
      </c>
      <c r="M233" s="463">
        <v>45658</v>
      </c>
      <c r="N233" s="462" t="s">
        <v>272</v>
      </c>
      <c r="O233" s="463">
        <v>47483</v>
      </c>
      <c r="P233" s="462" t="s">
        <v>5681</v>
      </c>
      <c r="Q233" s="462" t="s">
        <v>5680</v>
      </c>
      <c r="R233" s="462" t="s">
        <v>5681</v>
      </c>
      <c r="S233" s="462" t="s">
        <v>5680</v>
      </c>
      <c r="T233" s="462" t="s">
        <v>5680</v>
      </c>
      <c r="U233" s="462" t="s">
        <v>5679</v>
      </c>
      <c r="V233" s="462" t="s">
        <v>5676</v>
      </c>
      <c r="W233" s="462" t="s">
        <v>5676</v>
      </c>
      <c r="X233" s="462" t="s">
        <v>6017</v>
      </c>
      <c r="Y233" s="461">
        <v>46007</v>
      </c>
      <c r="Z233" s="462" t="s">
        <v>5678</v>
      </c>
      <c r="AA233" s="461">
        <v>45658</v>
      </c>
      <c r="AB233" s="461">
        <v>47483</v>
      </c>
      <c r="AC233" s="462" t="s">
        <v>5677</v>
      </c>
      <c r="AD233" s="462" t="s">
        <v>5676</v>
      </c>
      <c r="AE233" s="461"/>
      <c r="AF233" s="461"/>
      <c r="AG233" s="461"/>
      <c r="AH233" s="461"/>
      <c r="AI233" s="460"/>
      <c r="AJ233" s="460"/>
    </row>
    <row r="234" spans="1:36" x14ac:dyDescent="0.3">
      <c r="A234" s="462" t="s">
        <v>7444</v>
      </c>
      <c r="B234" s="462" t="s">
        <v>5729</v>
      </c>
      <c r="C234" s="462" t="s">
        <v>5728</v>
      </c>
      <c r="D234" s="462" t="s">
        <v>5727</v>
      </c>
      <c r="E234" s="462" t="s">
        <v>5683</v>
      </c>
      <c r="F234" s="462" t="s">
        <v>7484</v>
      </c>
      <c r="G234" s="462" t="s">
        <v>5676</v>
      </c>
      <c r="H234" s="462" t="s">
        <v>284</v>
      </c>
      <c r="I234" s="462" t="s">
        <v>284</v>
      </c>
      <c r="J234">
        <v>161000</v>
      </c>
      <c r="K234" s="462" t="s">
        <v>284</v>
      </c>
      <c r="L234" s="462" t="s">
        <v>284</v>
      </c>
      <c r="M234" s="463">
        <v>45786</v>
      </c>
      <c r="N234" s="462" t="s">
        <v>5687</v>
      </c>
      <c r="O234" s="463">
        <v>46904</v>
      </c>
      <c r="P234" s="462" t="s">
        <v>5681</v>
      </c>
      <c r="Q234" s="462" t="s">
        <v>5680</v>
      </c>
      <c r="R234" s="462" t="s">
        <v>5681</v>
      </c>
      <c r="S234" s="462" t="s">
        <v>5680</v>
      </c>
      <c r="T234" s="462" t="s">
        <v>5680</v>
      </c>
      <c r="U234" s="462" t="s">
        <v>5679</v>
      </c>
      <c r="V234" s="462" t="s">
        <v>5676</v>
      </c>
      <c r="W234" s="462" t="s">
        <v>5676</v>
      </c>
      <c r="X234" s="462" t="s">
        <v>6086</v>
      </c>
      <c r="Y234" s="461">
        <v>45786</v>
      </c>
      <c r="Z234" s="462" t="s">
        <v>5678</v>
      </c>
      <c r="AA234" s="461">
        <v>45786</v>
      </c>
      <c r="AB234" s="461">
        <v>46904</v>
      </c>
      <c r="AC234" s="462" t="s">
        <v>5677</v>
      </c>
      <c r="AD234" s="462" t="s">
        <v>5676</v>
      </c>
      <c r="AE234" s="461"/>
      <c r="AF234" s="461"/>
      <c r="AG234" s="461"/>
      <c r="AH234" s="461"/>
      <c r="AI234" s="460"/>
      <c r="AJ234" s="460"/>
    </row>
    <row r="235" spans="1:36" x14ac:dyDescent="0.3">
      <c r="A235" s="462" t="s">
        <v>6617</v>
      </c>
      <c r="B235" s="462" t="s">
        <v>5719</v>
      </c>
      <c r="C235" s="462" t="s">
        <v>6618</v>
      </c>
      <c r="D235" s="462" t="s">
        <v>5676</v>
      </c>
      <c r="E235" s="462" t="s">
        <v>5683</v>
      </c>
      <c r="F235" s="462" t="s">
        <v>6619</v>
      </c>
      <c r="G235" s="462" t="s">
        <v>5676</v>
      </c>
      <c r="H235" s="462" t="s">
        <v>284</v>
      </c>
      <c r="I235" s="462" t="s">
        <v>284</v>
      </c>
      <c r="J235">
        <v>188890</v>
      </c>
      <c r="K235" s="462" t="s">
        <v>284</v>
      </c>
      <c r="L235" s="462" t="s">
        <v>284</v>
      </c>
      <c r="M235" s="463">
        <v>45870</v>
      </c>
      <c r="N235" s="462" t="s">
        <v>5693</v>
      </c>
      <c r="O235" s="463">
        <v>46418</v>
      </c>
      <c r="P235" s="462" t="s">
        <v>5681</v>
      </c>
      <c r="Q235" s="462" t="s">
        <v>5680</v>
      </c>
      <c r="R235" s="462" t="s">
        <v>5681</v>
      </c>
      <c r="S235" s="462" t="s">
        <v>5680</v>
      </c>
      <c r="T235" s="462" t="s">
        <v>5680</v>
      </c>
      <c r="U235" s="462" t="s">
        <v>5679</v>
      </c>
      <c r="V235" s="462" t="s">
        <v>5676</v>
      </c>
      <c r="W235" s="462" t="s">
        <v>5676</v>
      </c>
      <c r="X235" s="462" t="s">
        <v>6618</v>
      </c>
      <c r="Y235" s="461">
        <v>45870</v>
      </c>
      <c r="Z235" s="462" t="s">
        <v>5678</v>
      </c>
      <c r="AA235" s="461">
        <v>45839</v>
      </c>
      <c r="AB235" s="461">
        <v>46418</v>
      </c>
      <c r="AC235" s="462" t="s">
        <v>5677</v>
      </c>
      <c r="AD235" s="462" t="s">
        <v>5676</v>
      </c>
      <c r="AE235" s="461"/>
      <c r="AF235" s="461"/>
      <c r="AG235" s="461"/>
      <c r="AH235" s="461"/>
      <c r="AI235" s="460"/>
      <c r="AJ235" s="460"/>
    </row>
    <row r="236" spans="1:36" x14ac:dyDescent="0.3">
      <c r="A236" s="462" t="s">
        <v>5749</v>
      </c>
      <c r="B236" s="462" t="s">
        <v>5696</v>
      </c>
      <c r="C236" s="462" t="s">
        <v>5745</v>
      </c>
      <c r="D236" s="462" t="s">
        <v>5676</v>
      </c>
      <c r="E236" s="462" t="s">
        <v>5683</v>
      </c>
      <c r="F236" s="462" t="s">
        <v>5748</v>
      </c>
      <c r="G236" s="462" t="s">
        <v>5747</v>
      </c>
      <c r="H236" s="462" t="s">
        <v>284</v>
      </c>
      <c r="I236" s="462" t="s">
        <v>284</v>
      </c>
      <c r="J236">
        <v>833692.5</v>
      </c>
      <c r="K236" s="462" t="s">
        <v>284</v>
      </c>
      <c r="L236" s="462" t="s">
        <v>284</v>
      </c>
      <c r="M236" s="463">
        <v>45717</v>
      </c>
      <c r="N236" s="462" t="s">
        <v>5746</v>
      </c>
      <c r="O236" s="463">
        <v>46387</v>
      </c>
      <c r="P236" s="462" t="s">
        <v>5681</v>
      </c>
      <c r="Q236" s="462" t="s">
        <v>5680</v>
      </c>
      <c r="R236" s="462" t="s">
        <v>5681</v>
      </c>
      <c r="S236" s="462" t="s">
        <v>5680</v>
      </c>
      <c r="T236" s="462" t="s">
        <v>5680</v>
      </c>
      <c r="U236" s="462" t="s">
        <v>5679</v>
      </c>
      <c r="V236" s="462" t="s">
        <v>5676</v>
      </c>
      <c r="W236" s="462" t="s">
        <v>5676</v>
      </c>
      <c r="X236" s="462" t="s">
        <v>5745</v>
      </c>
      <c r="Y236" s="461">
        <v>45720</v>
      </c>
      <c r="Z236" s="462" t="s">
        <v>5678</v>
      </c>
      <c r="AA236" s="461">
        <v>45717</v>
      </c>
      <c r="AB236" s="461">
        <v>46387</v>
      </c>
      <c r="AC236" s="462" t="s">
        <v>5677</v>
      </c>
      <c r="AD236" s="462" t="s">
        <v>5676</v>
      </c>
      <c r="AE236" s="461"/>
      <c r="AF236" s="461"/>
      <c r="AG236" s="461"/>
      <c r="AH236" s="461"/>
      <c r="AI236" s="460"/>
      <c r="AJ236" s="460"/>
    </row>
    <row r="237" spans="1:36" x14ac:dyDescent="0.3">
      <c r="A237" s="462" t="s">
        <v>7445</v>
      </c>
      <c r="B237" s="462" t="s">
        <v>5744</v>
      </c>
      <c r="C237" s="462" t="s">
        <v>5744</v>
      </c>
      <c r="D237" s="462" t="s">
        <v>5744</v>
      </c>
      <c r="E237" s="462" t="s">
        <v>5683</v>
      </c>
      <c r="F237" s="462" t="s">
        <v>5744</v>
      </c>
      <c r="G237" s="462" t="s">
        <v>5744</v>
      </c>
      <c r="H237" s="462" t="s">
        <v>284</v>
      </c>
      <c r="I237" s="462" t="s">
        <v>284</v>
      </c>
      <c r="J237">
        <v>652000</v>
      </c>
      <c r="K237" s="462" t="s">
        <v>284</v>
      </c>
      <c r="L237" s="462" t="s">
        <v>284</v>
      </c>
      <c r="M237" s="463">
        <v>46023</v>
      </c>
      <c r="N237" s="462" t="s">
        <v>65</v>
      </c>
      <c r="O237" s="463">
        <v>47483</v>
      </c>
      <c r="P237" s="462" t="s">
        <v>5681</v>
      </c>
      <c r="Q237" s="462" t="s">
        <v>5680</v>
      </c>
      <c r="R237" s="462" t="s">
        <v>5681</v>
      </c>
      <c r="S237" s="462" t="s">
        <v>5680</v>
      </c>
      <c r="T237" s="462" t="s">
        <v>5680</v>
      </c>
      <c r="U237" s="462" t="s">
        <v>5743</v>
      </c>
      <c r="V237" s="462" t="s">
        <v>5676</v>
      </c>
      <c r="W237" s="462" t="s">
        <v>5676</v>
      </c>
      <c r="X237" s="462" t="s">
        <v>6144</v>
      </c>
      <c r="Y237" s="461">
        <v>46007</v>
      </c>
      <c r="Z237" s="462" t="s">
        <v>5678</v>
      </c>
      <c r="AA237" s="461">
        <v>46023</v>
      </c>
      <c r="AB237" s="461">
        <v>47483</v>
      </c>
      <c r="AC237" s="462" t="s">
        <v>5677</v>
      </c>
      <c r="AD237" s="462" t="s">
        <v>5676</v>
      </c>
      <c r="AE237" s="461"/>
      <c r="AF237" s="461"/>
      <c r="AG237" s="461"/>
      <c r="AH237" s="461"/>
      <c r="AI237" s="460"/>
      <c r="AJ237" s="460"/>
    </row>
    <row r="238" spans="1:36" x14ac:dyDescent="0.3">
      <c r="A238" s="462" t="s">
        <v>5741</v>
      </c>
      <c r="B238" s="462" t="s">
        <v>5740</v>
      </c>
      <c r="C238" s="462" t="s">
        <v>5738</v>
      </c>
      <c r="D238" s="462" t="s">
        <v>5739</v>
      </c>
      <c r="E238" s="462" t="s">
        <v>5683</v>
      </c>
      <c r="F238" s="462" t="s">
        <v>5731</v>
      </c>
      <c r="G238" s="462" t="s">
        <v>5676</v>
      </c>
      <c r="H238" s="462" t="s">
        <v>284</v>
      </c>
      <c r="I238" s="462" t="s">
        <v>284</v>
      </c>
      <c r="J238">
        <v>874878.75</v>
      </c>
      <c r="K238" s="462" t="s">
        <v>284</v>
      </c>
      <c r="L238" s="462" t="s">
        <v>284</v>
      </c>
      <c r="M238" s="463">
        <v>45748</v>
      </c>
      <c r="N238" s="462" t="s">
        <v>1805</v>
      </c>
      <c r="O238" s="463">
        <v>46934</v>
      </c>
      <c r="P238" s="462" t="s">
        <v>5681</v>
      </c>
      <c r="Q238" s="462" t="s">
        <v>5680</v>
      </c>
      <c r="R238" s="462" t="s">
        <v>5681</v>
      </c>
      <c r="S238" s="462" t="s">
        <v>5680</v>
      </c>
      <c r="T238" s="462" t="s">
        <v>5680</v>
      </c>
      <c r="U238" s="462" t="s">
        <v>5679</v>
      </c>
      <c r="V238" s="462" t="s">
        <v>5676</v>
      </c>
      <c r="W238" s="462" t="s">
        <v>5676</v>
      </c>
      <c r="X238" s="462" t="s">
        <v>5738</v>
      </c>
      <c r="Y238" s="461">
        <v>45832</v>
      </c>
      <c r="Z238" s="462" t="s">
        <v>5678</v>
      </c>
      <c r="AA238" s="461">
        <v>45748</v>
      </c>
      <c r="AB238" s="461">
        <v>46934</v>
      </c>
      <c r="AC238" s="462" t="s">
        <v>5677</v>
      </c>
      <c r="AD238" s="462" t="s">
        <v>5676</v>
      </c>
      <c r="AE238" s="461"/>
      <c r="AF238" s="461"/>
      <c r="AG238" s="461"/>
      <c r="AH238" s="461"/>
      <c r="AI238" s="460"/>
      <c r="AJ238" s="460"/>
    </row>
    <row r="239" spans="1:36" x14ac:dyDescent="0.3">
      <c r="A239" s="462" t="s">
        <v>5737</v>
      </c>
      <c r="B239" s="462" t="s">
        <v>5719</v>
      </c>
      <c r="C239" s="462" t="s">
        <v>5735</v>
      </c>
      <c r="D239" s="462" t="s">
        <v>5736</v>
      </c>
      <c r="E239" s="462" t="s">
        <v>5683</v>
      </c>
      <c r="F239" s="462" t="s">
        <v>5731</v>
      </c>
      <c r="G239" s="462" t="s">
        <v>5676</v>
      </c>
      <c r="H239" s="462" t="s">
        <v>284</v>
      </c>
      <c r="I239" s="462" t="s">
        <v>284</v>
      </c>
      <c r="J239">
        <v>874878.75</v>
      </c>
      <c r="K239" s="462" t="s">
        <v>284</v>
      </c>
      <c r="L239" s="462" t="s">
        <v>284</v>
      </c>
      <c r="M239" s="463">
        <v>45748</v>
      </c>
      <c r="N239" s="462" t="s">
        <v>1805</v>
      </c>
      <c r="O239" s="463">
        <v>46934</v>
      </c>
      <c r="P239" s="462" t="s">
        <v>5681</v>
      </c>
      <c r="Q239" s="462" t="s">
        <v>5680</v>
      </c>
      <c r="R239" s="462" t="s">
        <v>5681</v>
      </c>
      <c r="S239" s="462" t="s">
        <v>5680</v>
      </c>
      <c r="T239" s="462" t="s">
        <v>5680</v>
      </c>
      <c r="U239" s="462" t="s">
        <v>5679</v>
      </c>
      <c r="V239" s="462" t="s">
        <v>5676</v>
      </c>
      <c r="W239" s="462" t="s">
        <v>5676</v>
      </c>
      <c r="X239" s="462" t="s">
        <v>5735</v>
      </c>
      <c r="Y239" s="461">
        <v>45800</v>
      </c>
      <c r="Z239" s="462" t="s">
        <v>5678</v>
      </c>
      <c r="AA239" s="461">
        <v>45748</v>
      </c>
      <c r="AB239" s="461">
        <v>46934</v>
      </c>
      <c r="AC239" s="462" t="s">
        <v>5677</v>
      </c>
      <c r="AD239" s="462" t="s">
        <v>5676</v>
      </c>
      <c r="AE239" s="461"/>
      <c r="AF239" s="461"/>
      <c r="AG239" s="461"/>
      <c r="AH239" s="461"/>
      <c r="AI239" s="460"/>
      <c r="AJ239" s="460"/>
    </row>
    <row r="240" spans="1:36" x14ac:dyDescent="0.3">
      <c r="A240" s="462" t="s">
        <v>5734</v>
      </c>
      <c r="B240" s="462" t="s">
        <v>5733</v>
      </c>
      <c r="C240" s="462" t="s">
        <v>5730</v>
      </c>
      <c r="D240" s="462" t="s">
        <v>5732</v>
      </c>
      <c r="E240" s="462" t="s">
        <v>5683</v>
      </c>
      <c r="F240" s="462" t="s">
        <v>5731</v>
      </c>
      <c r="G240" s="462" t="s">
        <v>5676</v>
      </c>
      <c r="H240" s="462" t="s">
        <v>284</v>
      </c>
      <c r="I240" s="462" t="s">
        <v>284</v>
      </c>
      <c r="J240">
        <v>200000</v>
      </c>
      <c r="K240" s="462" t="s">
        <v>284</v>
      </c>
      <c r="L240" s="462" t="s">
        <v>284</v>
      </c>
      <c r="M240" s="463">
        <v>45748</v>
      </c>
      <c r="N240" s="462" t="s">
        <v>1805</v>
      </c>
      <c r="O240" s="463">
        <v>46934</v>
      </c>
      <c r="P240" s="462" t="s">
        <v>5681</v>
      </c>
      <c r="Q240" s="462" t="s">
        <v>5680</v>
      </c>
      <c r="R240" s="462" t="s">
        <v>5681</v>
      </c>
      <c r="S240" s="462" t="s">
        <v>5680</v>
      </c>
      <c r="T240" s="462" t="s">
        <v>5680</v>
      </c>
      <c r="U240" s="462" t="s">
        <v>5679</v>
      </c>
      <c r="V240" s="462" t="s">
        <v>5676</v>
      </c>
      <c r="W240" s="462" t="s">
        <v>5676</v>
      </c>
      <c r="X240" s="462" t="s">
        <v>5730</v>
      </c>
      <c r="Y240" s="461">
        <v>45839</v>
      </c>
      <c r="Z240" s="462" t="s">
        <v>5678</v>
      </c>
      <c r="AA240" s="461">
        <v>45748</v>
      </c>
      <c r="AB240" s="461">
        <v>46934</v>
      </c>
      <c r="AC240" s="462" t="s">
        <v>5677</v>
      </c>
      <c r="AD240" s="462" t="s">
        <v>5676</v>
      </c>
      <c r="AE240" s="461"/>
      <c r="AF240" s="461"/>
      <c r="AG240" s="461"/>
      <c r="AH240" s="461"/>
      <c r="AI240" s="460"/>
      <c r="AJ240" s="460"/>
    </row>
    <row r="241" spans="1:36" x14ac:dyDescent="0.3">
      <c r="A241" s="462" t="s">
        <v>6483</v>
      </c>
      <c r="B241" s="462" t="s">
        <v>5709</v>
      </c>
      <c r="C241" s="462" t="s">
        <v>5753</v>
      </c>
      <c r="D241" s="462" t="s">
        <v>5752</v>
      </c>
      <c r="E241" s="462" t="s">
        <v>5683</v>
      </c>
      <c r="F241" s="462" t="s">
        <v>6482</v>
      </c>
      <c r="G241" s="462" t="s">
        <v>5676</v>
      </c>
      <c r="H241" s="462" t="s">
        <v>284</v>
      </c>
      <c r="I241" s="462" t="s">
        <v>284</v>
      </c>
      <c r="J241">
        <v>1630817</v>
      </c>
      <c r="K241" s="462" t="s">
        <v>284</v>
      </c>
      <c r="L241" s="462" t="s">
        <v>284</v>
      </c>
      <c r="M241" s="463">
        <v>45658</v>
      </c>
      <c r="N241" s="462" t="s">
        <v>1781</v>
      </c>
      <c r="O241" s="463">
        <v>46568</v>
      </c>
      <c r="P241" s="462" t="s">
        <v>5681</v>
      </c>
      <c r="Q241" s="462" t="s">
        <v>5680</v>
      </c>
      <c r="R241" s="462" t="s">
        <v>5681</v>
      </c>
      <c r="S241" s="462" t="s">
        <v>5680</v>
      </c>
      <c r="T241" s="462" t="s">
        <v>5680</v>
      </c>
      <c r="U241" s="462" t="s">
        <v>5679</v>
      </c>
      <c r="V241" s="462" t="s">
        <v>5676</v>
      </c>
      <c r="W241" s="462" t="s">
        <v>5676</v>
      </c>
      <c r="X241" s="462" t="s">
        <v>5793</v>
      </c>
      <c r="Y241" s="461">
        <v>45784</v>
      </c>
      <c r="Z241" s="462" t="s">
        <v>5678</v>
      </c>
      <c r="AA241" s="461">
        <v>45658</v>
      </c>
      <c r="AB241" s="461">
        <v>46568</v>
      </c>
      <c r="AC241" s="462" t="s">
        <v>5677</v>
      </c>
      <c r="AD241" s="462" t="s">
        <v>5676</v>
      </c>
      <c r="AE241" s="461"/>
      <c r="AF241" s="461"/>
      <c r="AG241" s="461"/>
      <c r="AH241" s="461"/>
      <c r="AI241" s="460"/>
      <c r="AJ241" s="460"/>
    </row>
    <row r="242" spans="1:36" x14ac:dyDescent="0.3">
      <c r="A242" s="462" t="s">
        <v>6323</v>
      </c>
      <c r="B242" s="462" t="s">
        <v>6322</v>
      </c>
      <c r="C242" s="462" t="s">
        <v>6321</v>
      </c>
      <c r="D242" s="462" t="s">
        <v>6320</v>
      </c>
      <c r="E242" s="462" t="s">
        <v>5683</v>
      </c>
      <c r="F242" s="462" t="s">
        <v>6319</v>
      </c>
      <c r="G242" s="462" t="s">
        <v>6318</v>
      </c>
      <c r="H242" s="462" t="s">
        <v>284</v>
      </c>
      <c r="I242" s="462" t="s">
        <v>284</v>
      </c>
      <c r="J242">
        <v>400400</v>
      </c>
      <c r="K242" s="462" t="s">
        <v>284</v>
      </c>
      <c r="L242" s="462" t="s">
        <v>284</v>
      </c>
      <c r="M242" s="463">
        <v>45838</v>
      </c>
      <c r="N242" s="462" t="s">
        <v>5687</v>
      </c>
      <c r="O242" s="463">
        <v>46934</v>
      </c>
      <c r="P242" s="462" t="s">
        <v>5681</v>
      </c>
      <c r="Q242" s="462" t="s">
        <v>5680</v>
      </c>
      <c r="R242" s="462" t="s">
        <v>5681</v>
      </c>
      <c r="S242" s="462" t="s">
        <v>5680</v>
      </c>
      <c r="T242" s="462" t="s">
        <v>5680</v>
      </c>
      <c r="U242" s="462" t="s">
        <v>5679</v>
      </c>
      <c r="V242" s="462" t="s">
        <v>5676</v>
      </c>
      <c r="W242" s="462" t="s">
        <v>5676</v>
      </c>
      <c r="X242" s="462" t="s">
        <v>6317</v>
      </c>
      <c r="Y242" s="461">
        <v>45835</v>
      </c>
      <c r="Z242" s="462" t="s">
        <v>5678</v>
      </c>
      <c r="AA242" s="461">
        <v>45838</v>
      </c>
      <c r="AB242" s="461">
        <v>46934</v>
      </c>
      <c r="AC242" s="462" t="s">
        <v>5677</v>
      </c>
      <c r="AD242" s="462" t="s">
        <v>5676</v>
      </c>
      <c r="AE242" s="461"/>
      <c r="AF242" s="461"/>
      <c r="AG242" s="461"/>
      <c r="AH242" s="461"/>
      <c r="AI242" s="460"/>
      <c r="AJ242" s="460"/>
    </row>
    <row r="243" spans="1:36" x14ac:dyDescent="0.3">
      <c r="A243" s="462" t="s">
        <v>7446</v>
      </c>
      <c r="B243" s="462" t="s">
        <v>5685</v>
      </c>
      <c r="C243" s="462" t="s">
        <v>5825</v>
      </c>
      <c r="D243" s="462" t="s">
        <v>5824</v>
      </c>
      <c r="E243" s="462" t="s">
        <v>5683</v>
      </c>
      <c r="F243" s="462" t="s">
        <v>7447</v>
      </c>
      <c r="G243" s="462" t="s">
        <v>7448</v>
      </c>
      <c r="H243" s="462" t="s">
        <v>284</v>
      </c>
      <c r="I243" s="462" t="s">
        <v>284</v>
      </c>
      <c r="J243">
        <v>1506343.67</v>
      </c>
      <c r="K243" s="462" t="s">
        <v>284</v>
      </c>
      <c r="L243" s="462" t="s">
        <v>284</v>
      </c>
      <c r="M243" s="463">
        <v>45992</v>
      </c>
      <c r="N243" s="462" t="s">
        <v>65</v>
      </c>
      <c r="O243" s="463">
        <v>47452</v>
      </c>
      <c r="P243" s="462" t="s">
        <v>5681</v>
      </c>
      <c r="Q243" s="462" t="s">
        <v>5680</v>
      </c>
      <c r="R243" s="462" t="s">
        <v>5681</v>
      </c>
      <c r="S243" s="462" t="s">
        <v>5680</v>
      </c>
      <c r="T243" s="462" t="s">
        <v>5680</v>
      </c>
      <c r="U243" s="462" t="s">
        <v>5679</v>
      </c>
      <c r="V243" s="462" t="s">
        <v>5676</v>
      </c>
      <c r="W243" s="462" t="s">
        <v>5676</v>
      </c>
      <c r="X243" s="462" t="s">
        <v>7449</v>
      </c>
      <c r="Y243" s="461">
        <v>46091</v>
      </c>
      <c r="Z243" s="462" t="s">
        <v>5678</v>
      </c>
      <c r="AA243" s="461">
        <v>45992</v>
      </c>
      <c r="AB243" s="461">
        <v>47452</v>
      </c>
      <c r="AC243" s="462" t="s">
        <v>5677</v>
      </c>
      <c r="AD243" s="462" t="s">
        <v>5676</v>
      </c>
      <c r="AE243" s="461"/>
      <c r="AF243" s="461"/>
      <c r="AG243" s="461"/>
      <c r="AH243" s="461"/>
      <c r="AI243" s="460"/>
      <c r="AJ243" s="460"/>
    </row>
    <row r="244" spans="1:36" x14ac:dyDescent="0.3">
      <c r="A244" s="462" t="s">
        <v>7446</v>
      </c>
      <c r="B244" s="462" t="s">
        <v>5685</v>
      </c>
      <c r="C244" s="462" t="s">
        <v>5825</v>
      </c>
      <c r="D244" s="462" t="s">
        <v>5824</v>
      </c>
      <c r="E244" s="462" t="s">
        <v>5683</v>
      </c>
      <c r="F244" s="462" t="s">
        <v>7447</v>
      </c>
      <c r="G244" s="462" t="s">
        <v>7448</v>
      </c>
      <c r="H244" s="462" t="s">
        <v>284</v>
      </c>
      <c r="I244" s="462" t="s">
        <v>284</v>
      </c>
      <c r="J244">
        <v>1506343.67</v>
      </c>
      <c r="K244" s="462" t="s">
        <v>284</v>
      </c>
      <c r="L244" s="462" t="s">
        <v>284</v>
      </c>
      <c r="M244" s="463">
        <v>45992</v>
      </c>
      <c r="N244" s="462" t="s">
        <v>65</v>
      </c>
      <c r="O244" s="463">
        <v>47452</v>
      </c>
      <c r="P244" s="462" t="s">
        <v>5681</v>
      </c>
      <c r="Q244" s="462" t="s">
        <v>5680</v>
      </c>
      <c r="R244" s="462" t="s">
        <v>5681</v>
      </c>
      <c r="S244" s="462" t="s">
        <v>5680</v>
      </c>
      <c r="T244" s="462" t="s">
        <v>5680</v>
      </c>
      <c r="U244" s="462" t="s">
        <v>5679</v>
      </c>
      <c r="V244" s="462" t="s">
        <v>5676</v>
      </c>
      <c r="W244" s="462" t="s">
        <v>5676</v>
      </c>
      <c r="X244" s="462" t="s">
        <v>5703</v>
      </c>
      <c r="Y244" s="461">
        <v>45976</v>
      </c>
      <c r="Z244" s="462" t="s">
        <v>6007</v>
      </c>
      <c r="AA244" s="461">
        <v>45992</v>
      </c>
      <c r="AB244" s="461">
        <v>47452</v>
      </c>
      <c r="AC244" s="462" t="s">
        <v>5677</v>
      </c>
      <c r="AD244" s="462" t="s">
        <v>5676</v>
      </c>
      <c r="AE244" s="461"/>
      <c r="AF244" s="461"/>
      <c r="AG244" s="461"/>
      <c r="AH244" s="461"/>
      <c r="AI244" s="460"/>
      <c r="AJ244" s="460"/>
    </row>
    <row r="245" spans="1:36" x14ac:dyDescent="0.3">
      <c r="A245" s="462" t="s">
        <v>6316</v>
      </c>
      <c r="B245" s="462" t="s">
        <v>5685</v>
      </c>
      <c r="C245" s="462" t="s">
        <v>5820</v>
      </c>
      <c r="D245" s="462" t="s">
        <v>5819</v>
      </c>
      <c r="E245" s="462" t="s">
        <v>5683</v>
      </c>
      <c r="F245" s="462" t="s">
        <v>6315</v>
      </c>
      <c r="G245" s="462" t="s">
        <v>5676</v>
      </c>
      <c r="H245" s="462" t="s">
        <v>284</v>
      </c>
      <c r="I245" s="462" t="s">
        <v>284</v>
      </c>
      <c r="J245">
        <v>219000</v>
      </c>
      <c r="K245" s="462" t="s">
        <v>284</v>
      </c>
      <c r="L245" s="462" t="s">
        <v>284</v>
      </c>
      <c r="M245" s="463">
        <v>45832</v>
      </c>
      <c r="N245" s="462" t="s">
        <v>5682</v>
      </c>
      <c r="O245" s="463">
        <v>46568</v>
      </c>
      <c r="P245" s="462" t="s">
        <v>5681</v>
      </c>
      <c r="Q245" s="462" t="s">
        <v>5680</v>
      </c>
      <c r="R245" s="462" t="s">
        <v>5681</v>
      </c>
      <c r="S245" s="462" t="s">
        <v>5680</v>
      </c>
      <c r="T245" s="462" t="s">
        <v>5680</v>
      </c>
      <c r="U245" s="462" t="s">
        <v>5679</v>
      </c>
      <c r="V245" s="462" t="s">
        <v>5676</v>
      </c>
      <c r="W245" s="462" t="s">
        <v>5676</v>
      </c>
      <c r="X245" s="462" t="s">
        <v>5820</v>
      </c>
      <c r="Y245" s="461">
        <v>45832</v>
      </c>
      <c r="Z245" s="462" t="s">
        <v>5678</v>
      </c>
      <c r="AA245" s="461">
        <v>45832</v>
      </c>
      <c r="AB245" s="461">
        <v>46568</v>
      </c>
      <c r="AC245" s="462" t="s">
        <v>5677</v>
      </c>
      <c r="AD245" s="462" t="s">
        <v>5676</v>
      </c>
      <c r="AE245" s="461"/>
      <c r="AF245" s="461"/>
      <c r="AG245" s="461"/>
      <c r="AH245" s="461"/>
      <c r="AI245" s="460"/>
      <c r="AJ245" s="460"/>
    </row>
    <row r="246" spans="1:36" x14ac:dyDescent="0.3">
      <c r="A246" s="462" t="s">
        <v>6316</v>
      </c>
      <c r="B246" s="462" t="s">
        <v>5685</v>
      </c>
      <c r="C246" s="462" t="s">
        <v>5820</v>
      </c>
      <c r="D246" s="462" t="s">
        <v>5819</v>
      </c>
      <c r="E246" s="462" t="s">
        <v>5683</v>
      </c>
      <c r="F246" s="462" t="s">
        <v>6315</v>
      </c>
      <c r="G246" s="462" t="s">
        <v>5676</v>
      </c>
      <c r="H246" s="462" t="s">
        <v>284</v>
      </c>
      <c r="I246" s="462" t="s">
        <v>284</v>
      </c>
      <c r="J246">
        <v>219000</v>
      </c>
      <c r="K246" s="462" t="s">
        <v>284</v>
      </c>
      <c r="L246" s="462" t="s">
        <v>284</v>
      </c>
      <c r="M246" s="463">
        <v>45832</v>
      </c>
      <c r="N246" s="462" t="s">
        <v>5682</v>
      </c>
      <c r="O246" s="463">
        <v>46568</v>
      </c>
      <c r="P246" s="462" t="s">
        <v>5681</v>
      </c>
      <c r="Q246" s="462" t="s">
        <v>5680</v>
      </c>
      <c r="R246" s="462" t="s">
        <v>5681</v>
      </c>
      <c r="S246" s="462" t="s">
        <v>5680</v>
      </c>
      <c r="T246" s="462" t="s">
        <v>5680</v>
      </c>
      <c r="U246" s="462" t="s">
        <v>5679</v>
      </c>
      <c r="V246" s="462" t="s">
        <v>5676</v>
      </c>
      <c r="W246" s="462" t="s">
        <v>5676</v>
      </c>
      <c r="X246" s="462" t="s">
        <v>6070</v>
      </c>
      <c r="Y246" s="461">
        <v>45944</v>
      </c>
      <c r="Z246" s="462" t="s">
        <v>5920</v>
      </c>
      <c r="AA246" s="461">
        <v>45832</v>
      </c>
      <c r="AB246" s="461">
        <v>46568</v>
      </c>
      <c r="AC246" s="462" t="s">
        <v>5677</v>
      </c>
      <c r="AD246" s="462" t="s">
        <v>5676</v>
      </c>
      <c r="AE246" s="461"/>
      <c r="AF246" s="461"/>
      <c r="AG246" s="461"/>
      <c r="AH246" s="461"/>
      <c r="AI246" s="460"/>
      <c r="AJ246" s="460"/>
    </row>
    <row r="247" spans="1:36" x14ac:dyDescent="0.3">
      <c r="A247" s="462" t="s">
        <v>6850</v>
      </c>
      <c r="B247" s="462" t="s">
        <v>5696</v>
      </c>
      <c r="C247" s="462" t="s">
        <v>6851</v>
      </c>
      <c r="D247" s="462" t="s">
        <v>6852</v>
      </c>
      <c r="E247" s="462" t="s">
        <v>5683</v>
      </c>
      <c r="F247" s="462" t="s">
        <v>6853</v>
      </c>
      <c r="G247" s="462" t="s">
        <v>5676</v>
      </c>
      <c r="H247" s="462" t="s">
        <v>284</v>
      </c>
      <c r="I247" s="462" t="s">
        <v>284</v>
      </c>
      <c r="J247">
        <v>181890</v>
      </c>
      <c r="K247" s="462" t="s">
        <v>284</v>
      </c>
      <c r="L247" s="462" t="s">
        <v>284</v>
      </c>
      <c r="M247" s="463">
        <v>45888</v>
      </c>
      <c r="N247" s="462" t="s">
        <v>5721</v>
      </c>
      <c r="O247" s="463">
        <v>46253</v>
      </c>
      <c r="P247" s="462" t="s">
        <v>5681</v>
      </c>
      <c r="Q247" s="462" t="s">
        <v>5680</v>
      </c>
      <c r="R247" s="462" t="s">
        <v>5681</v>
      </c>
      <c r="S247" s="462" t="s">
        <v>5680</v>
      </c>
      <c r="T247" s="462" t="s">
        <v>5680</v>
      </c>
      <c r="U247" s="462" t="s">
        <v>5679</v>
      </c>
      <c r="V247" s="462" t="s">
        <v>5676</v>
      </c>
      <c r="W247" s="462" t="s">
        <v>5676</v>
      </c>
      <c r="X247" s="462" t="s">
        <v>6851</v>
      </c>
      <c r="Y247" s="461">
        <v>45888</v>
      </c>
      <c r="Z247" s="462" t="s">
        <v>5678</v>
      </c>
      <c r="AA247" s="461">
        <v>45888</v>
      </c>
      <c r="AB247" s="461">
        <v>46253</v>
      </c>
      <c r="AC247" s="462" t="s">
        <v>5677</v>
      </c>
      <c r="AD247" s="462" t="s">
        <v>5676</v>
      </c>
      <c r="AE247" s="461"/>
      <c r="AF247" s="461"/>
      <c r="AG247" s="461"/>
      <c r="AH247" s="461"/>
      <c r="AI247" s="460"/>
      <c r="AJ247" s="460"/>
    </row>
    <row r="248" spans="1:36" x14ac:dyDescent="0.3">
      <c r="A248" s="462" t="s">
        <v>5725</v>
      </c>
      <c r="B248" s="462" t="s">
        <v>5696</v>
      </c>
      <c r="C248" s="462" t="s">
        <v>5722</v>
      </c>
      <c r="D248" s="462" t="s">
        <v>5724</v>
      </c>
      <c r="E248" s="462" t="s">
        <v>5683</v>
      </c>
      <c r="F248" s="462" t="s">
        <v>5723</v>
      </c>
      <c r="G248" s="462" t="s">
        <v>5676</v>
      </c>
      <c r="H248" s="462" t="s">
        <v>284</v>
      </c>
      <c r="I248" s="462" t="s">
        <v>284</v>
      </c>
      <c r="J248">
        <v>433849.00599999999</v>
      </c>
      <c r="K248" s="462" t="s">
        <v>284</v>
      </c>
      <c r="L248" s="462" t="s">
        <v>284</v>
      </c>
      <c r="M248" s="463">
        <v>45833</v>
      </c>
      <c r="N248" s="462" t="s">
        <v>5682</v>
      </c>
      <c r="O248" s="463">
        <v>46568</v>
      </c>
      <c r="P248" s="462" t="s">
        <v>5681</v>
      </c>
      <c r="Q248" s="462" t="s">
        <v>5680</v>
      </c>
      <c r="R248" s="462" t="s">
        <v>5681</v>
      </c>
      <c r="S248" s="462" t="s">
        <v>5680</v>
      </c>
      <c r="T248" s="462" t="s">
        <v>5680</v>
      </c>
      <c r="U248" s="462" t="s">
        <v>5679</v>
      </c>
      <c r="V248" s="462" t="s">
        <v>5676</v>
      </c>
      <c r="W248" s="462" t="s">
        <v>5676</v>
      </c>
      <c r="X248" s="462" t="s">
        <v>5722</v>
      </c>
      <c r="Y248" s="461">
        <v>45833</v>
      </c>
      <c r="Z248" s="462" t="s">
        <v>5678</v>
      </c>
      <c r="AA248" s="461">
        <v>45833</v>
      </c>
      <c r="AB248" s="461">
        <v>46568</v>
      </c>
      <c r="AC248" s="462" t="s">
        <v>5677</v>
      </c>
      <c r="AD248" s="462" t="s">
        <v>5676</v>
      </c>
      <c r="AE248" s="461"/>
      <c r="AF248" s="461"/>
      <c r="AG248" s="461"/>
      <c r="AH248" s="461"/>
      <c r="AI248" s="460"/>
      <c r="AJ248" s="460"/>
    </row>
    <row r="249" spans="1:36" x14ac:dyDescent="0.3">
      <c r="A249" s="462" t="s">
        <v>7450</v>
      </c>
      <c r="B249" s="462" t="s">
        <v>5704</v>
      </c>
      <c r="C249" s="462" t="s">
        <v>5703</v>
      </c>
      <c r="D249" s="462" t="s">
        <v>5702</v>
      </c>
      <c r="E249" s="462" t="s">
        <v>5683</v>
      </c>
      <c r="F249" s="462" t="s">
        <v>7451</v>
      </c>
      <c r="G249" s="462" t="s">
        <v>7452</v>
      </c>
      <c r="H249" s="462" t="s">
        <v>284</v>
      </c>
      <c r="I249" s="462" t="s">
        <v>284</v>
      </c>
      <c r="J249">
        <v>1849523.4500000002</v>
      </c>
      <c r="K249" s="462" t="s">
        <v>284</v>
      </c>
      <c r="L249" s="462" t="s">
        <v>284</v>
      </c>
      <c r="M249" s="463">
        <v>46082</v>
      </c>
      <c r="N249" s="462" t="s">
        <v>272</v>
      </c>
      <c r="O249" s="463">
        <v>47907</v>
      </c>
      <c r="P249" s="462" t="s">
        <v>5681</v>
      </c>
      <c r="Q249" s="462" t="s">
        <v>5680</v>
      </c>
      <c r="R249" s="462" t="s">
        <v>5681</v>
      </c>
      <c r="S249" s="462" t="s">
        <v>5680</v>
      </c>
      <c r="T249" s="462" t="s">
        <v>5680</v>
      </c>
      <c r="U249" s="462" t="s">
        <v>5679</v>
      </c>
      <c r="V249" s="462" t="s">
        <v>5676</v>
      </c>
      <c r="W249" s="462" t="s">
        <v>5676</v>
      </c>
      <c r="X249" s="462" t="s">
        <v>5703</v>
      </c>
      <c r="Y249" s="461">
        <v>46023</v>
      </c>
      <c r="Z249" s="462" t="s">
        <v>5678</v>
      </c>
      <c r="AA249" s="461">
        <v>46023</v>
      </c>
      <c r="AB249" s="461">
        <v>47848</v>
      </c>
      <c r="AC249" s="462" t="s">
        <v>5677</v>
      </c>
      <c r="AD249" s="462" t="s">
        <v>5676</v>
      </c>
      <c r="AE249" s="461"/>
      <c r="AF249" s="461"/>
      <c r="AG249" s="461"/>
      <c r="AH249" s="461"/>
      <c r="AI249" s="460"/>
      <c r="AJ249" s="460"/>
    </row>
    <row r="250" spans="1:36" x14ac:dyDescent="0.3">
      <c r="A250" s="462" t="s">
        <v>5720</v>
      </c>
      <c r="B250" s="462" t="s">
        <v>5719</v>
      </c>
      <c r="C250" s="462" t="s">
        <v>5715</v>
      </c>
      <c r="D250" s="462" t="s">
        <v>5718</v>
      </c>
      <c r="E250" s="462" t="s">
        <v>5683</v>
      </c>
      <c r="F250" s="462" t="s">
        <v>5717</v>
      </c>
      <c r="G250" s="462" t="s">
        <v>5676</v>
      </c>
      <c r="H250" s="462" t="s">
        <v>284</v>
      </c>
      <c r="I250" s="462" t="s">
        <v>284</v>
      </c>
      <c r="J250">
        <v>233397.00450000001</v>
      </c>
      <c r="K250" s="462" t="s">
        <v>284</v>
      </c>
      <c r="L250" s="462" t="s">
        <v>284</v>
      </c>
      <c r="M250" s="463">
        <v>45748</v>
      </c>
      <c r="N250" s="462" t="s">
        <v>5716</v>
      </c>
      <c r="O250" s="463">
        <v>46811</v>
      </c>
      <c r="P250" s="462" t="s">
        <v>5681</v>
      </c>
      <c r="Q250" s="462" t="s">
        <v>5680</v>
      </c>
      <c r="R250" s="462" t="s">
        <v>5681</v>
      </c>
      <c r="S250" s="462" t="s">
        <v>5680</v>
      </c>
      <c r="T250" s="462" t="s">
        <v>5680</v>
      </c>
      <c r="U250" s="462" t="s">
        <v>5679</v>
      </c>
      <c r="V250" s="462" t="s">
        <v>5676</v>
      </c>
      <c r="W250" s="462" t="s">
        <v>5676</v>
      </c>
      <c r="X250" s="462" t="s">
        <v>5715</v>
      </c>
      <c r="Y250" s="461">
        <v>45800</v>
      </c>
      <c r="Z250" s="462" t="s">
        <v>5678</v>
      </c>
      <c r="AA250" s="461">
        <v>45748</v>
      </c>
      <c r="AB250" s="461">
        <v>46811</v>
      </c>
      <c r="AC250" s="462" t="s">
        <v>5677</v>
      </c>
      <c r="AD250" s="462" t="s">
        <v>5676</v>
      </c>
      <c r="AE250" s="461"/>
      <c r="AF250" s="461"/>
      <c r="AG250" s="461"/>
      <c r="AH250" s="461"/>
      <c r="AI250" s="460"/>
      <c r="AJ250" s="460"/>
    </row>
    <row r="251" spans="1:36" x14ac:dyDescent="0.3">
      <c r="A251" s="462" t="s">
        <v>7453</v>
      </c>
      <c r="B251" s="462" t="s">
        <v>5704</v>
      </c>
      <c r="C251" s="462" t="s">
        <v>5703</v>
      </c>
      <c r="D251" s="462" t="s">
        <v>5702</v>
      </c>
      <c r="E251" s="462" t="s">
        <v>5683</v>
      </c>
      <c r="F251" s="462" t="s">
        <v>7454</v>
      </c>
      <c r="G251" s="462" t="s">
        <v>7455</v>
      </c>
      <c r="H251" s="462" t="s">
        <v>284</v>
      </c>
      <c r="I251" s="462" t="s">
        <v>284</v>
      </c>
      <c r="J251">
        <v>1402633.02</v>
      </c>
      <c r="K251" s="462" t="s">
        <v>284</v>
      </c>
      <c r="L251" s="462" t="s">
        <v>284</v>
      </c>
      <c r="M251" s="463">
        <v>46023</v>
      </c>
      <c r="N251" s="462" t="s">
        <v>47</v>
      </c>
      <c r="O251" s="463">
        <v>47118</v>
      </c>
      <c r="P251" s="462" t="s">
        <v>5681</v>
      </c>
      <c r="Q251" s="462" t="s">
        <v>5680</v>
      </c>
      <c r="R251" s="462" t="s">
        <v>5681</v>
      </c>
      <c r="S251" s="462" t="s">
        <v>5680</v>
      </c>
      <c r="T251" s="462" t="s">
        <v>5680</v>
      </c>
      <c r="U251" s="462" t="s">
        <v>5679</v>
      </c>
      <c r="V251" s="462" t="s">
        <v>5676</v>
      </c>
      <c r="W251" s="462" t="s">
        <v>5676</v>
      </c>
      <c r="X251" s="462" t="s">
        <v>5703</v>
      </c>
      <c r="Y251" s="461">
        <v>46023</v>
      </c>
      <c r="Z251" s="462" t="s">
        <v>5678</v>
      </c>
      <c r="AA251" s="461">
        <v>46023</v>
      </c>
      <c r="AB251" s="461">
        <v>47118</v>
      </c>
      <c r="AC251" s="462" t="s">
        <v>5677</v>
      </c>
      <c r="AD251" s="462" t="s">
        <v>5676</v>
      </c>
      <c r="AE251" s="461"/>
      <c r="AF251" s="461"/>
      <c r="AG251" s="461"/>
      <c r="AH251" s="461"/>
      <c r="AI251" s="460"/>
      <c r="AJ251" s="460"/>
    </row>
    <row r="252" spans="1:36" x14ac:dyDescent="0.3">
      <c r="A252" s="462" t="s">
        <v>7456</v>
      </c>
      <c r="B252" s="462" t="s">
        <v>5826</v>
      </c>
      <c r="C252" s="462" t="s">
        <v>6012</v>
      </c>
      <c r="D252" s="462" t="s">
        <v>6015</v>
      </c>
      <c r="E252" s="462" t="s">
        <v>5683</v>
      </c>
      <c r="F252" s="462" t="s">
        <v>7457</v>
      </c>
      <c r="G252" s="462" t="s">
        <v>5676</v>
      </c>
      <c r="H252" s="462" t="s">
        <v>284</v>
      </c>
      <c r="I252" s="462" t="s">
        <v>284</v>
      </c>
      <c r="J252">
        <v>345682</v>
      </c>
      <c r="K252" s="462" t="s">
        <v>284</v>
      </c>
      <c r="L252" s="462" t="s">
        <v>284</v>
      </c>
      <c r="M252" s="463">
        <v>45996</v>
      </c>
      <c r="N252" s="462" t="s">
        <v>5800</v>
      </c>
      <c r="O252" s="463">
        <v>47297</v>
      </c>
      <c r="P252" s="462" t="s">
        <v>5681</v>
      </c>
      <c r="Q252" s="462" t="s">
        <v>5680</v>
      </c>
      <c r="R252" s="462" t="s">
        <v>5681</v>
      </c>
      <c r="S252" s="462" t="s">
        <v>5680</v>
      </c>
      <c r="T252" s="462" t="s">
        <v>5680</v>
      </c>
      <c r="U252" s="462" t="s">
        <v>5679</v>
      </c>
      <c r="V252" s="462" t="s">
        <v>5676</v>
      </c>
      <c r="W252" s="462" t="s">
        <v>5676</v>
      </c>
      <c r="X252" s="462" t="s">
        <v>6012</v>
      </c>
      <c r="Y252" s="461">
        <v>46009</v>
      </c>
      <c r="Z252" s="462" t="s">
        <v>5678</v>
      </c>
      <c r="AA252" s="461">
        <v>45996</v>
      </c>
      <c r="AB252" s="461">
        <v>47297</v>
      </c>
      <c r="AC252" s="462" t="s">
        <v>5677</v>
      </c>
      <c r="AD252" s="462" t="s">
        <v>5676</v>
      </c>
      <c r="AE252" s="461"/>
      <c r="AF252" s="461"/>
      <c r="AG252" s="461"/>
      <c r="AH252" s="461"/>
      <c r="AI252" s="460"/>
      <c r="AJ252" s="460"/>
    </row>
    <row r="253" spans="1:36" x14ac:dyDescent="0.3">
      <c r="A253" s="462" t="s">
        <v>5714</v>
      </c>
      <c r="B253" s="462" t="s">
        <v>5696</v>
      </c>
      <c r="C253" s="462" t="s">
        <v>5692</v>
      </c>
      <c r="D253" s="462" t="s">
        <v>5695</v>
      </c>
      <c r="E253" s="462" t="s">
        <v>5683</v>
      </c>
      <c r="F253" s="462" t="s">
        <v>5713</v>
      </c>
      <c r="G253" s="462" t="s">
        <v>5676</v>
      </c>
      <c r="H253" s="462" t="s">
        <v>284</v>
      </c>
      <c r="I253" s="462" t="s">
        <v>284</v>
      </c>
      <c r="J253">
        <v>178404</v>
      </c>
      <c r="K253" s="462" t="s">
        <v>284</v>
      </c>
      <c r="L253" s="462" t="s">
        <v>284</v>
      </c>
      <c r="M253" s="463">
        <v>45809</v>
      </c>
      <c r="N253" s="462" t="s">
        <v>5712</v>
      </c>
      <c r="O253" s="463">
        <v>46387</v>
      </c>
      <c r="P253" s="462" t="s">
        <v>5681</v>
      </c>
      <c r="Q253" s="462" t="s">
        <v>5680</v>
      </c>
      <c r="R253" s="462" t="s">
        <v>5681</v>
      </c>
      <c r="S253" s="462" t="s">
        <v>5680</v>
      </c>
      <c r="T253" s="462" t="s">
        <v>5680</v>
      </c>
      <c r="U253" s="462" t="s">
        <v>5679</v>
      </c>
      <c r="V253" s="462" t="s">
        <v>5676</v>
      </c>
      <c r="W253" s="462" t="s">
        <v>5676</v>
      </c>
      <c r="X253" s="462" t="s">
        <v>5711</v>
      </c>
      <c r="Y253" s="461">
        <v>45761</v>
      </c>
      <c r="Z253" s="462" t="s">
        <v>5678</v>
      </c>
      <c r="AA253" s="461">
        <v>45809</v>
      </c>
      <c r="AB253" s="461">
        <v>46173</v>
      </c>
      <c r="AC253" s="462" t="s">
        <v>5677</v>
      </c>
      <c r="AD253" s="462" t="s">
        <v>5676</v>
      </c>
      <c r="AE253" s="461"/>
      <c r="AF253" s="461"/>
      <c r="AG253" s="461"/>
      <c r="AH253" s="461"/>
      <c r="AI253" s="460"/>
      <c r="AJ253" s="460"/>
    </row>
    <row r="254" spans="1:36" x14ac:dyDescent="0.3">
      <c r="A254" s="462" t="s">
        <v>5710</v>
      </c>
      <c r="B254" s="462" t="s">
        <v>5709</v>
      </c>
      <c r="C254" s="462" t="s">
        <v>5706</v>
      </c>
      <c r="D254" s="462" t="s">
        <v>5708</v>
      </c>
      <c r="E254" s="462" t="s">
        <v>5683</v>
      </c>
      <c r="F254" s="462" t="s">
        <v>5707</v>
      </c>
      <c r="G254" s="462" t="s">
        <v>5676</v>
      </c>
      <c r="H254" s="462" t="s">
        <v>284</v>
      </c>
      <c r="I254" s="462" t="s">
        <v>284</v>
      </c>
      <c r="J254">
        <v>179590.3</v>
      </c>
      <c r="K254" s="462" t="s">
        <v>284</v>
      </c>
      <c r="L254" s="462" t="s">
        <v>284</v>
      </c>
      <c r="M254" s="463">
        <v>45838</v>
      </c>
      <c r="N254" s="462" t="s">
        <v>130</v>
      </c>
      <c r="O254" s="463">
        <v>46538</v>
      </c>
      <c r="P254" s="462" t="s">
        <v>5681</v>
      </c>
      <c r="Q254" s="462" t="s">
        <v>5680</v>
      </c>
      <c r="R254" s="462" t="s">
        <v>5681</v>
      </c>
      <c r="S254" s="462" t="s">
        <v>5680</v>
      </c>
      <c r="T254" s="462" t="s">
        <v>5680</v>
      </c>
      <c r="U254" s="462" t="s">
        <v>5679</v>
      </c>
      <c r="V254" s="462" t="s">
        <v>5676</v>
      </c>
      <c r="W254" s="462" t="s">
        <v>5676</v>
      </c>
      <c r="X254" s="462" t="s">
        <v>5706</v>
      </c>
      <c r="Y254" s="461">
        <v>45814</v>
      </c>
      <c r="Z254" s="462" t="s">
        <v>5678</v>
      </c>
      <c r="AA254" s="461">
        <v>45838</v>
      </c>
      <c r="AB254" s="461">
        <v>46538</v>
      </c>
      <c r="AC254" s="462" t="s">
        <v>5677</v>
      </c>
      <c r="AD254" s="462" t="s">
        <v>5676</v>
      </c>
      <c r="AE254" s="461"/>
      <c r="AF254" s="461"/>
      <c r="AG254" s="461"/>
      <c r="AH254" s="461"/>
      <c r="AI254" s="460"/>
      <c r="AJ254" s="460"/>
    </row>
    <row r="255" spans="1:36" x14ac:dyDescent="0.3">
      <c r="A255" s="462" t="s">
        <v>5705</v>
      </c>
      <c r="B255" s="462" t="s">
        <v>5704</v>
      </c>
      <c r="C255" s="462" t="s">
        <v>5703</v>
      </c>
      <c r="D255" s="462" t="s">
        <v>5702</v>
      </c>
      <c r="E255" s="462" t="s">
        <v>5683</v>
      </c>
      <c r="F255" s="462" t="s">
        <v>5701</v>
      </c>
      <c r="G255" s="462" t="s">
        <v>5676</v>
      </c>
      <c r="H255" s="462" t="s">
        <v>284</v>
      </c>
      <c r="I255" s="462" t="s">
        <v>284</v>
      </c>
      <c r="J255">
        <v>150381</v>
      </c>
      <c r="K255" s="462" t="s">
        <v>284</v>
      </c>
      <c r="L255" s="462" t="s">
        <v>284</v>
      </c>
      <c r="M255" s="463">
        <v>45748</v>
      </c>
      <c r="N255" s="462" t="s">
        <v>130</v>
      </c>
      <c r="O255" s="463">
        <v>46477</v>
      </c>
      <c r="P255" s="462" t="s">
        <v>5681</v>
      </c>
      <c r="Q255" s="462" t="s">
        <v>5680</v>
      </c>
      <c r="R255" s="462" t="s">
        <v>5681</v>
      </c>
      <c r="S255" s="462" t="s">
        <v>5680</v>
      </c>
      <c r="T255" s="462" t="s">
        <v>5680</v>
      </c>
      <c r="U255" s="462" t="s">
        <v>5679</v>
      </c>
      <c r="V255" s="462" t="s">
        <v>5676</v>
      </c>
      <c r="W255" s="462" t="s">
        <v>5676</v>
      </c>
      <c r="X255" s="462" t="s">
        <v>5700</v>
      </c>
      <c r="Y255" s="461">
        <v>45841</v>
      </c>
      <c r="Z255" s="462" t="s">
        <v>5678</v>
      </c>
      <c r="AA255" s="461">
        <v>45748</v>
      </c>
      <c r="AB255" s="461">
        <v>46477</v>
      </c>
      <c r="AC255" s="462" t="s">
        <v>5677</v>
      </c>
      <c r="AD255" s="462" t="s">
        <v>5676</v>
      </c>
      <c r="AE255" s="461"/>
      <c r="AF255" s="461"/>
      <c r="AG255" s="461"/>
      <c r="AH255" s="461"/>
      <c r="AI255" s="460"/>
      <c r="AJ255" s="460"/>
    </row>
    <row r="256" spans="1:36" x14ac:dyDescent="0.3">
      <c r="A256" s="462" t="s">
        <v>6314</v>
      </c>
      <c r="B256" s="462" t="s">
        <v>5719</v>
      </c>
      <c r="C256" s="462" t="s">
        <v>5988</v>
      </c>
      <c r="D256" s="462" t="s">
        <v>6313</v>
      </c>
      <c r="E256" s="462" t="s">
        <v>5683</v>
      </c>
      <c r="F256" s="462" t="s">
        <v>6312</v>
      </c>
      <c r="G256" s="462" t="s">
        <v>5676</v>
      </c>
      <c r="H256" s="462" t="s">
        <v>284</v>
      </c>
      <c r="I256" s="462" t="s">
        <v>284</v>
      </c>
      <c r="J256">
        <v>448000</v>
      </c>
      <c r="K256" s="462" t="s">
        <v>284</v>
      </c>
      <c r="L256" s="462" t="s">
        <v>284</v>
      </c>
      <c r="M256" s="463">
        <v>45809</v>
      </c>
      <c r="N256" s="462" t="s">
        <v>272</v>
      </c>
      <c r="O256" s="463">
        <v>47634</v>
      </c>
      <c r="P256" s="462" t="s">
        <v>5681</v>
      </c>
      <c r="Q256" s="462" t="s">
        <v>5680</v>
      </c>
      <c r="R256" s="462" t="s">
        <v>5681</v>
      </c>
      <c r="S256" s="462" t="s">
        <v>5680</v>
      </c>
      <c r="T256" s="462" t="s">
        <v>5680</v>
      </c>
      <c r="U256" s="462" t="s">
        <v>5679</v>
      </c>
      <c r="V256" s="462" t="s">
        <v>5676</v>
      </c>
      <c r="W256" s="462" t="s">
        <v>5676</v>
      </c>
      <c r="X256" s="462" t="s">
        <v>6311</v>
      </c>
      <c r="Y256" s="461">
        <v>45881</v>
      </c>
      <c r="Z256" s="462" t="s">
        <v>5678</v>
      </c>
      <c r="AA256" s="461">
        <v>45809</v>
      </c>
      <c r="AB256" s="461">
        <v>47634</v>
      </c>
      <c r="AC256" s="462" t="s">
        <v>5677</v>
      </c>
      <c r="AD256" s="462" t="s">
        <v>5676</v>
      </c>
      <c r="AE256" s="461"/>
      <c r="AF256" s="461"/>
      <c r="AG256" s="461"/>
      <c r="AH256" s="461"/>
      <c r="AI256" s="460"/>
      <c r="AJ256" s="460"/>
    </row>
    <row r="257" spans="1:36" x14ac:dyDescent="0.3">
      <c r="A257" s="462" t="s">
        <v>7458</v>
      </c>
      <c r="B257" s="462" t="s">
        <v>7459</v>
      </c>
      <c r="C257" s="462" t="s">
        <v>7459</v>
      </c>
      <c r="D257" s="462" t="s">
        <v>7459</v>
      </c>
      <c r="E257" s="462" t="s">
        <v>5683</v>
      </c>
      <c r="F257" s="462" t="s">
        <v>7459</v>
      </c>
      <c r="G257" s="462" t="s">
        <v>7459</v>
      </c>
      <c r="H257" s="462" t="s">
        <v>284</v>
      </c>
      <c r="I257" s="462" t="s">
        <v>284</v>
      </c>
      <c r="J257">
        <v>675172.67999999993</v>
      </c>
      <c r="K257" s="462" t="s">
        <v>284</v>
      </c>
      <c r="L257" s="462" t="s">
        <v>284</v>
      </c>
      <c r="M257" s="463">
        <v>46023</v>
      </c>
      <c r="N257" s="462" t="s">
        <v>47</v>
      </c>
      <c r="O257" s="463">
        <v>47118</v>
      </c>
      <c r="P257" s="462" t="s">
        <v>5681</v>
      </c>
      <c r="Q257" s="462" t="s">
        <v>5680</v>
      </c>
      <c r="R257" s="462" t="s">
        <v>5681</v>
      </c>
      <c r="S257" s="462" t="s">
        <v>5680</v>
      </c>
      <c r="T257" s="462" t="s">
        <v>5681</v>
      </c>
      <c r="U257" s="462" t="s">
        <v>5743</v>
      </c>
      <c r="V257" s="462" t="s">
        <v>7460</v>
      </c>
      <c r="W257" s="462" t="s">
        <v>5676</v>
      </c>
      <c r="X257" s="462" t="s">
        <v>5706</v>
      </c>
      <c r="Y257" s="461">
        <v>45999</v>
      </c>
      <c r="Z257" s="462" t="s">
        <v>5678</v>
      </c>
      <c r="AA257" s="461">
        <v>46023</v>
      </c>
      <c r="AB257" s="461">
        <v>47118</v>
      </c>
      <c r="AC257" s="462" t="s">
        <v>5677</v>
      </c>
      <c r="AD257" s="462" t="s">
        <v>5676</v>
      </c>
      <c r="AE257" s="461"/>
      <c r="AF257" s="461"/>
      <c r="AG257" s="461"/>
      <c r="AH257" s="461"/>
      <c r="AI257" s="460"/>
      <c r="AJ257" s="460"/>
    </row>
    <row r="258" spans="1:36" x14ac:dyDescent="0.3">
      <c r="A258" s="462" t="s">
        <v>6481</v>
      </c>
      <c r="B258" s="462" t="s">
        <v>5704</v>
      </c>
      <c r="C258" s="462" t="s">
        <v>5703</v>
      </c>
      <c r="D258" s="462" t="s">
        <v>5702</v>
      </c>
      <c r="E258" s="462" t="s">
        <v>5683</v>
      </c>
      <c r="F258" s="462" t="s">
        <v>6480</v>
      </c>
      <c r="G258" s="462" t="s">
        <v>5676</v>
      </c>
      <c r="H258" s="462" t="s">
        <v>284</v>
      </c>
      <c r="I258" s="462" t="s">
        <v>284</v>
      </c>
      <c r="J258">
        <v>339054</v>
      </c>
      <c r="K258" s="462" t="s">
        <v>284</v>
      </c>
      <c r="L258" s="462" t="s">
        <v>284</v>
      </c>
      <c r="M258" s="463">
        <v>45689</v>
      </c>
      <c r="N258" s="462" t="s">
        <v>65</v>
      </c>
      <c r="O258" s="463">
        <v>47149</v>
      </c>
      <c r="P258" s="462" t="s">
        <v>5681</v>
      </c>
      <c r="Q258" s="462" t="s">
        <v>5680</v>
      </c>
      <c r="R258" s="462" t="s">
        <v>5681</v>
      </c>
      <c r="S258" s="462" t="s">
        <v>5680</v>
      </c>
      <c r="T258" s="462" t="s">
        <v>5680</v>
      </c>
      <c r="U258" s="462" t="s">
        <v>5679</v>
      </c>
      <c r="V258" s="462" t="s">
        <v>5676</v>
      </c>
      <c r="W258" s="462" t="s">
        <v>5676</v>
      </c>
      <c r="X258" s="462" t="s">
        <v>6017</v>
      </c>
      <c r="Y258" s="461">
        <v>45847</v>
      </c>
      <c r="Z258" s="462" t="s">
        <v>5678</v>
      </c>
      <c r="AA258" s="461">
        <v>45689</v>
      </c>
      <c r="AB258" s="461">
        <v>47149</v>
      </c>
      <c r="AC258" s="462" t="s">
        <v>5677</v>
      </c>
      <c r="AD258" s="462" t="s">
        <v>5676</v>
      </c>
      <c r="AE258" s="461"/>
      <c r="AF258" s="461"/>
      <c r="AG258" s="461"/>
      <c r="AH258" s="461"/>
      <c r="AI258" s="460"/>
      <c r="AJ258" s="460"/>
    </row>
    <row r="259" spans="1:36" x14ac:dyDescent="0.3">
      <c r="A259" s="462" t="s">
        <v>6854</v>
      </c>
      <c r="B259" s="462" t="s">
        <v>5744</v>
      </c>
      <c r="C259" s="462" t="s">
        <v>5744</v>
      </c>
      <c r="D259" s="462" t="s">
        <v>5744</v>
      </c>
      <c r="E259" s="462" t="s">
        <v>5683</v>
      </c>
      <c r="F259" s="462" t="s">
        <v>5744</v>
      </c>
      <c r="G259" s="462" t="s">
        <v>5744</v>
      </c>
      <c r="H259" s="462" t="s">
        <v>284</v>
      </c>
      <c r="I259" s="462" t="s">
        <v>284</v>
      </c>
      <c r="J259">
        <v>1109284.33</v>
      </c>
      <c r="K259" s="462" t="s">
        <v>284</v>
      </c>
      <c r="L259" s="462" t="s">
        <v>284</v>
      </c>
      <c r="M259" s="463">
        <v>45931</v>
      </c>
      <c r="N259" s="462" t="s">
        <v>272</v>
      </c>
      <c r="O259" s="463">
        <v>47756</v>
      </c>
      <c r="P259" s="462" t="s">
        <v>5681</v>
      </c>
      <c r="Q259" s="462" t="s">
        <v>5680</v>
      </c>
      <c r="R259" s="462" t="s">
        <v>5681</v>
      </c>
      <c r="S259" s="462" t="s">
        <v>5680</v>
      </c>
      <c r="T259" s="462" t="s">
        <v>5680</v>
      </c>
      <c r="U259" s="462" t="s">
        <v>5743</v>
      </c>
      <c r="V259" s="462" t="s">
        <v>5676</v>
      </c>
      <c r="W259" s="462" t="s">
        <v>5676</v>
      </c>
      <c r="X259" s="462" t="s">
        <v>5775</v>
      </c>
      <c r="Y259" s="461">
        <v>45960</v>
      </c>
      <c r="Z259" s="462" t="s">
        <v>5678</v>
      </c>
      <c r="AA259" s="461">
        <v>45931</v>
      </c>
      <c r="AB259" s="461">
        <v>47756</v>
      </c>
      <c r="AC259" s="462" t="s">
        <v>5677</v>
      </c>
      <c r="AD259" s="462" t="s">
        <v>5676</v>
      </c>
      <c r="AE259" s="461"/>
      <c r="AF259" s="461"/>
      <c r="AG259" s="461"/>
      <c r="AH259" s="461"/>
      <c r="AI259" s="460"/>
      <c r="AJ259" s="460"/>
    </row>
    <row r="260" spans="1:36" x14ac:dyDescent="0.3">
      <c r="A260" s="462" t="s">
        <v>5699</v>
      </c>
      <c r="B260" s="462" t="s">
        <v>5696</v>
      </c>
      <c r="C260" s="462" t="s">
        <v>5692</v>
      </c>
      <c r="D260" s="462" t="s">
        <v>5695</v>
      </c>
      <c r="E260" s="462" t="s">
        <v>5683</v>
      </c>
      <c r="F260" s="462" t="s">
        <v>5698</v>
      </c>
      <c r="G260" s="462" t="s">
        <v>5676</v>
      </c>
      <c r="H260" s="462" t="s">
        <v>284</v>
      </c>
      <c r="I260" s="462" t="s">
        <v>284</v>
      </c>
      <c r="J260">
        <v>169900</v>
      </c>
      <c r="K260" s="462" t="s">
        <v>284</v>
      </c>
      <c r="L260" s="462" t="s">
        <v>284</v>
      </c>
      <c r="M260" s="463">
        <v>45839</v>
      </c>
      <c r="N260" s="462" t="s">
        <v>5693</v>
      </c>
      <c r="O260" s="463">
        <v>46387</v>
      </c>
      <c r="P260" s="462" t="s">
        <v>5681</v>
      </c>
      <c r="Q260" s="462" t="s">
        <v>5680</v>
      </c>
      <c r="R260" s="462" t="s">
        <v>5681</v>
      </c>
      <c r="S260" s="462" t="s">
        <v>5680</v>
      </c>
      <c r="T260" s="462" t="s">
        <v>5680</v>
      </c>
      <c r="U260" s="462" t="s">
        <v>5679</v>
      </c>
      <c r="V260" s="462" t="s">
        <v>5676</v>
      </c>
      <c r="W260" s="462" t="s">
        <v>5676</v>
      </c>
      <c r="X260" s="462" t="s">
        <v>5692</v>
      </c>
      <c r="Y260" s="461">
        <v>45818</v>
      </c>
      <c r="Z260" s="462" t="s">
        <v>5678</v>
      </c>
      <c r="AA260" s="461">
        <v>45839</v>
      </c>
      <c r="AB260" s="461">
        <v>46387</v>
      </c>
      <c r="AC260" s="462" t="s">
        <v>5677</v>
      </c>
      <c r="AD260" s="462" t="s">
        <v>5676</v>
      </c>
      <c r="AE260" s="461"/>
      <c r="AF260" s="461"/>
      <c r="AG260" s="461"/>
      <c r="AH260" s="461"/>
      <c r="AI260" s="460"/>
      <c r="AJ260" s="460"/>
    </row>
    <row r="261" spans="1:36" x14ac:dyDescent="0.3">
      <c r="A261" s="462" t="s">
        <v>5697</v>
      </c>
      <c r="B261" s="462" t="s">
        <v>5696</v>
      </c>
      <c r="C261" s="462" t="s">
        <v>5692</v>
      </c>
      <c r="D261" s="462" t="s">
        <v>5695</v>
      </c>
      <c r="E261" s="462" t="s">
        <v>5683</v>
      </c>
      <c r="F261" s="462" t="s">
        <v>5694</v>
      </c>
      <c r="G261" s="462" t="s">
        <v>5676</v>
      </c>
      <c r="H261" s="462" t="s">
        <v>284</v>
      </c>
      <c r="I261" s="462" t="s">
        <v>284</v>
      </c>
      <c r="J261">
        <v>170200</v>
      </c>
      <c r="K261" s="462" t="s">
        <v>284</v>
      </c>
      <c r="L261" s="462" t="s">
        <v>284</v>
      </c>
      <c r="M261" s="463">
        <v>45839</v>
      </c>
      <c r="N261" s="462" t="s">
        <v>5693</v>
      </c>
      <c r="O261" s="463">
        <v>46387</v>
      </c>
      <c r="P261" s="462" t="s">
        <v>5681</v>
      </c>
      <c r="Q261" s="462" t="s">
        <v>5680</v>
      </c>
      <c r="R261" s="462" t="s">
        <v>5681</v>
      </c>
      <c r="S261" s="462" t="s">
        <v>5680</v>
      </c>
      <c r="T261" s="462" t="s">
        <v>5680</v>
      </c>
      <c r="U261" s="462" t="s">
        <v>5679</v>
      </c>
      <c r="V261" s="462" t="s">
        <v>5676</v>
      </c>
      <c r="W261" s="462" t="s">
        <v>5676</v>
      </c>
      <c r="X261" s="462" t="s">
        <v>5692</v>
      </c>
      <c r="Y261" s="461">
        <v>45825</v>
      </c>
      <c r="Z261" s="462" t="s">
        <v>5678</v>
      </c>
      <c r="AA261" s="461">
        <v>45839</v>
      </c>
      <c r="AB261" s="461">
        <v>46387</v>
      </c>
      <c r="AC261" s="462" t="s">
        <v>5677</v>
      </c>
      <c r="AD261" s="462" t="s">
        <v>5676</v>
      </c>
      <c r="AE261" s="461"/>
      <c r="AF261" s="461"/>
      <c r="AG261" s="461"/>
      <c r="AH261" s="461"/>
      <c r="AI261" s="460"/>
      <c r="AJ261" s="460"/>
    </row>
    <row r="262" spans="1:36" x14ac:dyDescent="0.3">
      <c r="A262" s="462" t="s">
        <v>5691</v>
      </c>
      <c r="B262" s="462" t="s">
        <v>5690</v>
      </c>
      <c r="C262" s="462" t="s">
        <v>5686</v>
      </c>
      <c r="D262" s="462" t="s">
        <v>5689</v>
      </c>
      <c r="E262" s="462" t="s">
        <v>5683</v>
      </c>
      <c r="F262" s="462" t="s">
        <v>5688</v>
      </c>
      <c r="G262" s="462" t="s">
        <v>5676</v>
      </c>
      <c r="H262" s="462" t="s">
        <v>284</v>
      </c>
      <c r="I262" s="462" t="s">
        <v>284</v>
      </c>
      <c r="J262">
        <v>299999.99699999997</v>
      </c>
      <c r="K262" s="462" t="s">
        <v>284</v>
      </c>
      <c r="L262" s="462" t="s">
        <v>284</v>
      </c>
      <c r="M262" s="463">
        <v>45812</v>
      </c>
      <c r="N262" s="462" t="s">
        <v>5687</v>
      </c>
      <c r="O262" s="463">
        <v>46906</v>
      </c>
      <c r="P262" s="462" t="s">
        <v>5681</v>
      </c>
      <c r="Q262" s="462" t="s">
        <v>5680</v>
      </c>
      <c r="R262" s="462" t="s">
        <v>5681</v>
      </c>
      <c r="S262" s="462" t="s">
        <v>5680</v>
      </c>
      <c r="T262" s="462" t="s">
        <v>5680</v>
      </c>
      <c r="U262" s="462" t="s">
        <v>5679</v>
      </c>
      <c r="V262" s="462" t="s">
        <v>5676</v>
      </c>
      <c r="W262" s="462" t="s">
        <v>5676</v>
      </c>
      <c r="X262" s="462" t="s">
        <v>5686</v>
      </c>
      <c r="Y262" s="461">
        <v>45824</v>
      </c>
      <c r="Z262" s="462" t="s">
        <v>5678</v>
      </c>
      <c r="AA262" s="461">
        <v>45812</v>
      </c>
      <c r="AB262" s="461">
        <v>46906</v>
      </c>
      <c r="AC262" s="462" t="s">
        <v>5677</v>
      </c>
      <c r="AD262" s="462" t="s">
        <v>5676</v>
      </c>
      <c r="AE262" s="461"/>
      <c r="AF262" s="461"/>
      <c r="AG262" s="461"/>
      <c r="AH262" s="461"/>
      <c r="AI262" s="460"/>
      <c r="AJ262" s="460"/>
    </row>
    <row r="263" spans="1:36" x14ac:dyDescent="0.3">
      <c r="A263" s="462" t="s">
        <v>6310</v>
      </c>
      <c r="B263" s="462" t="s">
        <v>5744</v>
      </c>
      <c r="C263" s="462" t="s">
        <v>5744</v>
      </c>
      <c r="D263" s="462" t="s">
        <v>5744</v>
      </c>
      <c r="E263" s="462" t="s">
        <v>5683</v>
      </c>
      <c r="F263" s="462" t="s">
        <v>5744</v>
      </c>
      <c r="G263" s="462" t="s">
        <v>5744</v>
      </c>
      <c r="H263" s="462" t="s">
        <v>284</v>
      </c>
      <c r="I263" s="462" t="s">
        <v>284</v>
      </c>
      <c r="J263">
        <v>157442</v>
      </c>
      <c r="K263" s="462" t="s">
        <v>284</v>
      </c>
      <c r="L263" s="462" t="s">
        <v>284</v>
      </c>
      <c r="M263" s="463">
        <v>45775</v>
      </c>
      <c r="N263" s="462" t="s">
        <v>6309</v>
      </c>
      <c r="O263" s="463">
        <v>47115</v>
      </c>
      <c r="P263" s="462" t="s">
        <v>5681</v>
      </c>
      <c r="Q263" s="462" t="s">
        <v>5680</v>
      </c>
      <c r="R263" s="462" t="s">
        <v>5681</v>
      </c>
      <c r="S263" s="462" t="s">
        <v>5680</v>
      </c>
      <c r="T263" s="462" t="s">
        <v>5680</v>
      </c>
      <c r="U263" s="462" t="s">
        <v>5743</v>
      </c>
      <c r="V263" s="462" t="s">
        <v>5676</v>
      </c>
      <c r="W263" s="462" t="s">
        <v>5676</v>
      </c>
      <c r="X263" s="462" t="s">
        <v>6308</v>
      </c>
      <c r="Y263" s="461">
        <v>45827</v>
      </c>
      <c r="Z263" s="462" t="s">
        <v>5678</v>
      </c>
      <c r="AA263" s="461">
        <v>45775</v>
      </c>
      <c r="AB263" s="461">
        <v>47115</v>
      </c>
      <c r="AC263" s="462" t="s">
        <v>5677</v>
      </c>
      <c r="AD263" s="462" t="s">
        <v>5676</v>
      </c>
      <c r="AE263" s="461"/>
      <c r="AF263" s="461"/>
      <c r="AG263" s="461"/>
      <c r="AH263" s="461"/>
      <c r="AI263" s="460"/>
      <c r="AJ263" s="460"/>
    </row>
    <row r="264" spans="1:36" x14ac:dyDescent="0.3">
      <c r="A264" s="462" t="s">
        <v>6307</v>
      </c>
      <c r="B264" s="462" t="s">
        <v>5744</v>
      </c>
      <c r="C264" s="462" t="s">
        <v>5744</v>
      </c>
      <c r="D264" s="462" t="s">
        <v>5744</v>
      </c>
      <c r="E264" s="462" t="s">
        <v>5683</v>
      </c>
      <c r="F264" s="462" t="s">
        <v>5744</v>
      </c>
      <c r="G264" s="462" t="s">
        <v>5744</v>
      </c>
      <c r="H264" s="462" t="s">
        <v>284</v>
      </c>
      <c r="I264" s="462" t="s">
        <v>284</v>
      </c>
      <c r="J264">
        <v>1280999.9928000001</v>
      </c>
      <c r="K264" s="462" t="s">
        <v>284</v>
      </c>
      <c r="L264" s="462" t="s">
        <v>284</v>
      </c>
      <c r="M264" s="463">
        <v>45875</v>
      </c>
      <c r="N264" s="462" t="s">
        <v>5716</v>
      </c>
      <c r="O264" s="463">
        <v>46934</v>
      </c>
      <c r="P264" s="462" t="s">
        <v>5681</v>
      </c>
      <c r="Q264" s="462" t="s">
        <v>5680</v>
      </c>
      <c r="R264" s="462" t="s">
        <v>5681</v>
      </c>
      <c r="S264" s="462" t="s">
        <v>5680</v>
      </c>
      <c r="T264" s="462" t="s">
        <v>5680</v>
      </c>
      <c r="U264" s="462" t="s">
        <v>5743</v>
      </c>
      <c r="V264" s="462" t="s">
        <v>5676</v>
      </c>
      <c r="W264" s="462" t="s">
        <v>5676</v>
      </c>
      <c r="X264" s="462" t="s">
        <v>5950</v>
      </c>
      <c r="Y264" s="461">
        <v>45894</v>
      </c>
      <c r="Z264" s="462" t="s">
        <v>5678</v>
      </c>
      <c r="AA264" s="461">
        <v>45875</v>
      </c>
      <c r="AB264" s="461">
        <v>46934</v>
      </c>
      <c r="AC264" s="462" t="s">
        <v>5677</v>
      </c>
      <c r="AD264" s="462" t="s">
        <v>5676</v>
      </c>
      <c r="AE264" s="461"/>
      <c r="AF264" s="461"/>
      <c r="AG264" s="461"/>
      <c r="AH264" s="461"/>
      <c r="AI264" s="460"/>
      <c r="AJ264" s="460"/>
    </row>
    <row r="265" spans="1:36" x14ac:dyDescent="0.3">
      <c r="A265" s="462" t="s">
        <v>6306</v>
      </c>
      <c r="B265" s="462" t="s">
        <v>5740</v>
      </c>
      <c r="C265" s="462" t="s">
        <v>6303</v>
      </c>
      <c r="D265" s="462" t="s">
        <v>6305</v>
      </c>
      <c r="E265" s="462" t="s">
        <v>5683</v>
      </c>
      <c r="F265" s="462" t="s">
        <v>6304</v>
      </c>
      <c r="G265" s="462" t="s">
        <v>5676</v>
      </c>
      <c r="H265" s="462" t="s">
        <v>284</v>
      </c>
      <c r="I265" s="462" t="s">
        <v>284</v>
      </c>
      <c r="J265">
        <v>302964.54450000002</v>
      </c>
      <c r="K265" s="462" t="s">
        <v>284</v>
      </c>
      <c r="L265" s="462" t="s">
        <v>284</v>
      </c>
      <c r="M265" s="463">
        <v>45888</v>
      </c>
      <c r="N265" s="462" t="s">
        <v>130</v>
      </c>
      <c r="O265" s="463">
        <v>46599</v>
      </c>
      <c r="P265" s="462" t="s">
        <v>5681</v>
      </c>
      <c r="Q265" s="462" t="s">
        <v>5680</v>
      </c>
      <c r="R265" s="462" t="s">
        <v>5681</v>
      </c>
      <c r="S265" s="462" t="s">
        <v>5680</v>
      </c>
      <c r="T265" s="462" t="s">
        <v>5680</v>
      </c>
      <c r="U265" s="462" t="s">
        <v>5679</v>
      </c>
      <c r="V265" s="462" t="s">
        <v>5676</v>
      </c>
      <c r="W265" s="462" t="s">
        <v>5676</v>
      </c>
      <c r="X265" s="462" t="s">
        <v>6303</v>
      </c>
      <c r="Y265" s="461">
        <v>45888</v>
      </c>
      <c r="Z265" s="462" t="s">
        <v>5678</v>
      </c>
      <c r="AA265" s="461">
        <v>45888</v>
      </c>
      <c r="AB265" s="461">
        <v>46599</v>
      </c>
      <c r="AC265" s="462" t="s">
        <v>5677</v>
      </c>
      <c r="AD265" s="462" t="s">
        <v>5676</v>
      </c>
      <c r="AE265" s="461"/>
      <c r="AF265" s="461"/>
      <c r="AG265" s="461"/>
      <c r="AH265" s="461"/>
      <c r="AI265" s="460"/>
      <c r="AJ265" s="460"/>
    </row>
    <row r="266" spans="1:36" x14ac:dyDescent="0.3">
      <c r="A266" s="462" t="s">
        <v>7485</v>
      </c>
      <c r="B266" s="462" t="s">
        <v>5709</v>
      </c>
      <c r="C266" s="462" t="s">
        <v>5996</v>
      </c>
      <c r="D266" s="462" t="s">
        <v>5676</v>
      </c>
      <c r="E266" s="462" t="s">
        <v>5683</v>
      </c>
      <c r="F266" s="462" t="s">
        <v>7486</v>
      </c>
      <c r="G266" s="462" t="s">
        <v>5676</v>
      </c>
      <c r="H266" s="462" t="s">
        <v>284</v>
      </c>
      <c r="I266" s="462" t="s">
        <v>284</v>
      </c>
      <c r="J266">
        <v>441720</v>
      </c>
      <c r="K266" s="462" t="s">
        <v>284</v>
      </c>
      <c r="L266" s="462" t="s">
        <v>284</v>
      </c>
      <c r="M266" s="463">
        <v>46100</v>
      </c>
      <c r="N266" s="462" t="s">
        <v>5721</v>
      </c>
      <c r="O266" s="463">
        <v>46464</v>
      </c>
      <c r="P266" s="462" t="s">
        <v>5681</v>
      </c>
      <c r="Q266" s="462" t="s">
        <v>5680</v>
      </c>
      <c r="R266" s="462" t="s">
        <v>5681</v>
      </c>
      <c r="S266" s="462" t="s">
        <v>5680</v>
      </c>
      <c r="T266" s="462" t="s">
        <v>5680</v>
      </c>
      <c r="U266" s="462" t="s">
        <v>5679</v>
      </c>
      <c r="V266" s="462" t="s">
        <v>5676</v>
      </c>
      <c r="W266" s="462" t="s">
        <v>5676</v>
      </c>
      <c r="X266" s="462" t="s">
        <v>5996</v>
      </c>
      <c r="Y266" s="461">
        <v>46100</v>
      </c>
      <c r="Z266" s="462" t="s">
        <v>5678</v>
      </c>
      <c r="AA266" s="461">
        <v>46100</v>
      </c>
      <c r="AB266" s="461">
        <v>46464</v>
      </c>
      <c r="AC266" s="462" t="s">
        <v>5677</v>
      </c>
      <c r="AD266" s="462" t="s">
        <v>5676</v>
      </c>
      <c r="AE266" s="461"/>
      <c r="AF266" s="461"/>
      <c r="AG266" s="461"/>
      <c r="AH266" s="461"/>
      <c r="AI266" s="460"/>
      <c r="AJ266" s="460"/>
    </row>
    <row r="267" spans="1:36" x14ac:dyDescent="0.3">
      <c r="A267" s="462" t="s">
        <v>6479</v>
      </c>
      <c r="B267" s="462" t="s">
        <v>5696</v>
      </c>
      <c r="C267" s="462" t="s">
        <v>6476</v>
      </c>
      <c r="D267" s="462" t="s">
        <v>6478</v>
      </c>
      <c r="E267" s="462" t="s">
        <v>5683</v>
      </c>
      <c r="F267" s="462" t="s">
        <v>6477</v>
      </c>
      <c r="G267" s="462" t="s">
        <v>5676</v>
      </c>
      <c r="H267" s="462" t="s">
        <v>284</v>
      </c>
      <c r="I267" s="462" t="s">
        <v>284</v>
      </c>
      <c r="J267">
        <v>166050</v>
      </c>
      <c r="K267" s="462" t="s">
        <v>284</v>
      </c>
      <c r="L267" s="462" t="s">
        <v>284</v>
      </c>
      <c r="M267" s="463">
        <v>45901</v>
      </c>
      <c r="N267" s="462" t="s">
        <v>5687</v>
      </c>
      <c r="O267" s="463">
        <v>47026</v>
      </c>
      <c r="P267" s="462" t="s">
        <v>5681</v>
      </c>
      <c r="Q267" s="462" t="s">
        <v>5680</v>
      </c>
      <c r="R267" s="462" t="s">
        <v>5681</v>
      </c>
      <c r="S267" s="462" t="s">
        <v>5680</v>
      </c>
      <c r="T267" s="462" t="s">
        <v>5680</v>
      </c>
      <c r="U267" s="462" t="s">
        <v>5679</v>
      </c>
      <c r="V267" s="462" t="s">
        <v>5676</v>
      </c>
      <c r="W267" s="462" t="s">
        <v>5676</v>
      </c>
      <c r="X267" s="462" t="s">
        <v>6476</v>
      </c>
      <c r="Y267" s="461">
        <v>45899</v>
      </c>
      <c r="Z267" s="462" t="s">
        <v>5678</v>
      </c>
      <c r="AA267" s="461">
        <v>45901</v>
      </c>
      <c r="AB267" s="461">
        <v>47026</v>
      </c>
      <c r="AC267" s="462" t="s">
        <v>5677</v>
      </c>
      <c r="AD267" s="462" t="s">
        <v>5676</v>
      </c>
      <c r="AE267" s="461"/>
      <c r="AF267" s="461"/>
      <c r="AG267" s="461"/>
      <c r="AH267" s="461"/>
      <c r="AI267" s="460"/>
      <c r="AJ267" s="460"/>
    </row>
    <row r="268" spans="1:36" x14ac:dyDescent="0.3">
      <c r="A268" s="462" t="s">
        <v>7487</v>
      </c>
      <c r="B268" s="462" t="s">
        <v>5744</v>
      </c>
      <c r="C268" s="462" t="s">
        <v>5744</v>
      </c>
      <c r="D268" s="462" t="s">
        <v>5744</v>
      </c>
      <c r="E268" s="462" t="s">
        <v>5683</v>
      </c>
      <c r="F268" s="462" t="s">
        <v>5744</v>
      </c>
      <c r="G268" s="462" t="s">
        <v>5744</v>
      </c>
      <c r="H268" s="462" t="s">
        <v>284</v>
      </c>
      <c r="I268" s="462" t="s">
        <v>284</v>
      </c>
      <c r="J268">
        <v>305000</v>
      </c>
      <c r="K268" s="462" t="s">
        <v>284</v>
      </c>
      <c r="L268" s="462" t="s">
        <v>284</v>
      </c>
      <c r="M268" s="463">
        <v>45748</v>
      </c>
      <c r="N268" s="462" t="s">
        <v>7488</v>
      </c>
      <c r="O268" s="463">
        <v>48121</v>
      </c>
      <c r="P268" s="462" t="s">
        <v>5681</v>
      </c>
      <c r="Q268" s="462" t="s">
        <v>5680</v>
      </c>
      <c r="R268" s="462" t="s">
        <v>5681</v>
      </c>
      <c r="S268" s="462" t="s">
        <v>5680</v>
      </c>
      <c r="T268" s="462" t="s">
        <v>5680</v>
      </c>
      <c r="U268" s="462" t="s">
        <v>5743</v>
      </c>
      <c r="V268" s="462" t="s">
        <v>5676</v>
      </c>
      <c r="W268" s="462" t="s">
        <v>5676</v>
      </c>
      <c r="X268" s="462" t="s">
        <v>5769</v>
      </c>
      <c r="Y268" s="461">
        <v>46125</v>
      </c>
      <c r="Z268" s="462" t="s">
        <v>5678</v>
      </c>
      <c r="AA268" s="461">
        <v>45748</v>
      </c>
      <c r="AB268" s="461">
        <v>48121</v>
      </c>
      <c r="AC268" s="462" t="s">
        <v>5677</v>
      </c>
      <c r="AD268" s="462" t="s">
        <v>5676</v>
      </c>
      <c r="AE268" s="461"/>
      <c r="AF268" s="461"/>
      <c r="AG268" s="461"/>
      <c r="AH268" s="461"/>
      <c r="AI268" s="460"/>
      <c r="AJ268" s="460"/>
    </row>
    <row r="269" spans="1:36" x14ac:dyDescent="0.3">
      <c r="A269" s="462" t="s">
        <v>7461</v>
      </c>
      <c r="B269" s="462" t="s">
        <v>5709</v>
      </c>
      <c r="C269" s="462" t="s">
        <v>5996</v>
      </c>
      <c r="D269" s="462" t="s">
        <v>5676</v>
      </c>
      <c r="E269" s="462" t="s">
        <v>5683</v>
      </c>
      <c r="F269" s="462" t="s">
        <v>7462</v>
      </c>
      <c r="G269" s="462" t="s">
        <v>5676</v>
      </c>
      <c r="H269" s="462" t="s">
        <v>284</v>
      </c>
      <c r="I269" s="462" t="s">
        <v>284</v>
      </c>
      <c r="J269">
        <v>1128956</v>
      </c>
      <c r="K269" s="462" t="s">
        <v>284</v>
      </c>
      <c r="L269" s="462" t="s">
        <v>284</v>
      </c>
      <c r="M269" s="463">
        <v>45898</v>
      </c>
      <c r="N269" s="462" t="s">
        <v>6324</v>
      </c>
      <c r="O269" s="463">
        <v>46568</v>
      </c>
      <c r="P269" s="462" t="s">
        <v>5681</v>
      </c>
      <c r="Q269" s="462" t="s">
        <v>5680</v>
      </c>
      <c r="R269" s="462" t="s">
        <v>5681</v>
      </c>
      <c r="S269" s="462" t="s">
        <v>5680</v>
      </c>
      <c r="T269" s="462" t="s">
        <v>5680</v>
      </c>
      <c r="U269" s="462" t="s">
        <v>5679</v>
      </c>
      <c r="V269" s="462" t="s">
        <v>5676</v>
      </c>
      <c r="W269" s="462" t="s">
        <v>5676</v>
      </c>
      <c r="X269" s="462" t="s">
        <v>7463</v>
      </c>
      <c r="Y269" s="461">
        <v>45898</v>
      </c>
      <c r="Z269" s="462" t="s">
        <v>5678</v>
      </c>
      <c r="AA269" s="461">
        <v>45898</v>
      </c>
      <c r="AB269" s="461">
        <v>46598</v>
      </c>
      <c r="AC269" s="462" t="s">
        <v>5677</v>
      </c>
      <c r="AD269" s="462" t="s">
        <v>5676</v>
      </c>
      <c r="AE269" s="461"/>
      <c r="AF269" s="461"/>
      <c r="AG269" s="461"/>
      <c r="AH269" s="461"/>
      <c r="AI269" s="460"/>
      <c r="AJ269" s="460"/>
    </row>
    <row r="270" spans="1:36" x14ac:dyDescent="0.3">
      <c r="A270" s="462" t="s">
        <v>6475</v>
      </c>
      <c r="B270" s="462" t="s">
        <v>5744</v>
      </c>
      <c r="C270" s="462" t="s">
        <v>5744</v>
      </c>
      <c r="D270" s="462" t="s">
        <v>5744</v>
      </c>
      <c r="E270" s="462" t="s">
        <v>5683</v>
      </c>
      <c r="F270" s="462" t="s">
        <v>5744</v>
      </c>
      <c r="G270" s="462" t="s">
        <v>5744</v>
      </c>
      <c r="H270" s="462" t="s">
        <v>284</v>
      </c>
      <c r="I270" s="462" t="s">
        <v>284</v>
      </c>
      <c r="J270">
        <v>320262</v>
      </c>
      <c r="K270" s="462" t="s">
        <v>284</v>
      </c>
      <c r="L270" s="462" t="s">
        <v>284</v>
      </c>
      <c r="M270" s="463">
        <v>45908</v>
      </c>
      <c r="N270" s="462" t="s">
        <v>5682</v>
      </c>
      <c r="O270" s="463">
        <v>46638</v>
      </c>
      <c r="P270" s="462" t="s">
        <v>5681</v>
      </c>
      <c r="Q270" s="462" t="s">
        <v>5680</v>
      </c>
      <c r="R270" s="462" t="s">
        <v>5681</v>
      </c>
      <c r="S270" s="462" t="s">
        <v>5680</v>
      </c>
      <c r="T270" s="462" t="s">
        <v>5680</v>
      </c>
      <c r="U270" s="462" t="s">
        <v>5743</v>
      </c>
      <c r="V270" s="462" t="s">
        <v>5676</v>
      </c>
      <c r="W270" s="462" t="s">
        <v>5676</v>
      </c>
      <c r="X270" s="462" t="s">
        <v>2488</v>
      </c>
      <c r="Y270" s="461">
        <v>45902</v>
      </c>
      <c r="Z270" s="462" t="s">
        <v>5678</v>
      </c>
      <c r="AA270" s="461">
        <v>45908</v>
      </c>
      <c r="AB270" s="461">
        <v>46638</v>
      </c>
      <c r="AC270" s="462" t="s">
        <v>5677</v>
      </c>
      <c r="AD270" s="462" t="s">
        <v>5676</v>
      </c>
      <c r="AE270" s="461"/>
      <c r="AF270" s="461"/>
      <c r="AG270" s="461"/>
      <c r="AH270" s="461"/>
      <c r="AI270" s="460"/>
      <c r="AJ270" s="460"/>
    </row>
    <row r="271" spans="1:36" x14ac:dyDescent="0.3">
      <c r="A271" s="462" t="s">
        <v>6855</v>
      </c>
      <c r="B271" s="462" t="s">
        <v>5696</v>
      </c>
      <c r="C271" s="462" t="s">
        <v>5692</v>
      </c>
      <c r="D271" s="462" t="s">
        <v>5695</v>
      </c>
      <c r="E271" s="462" t="s">
        <v>5683</v>
      </c>
      <c r="F271" s="462" t="s">
        <v>6856</v>
      </c>
      <c r="G271" s="462" t="s">
        <v>5676</v>
      </c>
      <c r="H271" s="462" t="s">
        <v>284</v>
      </c>
      <c r="I271" s="462" t="s">
        <v>284</v>
      </c>
      <c r="J271">
        <v>169825</v>
      </c>
      <c r="K271" s="462" t="s">
        <v>284</v>
      </c>
      <c r="L271" s="462" t="s">
        <v>284</v>
      </c>
      <c r="M271" s="463">
        <v>45931</v>
      </c>
      <c r="N271" s="462" t="s">
        <v>5693</v>
      </c>
      <c r="O271" s="463">
        <v>46477</v>
      </c>
      <c r="P271" s="462" t="s">
        <v>5681</v>
      </c>
      <c r="Q271" s="462" t="s">
        <v>5680</v>
      </c>
      <c r="R271" s="462" t="s">
        <v>5681</v>
      </c>
      <c r="S271" s="462" t="s">
        <v>5680</v>
      </c>
      <c r="T271" s="462" t="s">
        <v>5680</v>
      </c>
      <c r="U271" s="462" t="s">
        <v>5679</v>
      </c>
      <c r="V271" s="462" t="s">
        <v>5676</v>
      </c>
      <c r="W271" s="462" t="s">
        <v>5676</v>
      </c>
      <c r="X271" s="462" t="s">
        <v>5692</v>
      </c>
      <c r="Y271" s="461">
        <v>45940</v>
      </c>
      <c r="Z271" s="462" t="s">
        <v>5678</v>
      </c>
      <c r="AA271" s="461">
        <v>45931</v>
      </c>
      <c r="AB271" s="461">
        <v>46477</v>
      </c>
      <c r="AC271" s="462" t="s">
        <v>5677</v>
      </c>
      <c r="AD271" s="462" t="s">
        <v>5676</v>
      </c>
      <c r="AE271" s="461"/>
      <c r="AF271" s="461"/>
      <c r="AG271" s="461"/>
      <c r="AH271" s="461"/>
      <c r="AI271" s="460"/>
      <c r="AJ271" s="460"/>
    </row>
    <row r="272" spans="1:36" x14ac:dyDescent="0.3">
      <c r="A272" s="462" t="s">
        <v>6857</v>
      </c>
      <c r="B272" s="462" t="s">
        <v>5685</v>
      </c>
      <c r="C272" s="462" t="s">
        <v>5820</v>
      </c>
      <c r="D272" s="462" t="s">
        <v>5819</v>
      </c>
      <c r="E272" s="462" t="s">
        <v>5683</v>
      </c>
      <c r="F272" s="462" t="s">
        <v>6858</v>
      </c>
      <c r="G272" s="462" t="s">
        <v>6859</v>
      </c>
      <c r="H272" s="462" t="s">
        <v>284</v>
      </c>
      <c r="I272" s="462" t="s">
        <v>284</v>
      </c>
      <c r="J272">
        <v>506444.38000000006</v>
      </c>
      <c r="K272" s="462" t="s">
        <v>284</v>
      </c>
      <c r="L272" s="462" t="s">
        <v>284</v>
      </c>
      <c r="M272" s="463">
        <v>45992</v>
      </c>
      <c r="N272" s="462" t="s">
        <v>5970</v>
      </c>
      <c r="O272" s="463">
        <v>46934</v>
      </c>
      <c r="P272" s="462" t="s">
        <v>5681</v>
      </c>
      <c r="Q272" s="462" t="s">
        <v>5680</v>
      </c>
      <c r="R272" s="462" t="s">
        <v>5681</v>
      </c>
      <c r="S272" s="462" t="s">
        <v>5680</v>
      </c>
      <c r="T272" s="462" t="s">
        <v>5680</v>
      </c>
      <c r="U272" s="462" t="s">
        <v>5679</v>
      </c>
      <c r="V272" s="462" t="s">
        <v>5676</v>
      </c>
      <c r="W272" s="462" t="s">
        <v>5676</v>
      </c>
      <c r="X272" s="462" t="s">
        <v>5820</v>
      </c>
      <c r="Y272" s="461">
        <v>45966</v>
      </c>
      <c r="Z272" s="462" t="s">
        <v>5678</v>
      </c>
      <c r="AA272" s="461">
        <v>45992</v>
      </c>
      <c r="AB272" s="461">
        <v>46934</v>
      </c>
      <c r="AC272" s="462" t="s">
        <v>5677</v>
      </c>
      <c r="AD272" s="462" t="s">
        <v>5676</v>
      </c>
      <c r="AE272" s="461"/>
      <c r="AF272" s="461"/>
      <c r="AG272" s="461"/>
      <c r="AH272" s="461"/>
      <c r="AI272" s="460"/>
      <c r="AJ272" s="460"/>
    </row>
    <row r="273" spans="1:36" x14ac:dyDescent="0.3">
      <c r="A273" s="462" t="s">
        <v>6857</v>
      </c>
      <c r="B273" s="462" t="s">
        <v>5685</v>
      </c>
      <c r="C273" s="462" t="s">
        <v>5820</v>
      </c>
      <c r="D273" s="462" t="s">
        <v>5819</v>
      </c>
      <c r="E273" s="462" t="s">
        <v>5683</v>
      </c>
      <c r="F273" s="462" t="s">
        <v>6858</v>
      </c>
      <c r="G273" s="462" t="s">
        <v>6859</v>
      </c>
      <c r="H273" s="462" t="s">
        <v>284</v>
      </c>
      <c r="I273" s="462" t="s">
        <v>284</v>
      </c>
      <c r="J273">
        <v>506444.38000000006</v>
      </c>
      <c r="K273" s="462" t="s">
        <v>284</v>
      </c>
      <c r="L273" s="462" t="s">
        <v>284</v>
      </c>
      <c r="M273" s="463">
        <v>45992</v>
      </c>
      <c r="N273" s="462" t="s">
        <v>5970</v>
      </c>
      <c r="O273" s="463">
        <v>46934</v>
      </c>
      <c r="P273" s="462" t="s">
        <v>5681</v>
      </c>
      <c r="Q273" s="462" t="s">
        <v>5680</v>
      </c>
      <c r="R273" s="462" t="s">
        <v>5681</v>
      </c>
      <c r="S273" s="462" t="s">
        <v>5680</v>
      </c>
      <c r="T273" s="462" t="s">
        <v>5680</v>
      </c>
      <c r="U273" s="462" t="s">
        <v>5679</v>
      </c>
      <c r="V273" s="462" t="s">
        <v>5676</v>
      </c>
      <c r="W273" s="462" t="s">
        <v>5676</v>
      </c>
      <c r="X273" s="462" t="s">
        <v>5909</v>
      </c>
      <c r="Y273" s="461">
        <v>46083</v>
      </c>
      <c r="Z273" s="462" t="s">
        <v>5920</v>
      </c>
      <c r="AA273" s="461">
        <v>45992</v>
      </c>
      <c r="AB273" s="461">
        <v>46934</v>
      </c>
      <c r="AC273" s="462" t="s">
        <v>5677</v>
      </c>
      <c r="AD273" s="462" t="s">
        <v>5772</v>
      </c>
      <c r="AE273" s="461">
        <v>46007</v>
      </c>
      <c r="AF273" s="461">
        <v>46007</v>
      </c>
      <c r="AG273" s="461">
        <v>45992</v>
      </c>
      <c r="AH273" s="461">
        <v>46934</v>
      </c>
      <c r="AI273" s="460">
        <v>0</v>
      </c>
      <c r="AJ273" s="460">
        <v>0</v>
      </c>
    </row>
    <row r="274" spans="1:36" x14ac:dyDescent="0.3">
      <c r="A274" s="462" t="s">
        <v>6857</v>
      </c>
      <c r="B274" s="462" t="s">
        <v>5685</v>
      </c>
      <c r="C274" s="462" t="s">
        <v>5820</v>
      </c>
      <c r="D274" s="462" t="s">
        <v>5819</v>
      </c>
      <c r="E274" s="462" t="s">
        <v>5683</v>
      </c>
      <c r="F274" s="462" t="s">
        <v>6858</v>
      </c>
      <c r="G274" s="462" t="s">
        <v>6859</v>
      </c>
      <c r="H274" s="462" t="s">
        <v>284</v>
      </c>
      <c r="I274" s="462" t="s">
        <v>284</v>
      </c>
      <c r="J274">
        <v>506444.38000000006</v>
      </c>
      <c r="K274" s="462" t="s">
        <v>284</v>
      </c>
      <c r="L274" s="462" t="s">
        <v>284</v>
      </c>
      <c r="M274" s="463">
        <v>45992</v>
      </c>
      <c r="N274" s="462" t="s">
        <v>5970</v>
      </c>
      <c r="O274" s="463">
        <v>46934</v>
      </c>
      <c r="P274" s="462" t="s">
        <v>5681</v>
      </c>
      <c r="Q274" s="462" t="s">
        <v>5680</v>
      </c>
      <c r="R274" s="462" t="s">
        <v>5681</v>
      </c>
      <c r="S274" s="462" t="s">
        <v>5680</v>
      </c>
      <c r="T274" s="462" t="s">
        <v>5680</v>
      </c>
      <c r="U274" s="462" t="s">
        <v>5679</v>
      </c>
      <c r="V274" s="462" t="s">
        <v>5676</v>
      </c>
      <c r="W274" s="462" t="s">
        <v>5676</v>
      </c>
      <c r="X274" s="462" t="s">
        <v>5909</v>
      </c>
      <c r="Y274" s="461">
        <v>46083</v>
      </c>
      <c r="Z274" s="462" t="s">
        <v>5920</v>
      </c>
      <c r="AA274" s="461">
        <v>45992</v>
      </c>
      <c r="AB274" s="461">
        <v>46934</v>
      </c>
      <c r="AC274" s="462" t="s">
        <v>5677</v>
      </c>
      <c r="AD274" s="462" t="s">
        <v>952</v>
      </c>
      <c r="AE274" s="461">
        <v>46003</v>
      </c>
      <c r="AF274" s="461">
        <v>46003</v>
      </c>
      <c r="AG274" s="461">
        <v>45992</v>
      </c>
      <c r="AH274" s="461">
        <v>46934</v>
      </c>
      <c r="AI274" s="460">
        <v>499893</v>
      </c>
      <c r="AJ274" s="460">
        <v>64069.200000000004</v>
      </c>
    </row>
    <row r="275" spans="1:36" x14ac:dyDescent="0.3">
      <c r="A275" s="462" t="s">
        <v>6857</v>
      </c>
      <c r="B275" s="462" t="s">
        <v>5685</v>
      </c>
      <c r="C275" s="462" t="s">
        <v>5820</v>
      </c>
      <c r="D275" s="462" t="s">
        <v>5819</v>
      </c>
      <c r="E275" s="462" t="s">
        <v>5683</v>
      </c>
      <c r="F275" s="462" t="s">
        <v>6858</v>
      </c>
      <c r="G275" s="462" t="s">
        <v>6859</v>
      </c>
      <c r="H275" s="462" t="s">
        <v>284</v>
      </c>
      <c r="I275" s="462" t="s">
        <v>284</v>
      </c>
      <c r="J275">
        <v>506444.38000000006</v>
      </c>
      <c r="K275" s="462" t="s">
        <v>284</v>
      </c>
      <c r="L275" s="462" t="s">
        <v>284</v>
      </c>
      <c r="M275" s="463">
        <v>45992</v>
      </c>
      <c r="N275" s="462" t="s">
        <v>5970</v>
      </c>
      <c r="O275" s="463">
        <v>46934</v>
      </c>
      <c r="P275" s="462" t="s">
        <v>5681</v>
      </c>
      <c r="Q275" s="462" t="s">
        <v>5680</v>
      </c>
      <c r="R275" s="462" t="s">
        <v>5681</v>
      </c>
      <c r="S275" s="462" t="s">
        <v>5680</v>
      </c>
      <c r="T275" s="462" t="s">
        <v>5680</v>
      </c>
      <c r="U275" s="462" t="s">
        <v>5679</v>
      </c>
      <c r="V275" s="462" t="s">
        <v>5676</v>
      </c>
      <c r="W275" s="462" t="s">
        <v>5676</v>
      </c>
      <c r="X275" s="462" t="s">
        <v>5909</v>
      </c>
      <c r="Y275" s="461">
        <v>46083</v>
      </c>
      <c r="Z275" s="462" t="s">
        <v>5920</v>
      </c>
      <c r="AA275" s="461">
        <v>45992</v>
      </c>
      <c r="AB275" s="461">
        <v>46934</v>
      </c>
      <c r="AC275" s="462" t="s">
        <v>5677</v>
      </c>
      <c r="AD275" s="462" t="s">
        <v>7464</v>
      </c>
      <c r="AE275" s="461">
        <v>46002</v>
      </c>
      <c r="AF275" s="461">
        <v>46002</v>
      </c>
      <c r="AG275" s="461">
        <v>45992</v>
      </c>
      <c r="AH275" s="461">
        <v>46934</v>
      </c>
      <c r="AI275" s="460">
        <v>0</v>
      </c>
      <c r="AJ275" s="460">
        <v>0</v>
      </c>
    </row>
    <row r="276" spans="1:36" x14ac:dyDescent="0.3">
      <c r="A276" s="462" t="s">
        <v>6857</v>
      </c>
      <c r="B276" s="462" t="s">
        <v>5685</v>
      </c>
      <c r="C276" s="462" t="s">
        <v>5820</v>
      </c>
      <c r="D276" s="462" t="s">
        <v>5819</v>
      </c>
      <c r="E276" s="462" t="s">
        <v>5683</v>
      </c>
      <c r="F276" s="462" t="s">
        <v>6858</v>
      </c>
      <c r="G276" s="462" t="s">
        <v>6859</v>
      </c>
      <c r="H276" s="462" t="s">
        <v>284</v>
      </c>
      <c r="I276" s="462" t="s">
        <v>284</v>
      </c>
      <c r="J276">
        <v>506444.38000000006</v>
      </c>
      <c r="K276" s="462" t="s">
        <v>284</v>
      </c>
      <c r="L276" s="462" t="s">
        <v>284</v>
      </c>
      <c r="M276" s="463">
        <v>45992</v>
      </c>
      <c r="N276" s="462" t="s">
        <v>5970</v>
      </c>
      <c r="O276" s="463">
        <v>46934</v>
      </c>
      <c r="P276" s="462" t="s">
        <v>5681</v>
      </c>
      <c r="Q276" s="462" t="s">
        <v>5680</v>
      </c>
      <c r="R276" s="462" t="s">
        <v>5681</v>
      </c>
      <c r="S276" s="462" t="s">
        <v>5680</v>
      </c>
      <c r="T276" s="462" t="s">
        <v>5680</v>
      </c>
      <c r="U276" s="462" t="s">
        <v>5679</v>
      </c>
      <c r="V276" s="462" t="s">
        <v>5676</v>
      </c>
      <c r="W276" s="462" t="s">
        <v>5676</v>
      </c>
      <c r="X276" s="462" t="s">
        <v>5909</v>
      </c>
      <c r="Y276" s="461">
        <v>46083</v>
      </c>
      <c r="Z276" s="462" t="s">
        <v>5920</v>
      </c>
      <c r="AA276" s="461">
        <v>45992</v>
      </c>
      <c r="AB276" s="461">
        <v>46934</v>
      </c>
      <c r="AC276" s="462" t="s">
        <v>5677</v>
      </c>
      <c r="AD276" s="462" t="s">
        <v>6150</v>
      </c>
      <c r="AE276" s="461">
        <v>46002</v>
      </c>
      <c r="AF276" s="461">
        <v>46002</v>
      </c>
      <c r="AG276" s="461">
        <v>45992</v>
      </c>
      <c r="AH276" s="461">
        <v>46934</v>
      </c>
      <c r="AI276" s="460">
        <v>0</v>
      </c>
      <c r="AJ276" s="460">
        <v>0</v>
      </c>
    </row>
    <row r="277" spans="1:36" x14ac:dyDescent="0.3">
      <c r="A277" s="462" t="s">
        <v>6857</v>
      </c>
      <c r="B277" s="462" t="s">
        <v>5685</v>
      </c>
      <c r="C277" s="462" t="s">
        <v>5820</v>
      </c>
      <c r="D277" s="462" t="s">
        <v>5819</v>
      </c>
      <c r="E277" s="462" t="s">
        <v>5683</v>
      </c>
      <c r="F277" s="462" t="s">
        <v>6858</v>
      </c>
      <c r="G277" s="462" t="s">
        <v>6859</v>
      </c>
      <c r="H277" s="462" t="s">
        <v>284</v>
      </c>
      <c r="I277" s="462" t="s">
        <v>284</v>
      </c>
      <c r="J277">
        <v>506444.38000000006</v>
      </c>
      <c r="K277" s="462" t="s">
        <v>284</v>
      </c>
      <c r="L277" s="462" t="s">
        <v>284</v>
      </c>
      <c r="M277" s="463">
        <v>45992</v>
      </c>
      <c r="N277" s="462" t="s">
        <v>5970</v>
      </c>
      <c r="O277" s="463">
        <v>46934</v>
      </c>
      <c r="P277" s="462" t="s">
        <v>5681</v>
      </c>
      <c r="Q277" s="462" t="s">
        <v>5680</v>
      </c>
      <c r="R277" s="462" t="s">
        <v>5681</v>
      </c>
      <c r="S277" s="462" t="s">
        <v>5680</v>
      </c>
      <c r="T277" s="462" t="s">
        <v>5680</v>
      </c>
      <c r="U277" s="462" t="s">
        <v>5679</v>
      </c>
      <c r="V277" s="462" t="s">
        <v>5676</v>
      </c>
      <c r="W277" s="462" t="s">
        <v>5676</v>
      </c>
      <c r="X277" s="462" t="s">
        <v>5909</v>
      </c>
      <c r="Y277" s="461">
        <v>46083</v>
      </c>
      <c r="Z277" s="462" t="s">
        <v>5920</v>
      </c>
      <c r="AA277" s="461">
        <v>45992</v>
      </c>
      <c r="AB277" s="461">
        <v>46934</v>
      </c>
      <c r="AC277" s="462" t="s">
        <v>5677</v>
      </c>
      <c r="AD277" s="462" t="s">
        <v>7465</v>
      </c>
      <c r="AE277" s="461">
        <v>45707</v>
      </c>
      <c r="AF277" s="461">
        <v>45707</v>
      </c>
      <c r="AG277" s="461">
        <v>45992</v>
      </c>
      <c r="AH277" s="461">
        <v>46934</v>
      </c>
      <c r="AI277" s="460">
        <v>0</v>
      </c>
      <c r="AJ277" s="460">
        <v>0</v>
      </c>
    </row>
    <row r="278" spans="1:36" x14ac:dyDescent="0.3">
      <c r="A278" s="462" t="s">
        <v>7466</v>
      </c>
      <c r="B278" s="462" t="s">
        <v>5744</v>
      </c>
      <c r="C278" s="462" t="s">
        <v>5744</v>
      </c>
      <c r="D278" s="462" t="s">
        <v>5744</v>
      </c>
      <c r="E278" s="462" t="s">
        <v>5683</v>
      </c>
      <c r="F278" s="462" t="s">
        <v>5744</v>
      </c>
      <c r="G278" s="462" t="s">
        <v>5744</v>
      </c>
      <c r="H278" s="462" t="s">
        <v>284</v>
      </c>
      <c r="I278" s="462" t="s">
        <v>284</v>
      </c>
      <c r="J278">
        <v>200000</v>
      </c>
      <c r="K278" s="462" t="s">
        <v>284</v>
      </c>
      <c r="L278" s="462" t="s">
        <v>284</v>
      </c>
      <c r="M278" s="463">
        <v>45931</v>
      </c>
      <c r="N278" s="462" t="s">
        <v>5881</v>
      </c>
      <c r="O278" s="463">
        <v>46568</v>
      </c>
      <c r="P278" s="462" t="s">
        <v>5681</v>
      </c>
      <c r="Q278" s="462" t="s">
        <v>5680</v>
      </c>
      <c r="R278" s="462" t="s">
        <v>5681</v>
      </c>
      <c r="S278" s="462" t="s">
        <v>5680</v>
      </c>
      <c r="T278" s="462" t="s">
        <v>5680</v>
      </c>
      <c r="U278" s="462" t="s">
        <v>5743</v>
      </c>
      <c r="V278" s="462" t="s">
        <v>5676</v>
      </c>
      <c r="W278" s="462" t="s">
        <v>5676</v>
      </c>
      <c r="X278" s="462" t="s">
        <v>5793</v>
      </c>
      <c r="Y278" s="461">
        <v>46066</v>
      </c>
      <c r="Z278" s="462" t="s">
        <v>5678</v>
      </c>
      <c r="AA278" s="461">
        <v>44378</v>
      </c>
      <c r="AB278" s="461">
        <v>46568</v>
      </c>
      <c r="AC278" s="462" t="s">
        <v>5677</v>
      </c>
      <c r="AD278" s="462" t="s">
        <v>5676</v>
      </c>
      <c r="AE278" s="461"/>
      <c r="AF278" s="461"/>
      <c r="AG278" s="461"/>
      <c r="AH278" s="461"/>
      <c r="AI278" s="460"/>
      <c r="AJ278" s="460"/>
    </row>
    <row r="279" spans="1:36" x14ac:dyDescent="0.3">
      <c r="A279" s="462" t="s">
        <v>7489</v>
      </c>
      <c r="B279" s="462" t="s">
        <v>5744</v>
      </c>
      <c r="C279" s="462" t="s">
        <v>5744</v>
      </c>
      <c r="D279" s="462" t="s">
        <v>5744</v>
      </c>
      <c r="E279" s="462" t="s">
        <v>5683</v>
      </c>
      <c r="F279" s="462" t="s">
        <v>5744</v>
      </c>
      <c r="G279" s="462" t="s">
        <v>5744</v>
      </c>
      <c r="H279" s="462" t="s">
        <v>284</v>
      </c>
      <c r="I279" s="462" t="s">
        <v>284</v>
      </c>
      <c r="J279">
        <v>240000</v>
      </c>
      <c r="K279" s="462" t="s">
        <v>284</v>
      </c>
      <c r="L279" s="462" t="s">
        <v>284</v>
      </c>
      <c r="M279" s="463">
        <v>46112</v>
      </c>
      <c r="N279" s="462" t="s">
        <v>5682</v>
      </c>
      <c r="O279" s="463">
        <v>46843</v>
      </c>
      <c r="P279" s="462" t="s">
        <v>5681</v>
      </c>
      <c r="Q279" s="462" t="s">
        <v>5680</v>
      </c>
      <c r="R279" s="462" t="s">
        <v>5681</v>
      </c>
      <c r="S279" s="462" t="s">
        <v>5680</v>
      </c>
      <c r="T279" s="462" t="s">
        <v>5680</v>
      </c>
      <c r="U279" s="462" t="s">
        <v>5743</v>
      </c>
      <c r="V279" s="462" t="s">
        <v>6504</v>
      </c>
      <c r="W279" s="462" t="s">
        <v>7490</v>
      </c>
      <c r="X279" s="462" t="s">
        <v>7491</v>
      </c>
      <c r="Y279" s="461">
        <v>46111</v>
      </c>
      <c r="Z279" s="462" t="s">
        <v>5678</v>
      </c>
      <c r="AA279" s="461">
        <v>46112</v>
      </c>
      <c r="AB279" s="461">
        <v>46841</v>
      </c>
      <c r="AC279" s="462" t="s">
        <v>5677</v>
      </c>
      <c r="AD279" s="462" t="s">
        <v>5676</v>
      </c>
      <c r="AE279" s="461"/>
      <c r="AF279" s="461"/>
      <c r="AG279" s="461"/>
      <c r="AH279" s="461"/>
      <c r="AI279" s="460"/>
      <c r="AJ279" s="460"/>
    </row>
    <row r="280" spans="1:36" x14ac:dyDescent="0.3">
      <c r="A280" s="462" t="s">
        <v>7489</v>
      </c>
      <c r="B280" s="462" t="s">
        <v>5744</v>
      </c>
      <c r="C280" s="462" t="s">
        <v>5744</v>
      </c>
      <c r="D280" s="462" t="s">
        <v>5744</v>
      </c>
      <c r="E280" s="462" t="s">
        <v>5683</v>
      </c>
      <c r="F280" s="462" t="s">
        <v>5744</v>
      </c>
      <c r="G280" s="462" t="s">
        <v>5744</v>
      </c>
      <c r="H280" s="462" t="s">
        <v>284</v>
      </c>
      <c r="I280" s="462" t="s">
        <v>284</v>
      </c>
      <c r="J280">
        <v>240000</v>
      </c>
      <c r="K280" s="462" t="s">
        <v>284</v>
      </c>
      <c r="L280" s="462" t="s">
        <v>284</v>
      </c>
      <c r="M280" s="463">
        <v>46112</v>
      </c>
      <c r="N280" s="462" t="s">
        <v>5682</v>
      </c>
      <c r="O280" s="463">
        <v>46843</v>
      </c>
      <c r="P280" s="462" t="s">
        <v>5681</v>
      </c>
      <c r="Q280" s="462" t="s">
        <v>5680</v>
      </c>
      <c r="R280" s="462" t="s">
        <v>5681</v>
      </c>
      <c r="S280" s="462" t="s">
        <v>5680</v>
      </c>
      <c r="T280" s="462" t="s">
        <v>5680</v>
      </c>
      <c r="U280" s="462" t="s">
        <v>5743</v>
      </c>
      <c r="V280" s="462" t="s">
        <v>6504</v>
      </c>
      <c r="W280" s="462" t="s">
        <v>7490</v>
      </c>
      <c r="X280" s="462" t="s">
        <v>7491</v>
      </c>
      <c r="Y280" s="461">
        <v>46111</v>
      </c>
      <c r="Z280" s="462" t="s">
        <v>5920</v>
      </c>
      <c r="AA280" s="461">
        <v>46111</v>
      </c>
      <c r="AB280" s="461">
        <v>46843</v>
      </c>
      <c r="AC280" s="462" t="s">
        <v>5677</v>
      </c>
      <c r="AD280" s="462" t="s">
        <v>5676</v>
      </c>
      <c r="AE280" s="461"/>
      <c r="AF280" s="461"/>
      <c r="AG280" s="461"/>
      <c r="AH280" s="461"/>
      <c r="AI280" s="460"/>
      <c r="AJ280" s="460"/>
    </row>
    <row r="281" spans="1:36" x14ac:dyDescent="0.3">
      <c r="A281" s="462" t="s">
        <v>7467</v>
      </c>
      <c r="B281" s="462" t="s">
        <v>5696</v>
      </c>
      <c r="C281" s="462" t="s">
        <v>6302</v>
      </c>
      <c r="D281" s="462" t="s">
        <v>6301</v>
      </c>
      <c r="E281" s="462" t="s">
        <v>5683</v>
      </c>
      <c r="F281" s="462" t="s">
        <v>7468</v>
      </c>
      <c r="G281" s="462" t="s">
        <v>5676</v>
      </c>
      <c r="H281" s="462" t="s">
        <v>284</v>
      </c>
      <c r="I281" s="462" t="s">
        <v>284</v>
      </c>
      <c r="J281">
        <v>703000</v>
      </c>
      <c r="K281" s="462" t="s">
        <v>284</v>
      </c>
      <c r="L281" s="462" t="s">
        <v>284</v>
      </c>
      <c r="M281" s="463">
        <v>45962</v>
      </c>
      <c r="N281" s="462" t="s">
        <v>331</v>
      </c>
      <c r="O281" s="463">
        <v>46204</v>
      </c>
      <c r="P281" s="462" t="s">
        <v>5681</v>
      </c>
      <c r="Q281" s="462" t="s">
        <v>5680</v>
      </c>
      <c r="R281" s="462" t="s">
        <v>5681</v>
      </c>
      <c r="S281" s="462" t="s">
        <v>5680</v>
      </c>
      <c r="T281" s="462" t="s">
        <v>5680</v>
      </c>
      <c r="U281" s="462" t="s">
        <v>5679</v>
      </c>
      <c r="V281" s="462" t="s">
        <v>5676</v>
      </c>
      <c r="W281" s="462" t="s">
        <v>5676</v>
      </c>
      <c r="X281" s="462" t="s">
        <v>6302</v>
      </c>
      <c r="Y281" s="461">
        <v>46006</v>
      </c>
      <c r="Z281" s="462" t="s">
        <v>5678</v>
      </c>
      <c r="AA281" s="461">
        <v>45962</v>
      </c>
      <c r="AB281" s="461">
        <v>46204</v>
      </c>
      <c r="AC281" s="462" t="s">
        <v>5677</v>
      </c>
      <c r="AD281" s="462" t="s">
        <v>5676</v>
      </c>
      <c r="AE281" s="461"/>
      <c r="AF281" s="461"/>
      <c r="AG281" s="461"/>
      <c r="AH281" s="461"/>
      <c r="AI281" s="460"/>
      <c r="AJ281" s="460"/>
    </row>
    <row r="282" spans="1:36" x14ac:dyDescent="0.3">
      <c r="A282" s="462" t="s">
        <v>7467</v>
      </c>
      <c r="B282" s="462" t="s">
        <v>5696</v>
      </c>
      <c r="C282" s="462" t="s">
        <v>6302</v>
      </c>
      <c r="D282" s="462" t="s">
        <v>6301</v>
      </c>
      <c r="E282" s="462" t="s">
        <v>5683</v>
      </c>
      <c r="F282" s="462" t="s">
        <v>7468</v>
      </c>
      <c r="G282" s="462" t="s">
        <v>5676</v>
      </c>
      <c r="H282" s="462" t="s">
        <v>284</v>
      </c>
      <c r="I282" s="462" t="s">
        <v>284</v>
      </c>
      <c r="J282">
        <v>703000</v>
      </c>
      <c r="K282" s="462" t="s">
        <v>284</v>
      </c>
      <c r="L282" s="462" t="s">
        <v>284</v>
      </c>
      <c r="M282" s="463">
        <v>45962</v>
      </c>
      <c r="N282" s="462" t="s">
        <v>331</v>
      </c>
      <c r="O282" s="463">
        <v>46204</v>
      </c>
      <c r="P282" s="462" t="s">
        <v>5681</v>
      </c>
      <c r="Q282" s="462" t="s">
        <v>5680</v>
      </c>
      <c r="R282" s="462" t="s">
        <v>5681</v>
      </c>
      <c r="S282" s="462" t="s">
        <v>5680</v>
      </c>
      <c r="T282" s="462" t="s">
        <v>5680</v>
      </c>
      <c r="U282" s="462" t="s">
        <v>5679</v>
      </c>
      <c r="V282" s="462" t="s">
        <v>5676</v>
      </c>
      <c r="W282" s="462" t="s">
        <v>5676</v>
      </c>
      <c r="X282" s="462" t="s">
        <v>5183</v>
      </c>
      <c r="Y282" s="461">
        <v>46007</v>
      </c>
      <c r="Z282" s="462" t="s">
        <v>6031</v>
      </c>
      <c r="AA282" s="461">
        <v>45962</v>
      </c>
      <c r="AB282" s="461">
        <v>46204</v>
      </c>
      <c r="AC282" s="462" t="s">
        <v>5677</v>
      </c>
      <c r="AD282" s="462" t="s">
        <v>5676</v>
      </c>
      <c r="AE282" s="461"/>
      <c r="AF282" s="461"/>
      <c r="AG282" s="461"/>
      <c r="AH282" s="461"/>
      <c r="AI282" s="460"/>
      <c r="AJ282" s="460"/>
    </row>
    <row r="283" spans="1:36" x14ac:dyDescent="0.3">
      <c r="A283" s="462" t="s">
        <v>7469</v>
      </c>
      <c r="B283" s="462" t="s">
        <v>5719</v>
      </c>
      <c r="C283" s="462" t="s">
        <v>7470</v>
      </c>
      <c r="D283" s="462" t="s">
        <v>6129</v>
      </c>
      <c r="E283" s="462" t="s">
        <v>5683</v>
      </c>
      <c r="F283" s="462" t="s">
        <v>7471</v>
      </c>
      <c r="G283" s="462" t="s">
        <v>7472</v>
      </c>
      <c r="H283" s="462" t="s">
        <v>284</v>
      </c>
      <c r="I283" s="462" t="s">
        <v>284</v>
      </c>
      <c r="J283">
        <v>1498651</v>
      </c>
      <c r="K283" s="462" t="s">
        <v>284</v>
      </c>
      <c r="L283" s="462" t="s">
        <v>284</v>
      </c>
      <c r="M283" s="463">
        <v>46010</v>
      </c>
      <c r="N283" s="462" t="s">
        <v>7473</v>
      </c>
      <c r="O283" s="463">
        <v>46447</v>
      </c>
      <c r="P283" s="462" t="s">
        <v>5681</v>
      </c>
      <c r="Q283" s="462" t="s">
        <v>5680</v>
      </c>
      <c r="R283" s="462" t="s">
        <v>5681</v>
      </c>
      <c r="S283" s="462" t="s">
        <v>5680</v>
      </c>
      <c r="T283" s="462" t="s">
        <v>5680</v>
      </c>
      <c r="U283" s="462" t="s">
        <v>5679</v>
      </c>
      <c r="V283" s="462" t="s">
        <v>5676</v>
      </c>
      <c r="W283" s="462" t="s">
        <v>5676</v>
      </c>
      <c r="X283" s="462" t="s">
        <v>7470</v>
      </c>
      <c r="Y283" s="461">
        <v>46010</v>
      </c>
      <c r="Z283" s="462" t="s">
        <v>5678</v>
      </c>
      <c r="AA283" s="461">
        <v>46010</v>
      </c>
      <c r="AB283" s="461">
        <v>46447</v>
      </c>
      <c r="AC283" s="462" t="s">
        <v>5677</v>
      </c>
      <c r="AD283" s="462" t="s">
        <v>5676</v>
      </c>
      <c r="AE283" s="461"/>
      <c r="AF283" s="461"/>
      <c r="AG283" s="461"/>
      <c r="AH283" s="461"/>
      <c r="AI283" s="460"/>
      <c r="AJ283" s="460"/>
    </row>
    <row r="284" spans="1:36" x14ac:dyDescent="0.3">
      <c r="A284" s="462" t="s">
        <v>7474</v>
      </c>
      <c r="B284" s="462" t="s">
        <v>5744</v>
      </c>
      <c r="C284" s="462" t="s">
        <v>5744</v>
      </c>
      <c r="D284" s="462" t="s">
        <v>5744</v>
      </c>
      <c r="E284" s="462" t="s">
        <v>5683</v>
      </c>
      <c r="F284" s="462" t="s">
        <v>5744</v>
      </c>
      <c r="G284" s="462" t="s">
        <v>5744</v>
      </c>
      <c r="H284" s="462" t="s">
        <v>284</v>
      </c>
      <c r="I284" s="462" t="s">
        <v>284</v>
      </c>
      <c r="J284">
        <v>260185.33000000002</v>
      </c>
      <c r="K284" s="462" t="s">
        <v>284</v>
      </c>
      <c r="L284" s="462" t="s">
        <v>284</v>
      </c>
      <c r="M284" s="463">
        <v>45931</v>
      </c>
      <c r="N284" s="462" t="s">
        <v>5682</v>
      </c>
      <c r="O284" s="463">
        <v>46691</v>
      </c>
      <c r="P284" s="462" t="s">
        <v>5681</v>
      </c>
      <c r="Q284" s="462" t="s">
        <v>5680</v>
      </c>
      <c r="R284" s="462" t="s">
        <v>5681</v>
      </c>
      <c r="S284" s="462" t="s">
        <v>5680</v>
      </c>
      <c r="T284" s="462" t="s">
        <v>5680</v>
      </c>
      <c r="U284" s="462" t="s">
        <v>5743</v>
      </c>
      <c r="V284" s="462" t="s">
        <v>5742</v>
      </c>
      <c r="W284" s="462" t="s">
        <v>5676</v>
      </c>
      <c r="X284" s="462" t="s">
        <v>5995</v>
      </c>
      <c r="Y284" s="461">
        <v>46002</v>
      </c>
      <c r="Z284" s="462" t="s">
        <v>5678</v>
      </c>
      <c r="AA284" s="461">
        <v>45931</v>
      </c>
      <c r="AB284" s="461">
        <v>46691</v>
      </c>
      <c r="AC284" s="462" t="s">
        <v>5677</v>
      </c>
      <c r="AD284" s="462" t="s">
        <v>5676</v>
      </c>
      <c r="AE284" s="461"/>
      <c r="AF284" s="461"/>
      <c r="AG284" s="461"/>
      <c r="AH284" s="461"/>
      <c r="AI284" s="460"/>
      <c r="AJ284" s="460"/>
    </row>
    <row r="285" spans="1:36" x14ac:dyDescent="0.3">
      <c r="A285" s="462" t="s">
        <v>7475</v>
      </c>
      <c r="B285" s="462" t="s">
        <v>5696</v>
      </c>
      <c r="C285" s="462" t="s">
        <v>5692</v>
      </c>
      <c r="D285" s="462" t="s">
        <v>5695</v>
      </c>
      <c r="E285" s="462" t="s">
        <v>5683</v>
      </c>
      <c r="F285" s="462" t="s">
        <v>7476</v>
      </c>
      <c r="G285" s="462" t="s">
        <v>5676</v>
      </c>
      <c r="H285" s="462" t="s">
        <v>284</v>
      </c>
      <c r="I285" s="462" t="s">
        <v>284</v>
      </c>
      <c r="J285">
        <v>257400</v>
      </c>
      <c r="K285" s="462" t="s">
        <v>284</v>
      </c>
      <c r="L285" s="462" t="s">
        <v>284</v>
      </c>
      <c r="M285" s="463">
        <v>46143</v>
      </c>
      <c r="N285" s="462" t="s">
        <v>130</v>
      </c>
      <c r="O285" s="463">
        <v>46873</v>
      </c>
      <c r="P285" s="462" t="s">
        <v>5681</v>
      </c>
      <c r="Q285" s="462" t="s">
        <v>5680</v>
      </c>
      <c r="R285" s="462" t="s">
        <v>5681</v>
      </c>
      <c r="S285" s="462" t="s">
        <v>5680</v>
      </c>
      <c r="T285" s="462" t="s">
        <v>5680</v>
      </c>
      <c r="U285" s="462" t="s">
        <v>5679</v>
      </c>
      <c r="V285" s="462" t="s">
        <v>5676</v>
      </c>
      <c r="W285" s="462" t="s">
        <v>5676</v>
      </c>
      <c r="X285" s="462" t="s">
        <v>5692</v>
      </c>
      <c r="Y285" s="461">
        <v>46079</v>
      </c>
      <c r="Z285" s="462" t="s">
        <v>5678</v>
      </c>
      <c r="AA285" s="461">
        <v>46143</v>
      </c>
      <c r="AB285" s="461">
        <v>46873</v>
      </c>
      <c r="AC285" s="462" t="s">
        <v>5677</v>
      </c>
      <c r="AD285" s="462" t="s">
        <v>5676</v>
      </c>
      <c r="AE285" s="461"/>
      <c r="AF285" s="461"/>
      <c r="AG285" s="461"/>
      <c r="AH285" s="461"/>
      <c r="AI285" s="460"/>
      <c r="AJ285" s="460"/>
    </row>
  </sheetData>
  <sheetProtection algorithmName="SHA-512" hashValue="tibq2sOCMLcqiKSSIx+fQD5Y15S7mPDvQNcxfu+n1bY3xM4YbXSAPknuq8ITjfsFMeN55jTP8j0L8V8czUungw==" saltValue="blTPvDMcmqfKui5tiOulPw==" spinCount="100000" sheet="1" objects="1" scenarios="1"/>
  <pageMargins left="0.7" right="0.7" top="0.75" bottom="0.75" header="0.3" footer="0.3"/>
  <legacy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45"/>
  <sheetViews>
    <sheetView zoomScaleNormal="100" workbookViewId="0">
      <pane ySplit="1" topLeftCell="A9" activePane="bottomLeft" state="frozen"/>
      <selection pane="bottomLeft" activeCell="A35" sqref="A34:A35"/>
    </sheetView>
  </sheetViews>
  <sheetFormatPr defaultRowHeight="15" customHeight="1" x14ac:dyDescent="0.3"/>
  <cols>
    <col min="1" max="1" width="19.5546875" bestFit="1" customWidth="1"/>
    <col min="2" max="4" width="19.33203125" customWidth="1"/>
    <col min="5" max="5" width="33" customWidth="1"/>
    <col min="6" max="6" width="29.88671875" customWidth="1"/>
    <col min="7" max="7" width="47.5546875" customWidth="1"/>
    <col min="8" max="8" width="42.109375" customWidth="1"/>
    <col min="9" max="9" width="41.109375" customWidth="1"/>
    <col min="10" max="10" width="55" customWidth="1"/>
    <col min="11" max="11" width="26.6640625" customWidth="1"/>
    <col min="12" max="12" width="59.44140625" customWidth="1"/>
    <col min="13" max="13" width="32.5546875" customWidth="1"/>
    <col min="14" max="14" width="32.44140625" customWidth="1"/>
    <col min="15" max="15" width="28.109375" customWidth="1"/>
    <col min="16" max="17" width="20.33203125" customWidth="1"/>
    <col min="18" max="18" width="24.88671875" customWidth="1"/>
    <col min="19" max="19" width="34.6640625" customWidth="1"/>
    <col min="20" max="20" width="45.6640625" customWidth="1"/>
    <col min="28" max="28" width="10.6640625" customWidth="1"/>
    <col min="29" max="29" width="38.109375" customWidth="1"/>
    <col min="30" max="30" width="34" customWidth="1"/>
  </cols>
  <sheetData>
    <row r="1" spans="1:31" s="182" customFormat="1" ht="15" customHeight="1" x14ac:dyDescent="0.3">
      <c r="A1" s="182" t="s">
        <v>1270</v>
      </c>
      <c r="B1" s="118" t="s">
        <v>1271</v>
      </c>
      <c r="C1" s="384" t="s">
        <v>4</v>
      </c>
      <c r="D1" s="385" t="s">
        <v>5</v>
      </c>
      <c r="E1" s="385" t="s">
        <v>6</v>
      </c>
      <c r="F1" s="385" t="s">
        <v>7</v>
      </c>
      <c r="G1" s="385" t="s">
        <v>8</v>
      </c>
      <c r="H1" s="244" t="s">
        <v>9</v>
      </c>
      <c r="I1" s="385" t="s">
        <v>10</v>
      </c>
      <c r="J1" s="244" t="s">
        <v>11</v>
      </c>
      <c r="K1" s="385" t="s">
        <v>12</v>
      </c>
      <c r="L1" s="385" t="s">
        <v>13</v>
      </c>
      <c r="M1" s="244" t="s">
        <v>14</v>
      </c>
      <c r="N1" s="244" t="s">
        <v>15</v>
      </c>
      <c r="O1" s="244" t="s">
        <v>16</v>
      </c>
      <c r="P1" s="385" t="s">
        <v>17</v>
      </c>
      <c r="Q1" s="385" t="s">
        <v>18</v>
      </c>
      <c r="R1" s="385" t="s">
        <v>19</v>
      </c>
      <c r="S1" s="244" t="s">
        <v>20</v>
      </c>
    </row>
    <row r="2" spans="1:31" ht="15" customHeight="1" x14ac:dyDescent="0.4">
      <c r="A2" t="s">
        <v>1269</v>
      </c>
      <c r="B2" s="4"/>
      <c r="C2" s="12"/>
      <c r="D2" s="4"/>
      <c r="E2" s="4"/>
      <c r="F2" s="4"/>
      <c r="G2" s="10"/>
      <c r="H2" s="10"/>
      <c r="I2" s="10"/>
      <c r="J2" s="10"/>
      <c r="K2" s="12"/>
      <c r="L2" s="12"/>
      <c r="M2" s="41"/>
      <c r="N2" s="10"/>
      <c r="O2" s="10"/>
      <c r="P2" s="42"/>
      <c r="Q2" s="10"/>
      <c r="R2" s="42"/>
      <c r="S2" s="10"/>
    </row>
    <row r="4" spans="1:31" s="46" customFormat="1" ht="20.100000000000001" customHeight="1" x14ac:dyDescent="0.3">
      <c r="B4" s="31" t="s">
        <v>28</v>
      </c>
      <c r="C4" s="107" t="s">
        <v>23</v>
      </c>
      <c r="D4" s="104" t="s">
        <v>1272</v>
      </c>
      <c r="E4" s="44" t="s">
        <v>1273</v>
      </c>
      <c r="F4" s="104" t="s">
        <v>1274</v>
      </c>
      <c r="G4" s="104" t="s">
        <v>1275</v>
      </c>
      <c r="H4" s="104" t="s">
        <v>28</v>
      </c>
      <c r="I4" s="104" t="s">
        <v>1276</v>
      </c>
      <c r="J4" s="104" t="s">
        <v>1277</v>
      </c>
      <c r="K4" s="104" t="s">
        <v>1252</v>
      </c>
      <c r="L4" s="104" t="s">
        <v>1278</v>
      </c>
      <c r="M4" s="47">
        <v>268400</v>
      </c>
      <c r="N4" s="105" t="s">
        <v>63</v>
      </c>
      <c r="O4" s="104" t="s">
        <v>34</v>
      </c>
      <c r="P4" s="48">
        <v>42501</v>
      </c>
      <c r="Q4" s="104" t="s">
        <v>1279</v>
      </c>
      <c r="R4" s="48" t="s">
        <v>1280</v>
      </c>
      <c r="S4" s="104" t="s">
        <v>28</v>
      </c>
    </row>
    <row r="5" spans="1:31" s="46" customFormat="1" ht="20.100000000000001" customHeight="1" x14ac:dyDescent="0.3">
      <c r="A5" s="49">
        <v>43669</v>
      </c>
      <c r="B5" s="50" t="s">
        <v>343</v>
      </c>
      <c r="C5" s="50" t="s">
        <v>1281</v>
      </c>
      <c r="D5" s="50" t="s">
        <v>245</v>
      </c>
      <c r="E5" s="50" t="s">
        <v>1282</v>
      </c>
      <c r="F5" s="50" t="s">
        <v>1283</v>
      </c>
      <c r="G5" s="50" t="s">
        <v>28</v>
      </c>
      <c r="H5" s="50" t="s">
        <v>1023</v>
      </c>
      <c r="I5" s="50" t="s">
        <v>1284</v>
      </c>
      <c r="J5" s="50" t="s">
        <v>520</v>
      </c>
      <c r="K5" s="50" t="s">
        <v>1285</v>
      </c>
      <c r="L5" s="51">
        <v>330000</v>
      </c>
      <c r="M5" s="50" t="s">
        <v>45</v>
      </c>
      <c r="N5" s="50" t="s">
        <v>820</v>
      </c>
      <c r="O5" s="49">
        <v>43640</v>
      </c>
      <c r="P5" s="50" t="s">
        <v>124</v>
      </c>
      <c r="Q5" s="49">
        <v>43684</v>
      </c>
      <c r="R5" s="50" t="s">
        <v>28</v>
      </c>
      <c r="S5" s="50" t="s">
        <v>28</v>
      </c>
      <c r="T5" s="50" t="s">
        <v>28</v>
      </c>
      <c r="U5" s="50" t="s">
        <v>28</v>
      </c>
      <c r="V5" s="50" t="s">
        <v>28</v>
      </c>
      <c r="W5" s="50" t="s">
        <v>28</v>
      </c>
      <c r="X5" s="50" t="s">
        <v>28</v>
      </c>
      <c r="Y5" s="50" t="s">
        <v>28</v>
      </c>
      <c r="AC5" s="52" t="s">
        <v>1286</v>
      </c>
    </row>
    <row r="6" spans="1:31" s="56" customFormat="1" ht="20.100000000000001" customHeight="1" x14ac:dyDescent="0.25">
      <c r="A6" s="53" t="s">
        <v>22</v>
      </c>
      <c r="B6" s="53" t="s">
        <v>28</v>
      </c>
      <c r="C6" s="104" t="s">
        <v>343</v>
      </c>
      <c r="D6" s="104">
        <v>2013</v>
      </c>
      <c r="E6" s="104" t="s">
        <v>38</v>
      </c>
      <c r="F6" s="104" t="s">
        <v>767</v>
      </c>
      <c r="G6" s="104" t="s">
        <v>1287</v>
      </c>
      <c r="H6" s="104" t="s">
        <v>28</v>
      </c>
      <c r="I6" s="104" t="s">
        <v>769</v>
      </c>
      <c r="J6" s="104" t="s">
        <v>770</v>
      </c>
      <c r="K6" s="44" t="s">
        <v>1288</v>
      </c>
      <c r="L6" s="104" t="s">
        <v>1289</v>
      </c>
      <c r="M6" s="47" t="s">
        <v>1290</v>
      </c>
      <c r="N6" s="105" t="s">
        <v>45</v>
      </c>
      <c r="O6" s="104" t="s">
        <v>916</v>
      </c>
      <c r="P6" s="106">
        <v>41548</v>
      </c>
      <c r="Q6" s="104" t="s">
        <v>171</v>
      </c>
      <c r="R6" s="102">
        <v>43281</v>
      </c>
      <c r="S6" s="103" t="s">
        <v>28</v>
      </c>
      <c r="T6" s="103" t="s">
        <v>28</v>
      </c>
      <c r="U6" s="104" t="s">
        <v>28</v>
      </c>
      <c r="V6" s="105" t="s">
        <v>1291</v>
      </c>
      <c r="W6" s="104" t="s">
        <v>28</v>
      </c>
      <c r="X6" s="104" t="s">
        <v>28</v>
      </c>
      <c r="Y6" s="104" t="s">
        <v>28</v>
      </c>
      <c r="Z6" s="104" t="s">
        <v>28</v>
      </c>
      <c r="AA6" s="54" t="s">
        <v>1292</v>
      </c>
      <c r="AB6" s="31"/>
      <c r="AC6" s="31"/>
      <c r="AD6" s="31"/>
      <c r="AE6" s="55"/>
    </row>
    <row r="7" spans="1:31" s="57" customFormat="1" ht="20.100000000000001" customHeight="1" x14ac:dyDescent="0.25">
      <c r="A7" s="53" t="s">
        <v>22</v>
      </c>
      <c r="B7" s="53" t="s">
        <v>28</v>
      </c>
      <c r="C7" s="104" t="s">
        <v>343</v>
      </c>
      <c r="D7" s="104" t="s">
        <v>1293</v>
      </c>
      <c r="E7" s="104" t="s">
        <v>38</v>
      </c>
      <c r="F7" s="104" t="s">
        <v>760</v>
      </c>
      <c r="G7" s="104" t="s">
        <v>1294</v>
      </c>
      <c r="H7" s="104" t="s">
        <v>28</v>
      </c>
      <c r="I7" s="104" t="s">
        <v>762</v>
      </c>
      <c r="J7" s="104" t="s">
        <v>1295</v>
      </c>
      <c r="K7" s="104" t="s">
        <v>1252</v>
      </c>
      <c r="L7" s="104" t="s">
        <v>1296</v>
      </c>
      <c r="M7" s="47" t="s">
        <v>1297</v>
      </c>
      <c r="N7" s="105" t="s">
        <v>63</v>
      </c>
      <c r="O7" s="104" t="s">
        <v>34</v>
      </c>
      <c r="P7" s="106">
        <v>42583</v>
      </c>
      <c r="Q7" s="104" t="s">
        <v>1298</v>
      </c>
      <c r="R7" s="102">
        <v>43312</v>
      </c>
      <c r="S7" s="103" t="s">
        <v>1299</v>
      </c>
      <c r="T7" s="103" t="s">
        <v>28</v>
      </c>
      <c r="U7" s="104" t="s">
        <v>28</v>
      </c>
      <c r="V7" s="105" t="s">
        <v>1300</v>
      </c>
      <c r="W7" s="104" t="s">
        <v>28</v>
      </c>
      <c r="X7" s="104" t="s">
        <v>28</v>
      </c>
      <c r="Y7" s="104" t="s">
        <v>28</v>
      </c>
      <c r="Z7" s="104" t="s">
        <v>28</v>
      </c>
      <c r="AA7" s="104" t="s">
        <v>1301</v>
      </c>
      <c r="AB7" s="104"/>
      <c r="AC7" s="104"/>
      <c r="AD7" s="104"/>
      <c r="AE7" s="35"/>
    </row>
    <row r="8" spans="1:31" s="46" customFormat="1" ht="20.100000000000001" customHeight="1" x14ac:dyDescent="0.3">
      <c r="A8" s="53" t="s">
        <v>22</v>
      </c>
      <c r="B8" s="58">
        <v>43287</v>
      </c>
      <c r="C8" s="35" t="s">
        <v>343</v>
      </c>
      <c r="D8" s="35" t="s">
        <v>1302</v>
      </c>
      <c r="E8" s="35" t="s">
        <v>38</v>
      </c>
      <c r="F8" s="35" t="s">
        <v>760</v>
      </c>
      <c r="G8" s="35" t="s">
        <v>1294</v>
      </c>
      <c r="H8" s="35" t="s">
        <v>28</v>
      </c>
      <c r="I8" s="35" t="s">
        <v>762</v>
      </c>
      <c r="J8" s="35" t="s">
        <v>1295</v>
      </c>
      <c r="K8" s="104" t="s">
        <v>520</v>
      </c>
      <c r="L8" s="35" t="s">
        <v>1296</v>
      </c>
      <c r="M8" s="59">
        <v>500000</v>
      </c>
      <c r="N8" s="35" t="s">
        <v>63</v>
      </c>
      <c r="O8" s="35" t="s">
        <v>34</v>
      </c>
      <c r="P8" s="34">
        <v>43313</v>
      </c>
      <c r="Q8" s="35" t="s">
        <v>646</v>
      </c>
      <c r="R8" s="34">
        <v>43677</v>
      </c>
      <c r="S8" s="35" t="s">
        <v>1303</v>
      </c>
      <c r="T8" s="103" t="s">
        <v>28</v>
      </c>
      <c r="U8" s="104" t="s">
        <v>28</v>
      </c>
      <c r="V8" s="35" t="s">
        <v>1304</v>
      </c>
      <c r="W8" s="104" t="s">
        <v>28</v>
      </c>
      <c r="X8" s="104" t="s">
        <v>28</v>
      </c>
      <c r="Y8" s="104" t="s">
        <v>28</v>
      </c>
      <c r="Z8" s="104" t="s">
        <v>28</v>
      </c>
      <c r="AA8" s="35" t="s">
        <v>1301</v>
      </c>
      <c r="AB8" s="60"/>
      <c r="AC8" s="60"/>
      <c r="AD8" s="60"/>
      <c r="AE8" s="60"/>
    </row>
    <row r="9" spans="1:31" s="60" customFormat="1" ht="20.100000000000001" customHeight="1" x14ac:dyDescent="0.3">
      <c r="A9" s="53" t="s">
        <v>22</v>
      </c>
      <c r="B9" s="53" t="s">
        <v>28</v>
      </c>
      <c r="C9" s="35" t="s">
        <v>343</v>
      </c>
      <c r="D9" s="35" t="s">
        <v>1305</v>
      </c>
      <c r="E9" s="104" t="s">
        <v>245</v>
      </c>
      <c r="F9" s="35" t="s">
        <v>1306</v>
      </c>
      <c r="G9" s="35" t="s">
        <v>1307</v>
      </c>
      <c r="H9" s="35" t="s">
        <v>28</v>
      </c>
      <c r="I9" s="35" t="s">
        <v>1308</v>
      </c>
      <c r="J9" s="35" t="s">
        <v>1309</v>
      </c>
      <c r="K9" s="35" t="s">
        <v>1310</v>
      </c>
      <c r="L9" s="35" t="s">
        <v>1311</v>
      </c>
      <c r="M9" s="59">
        <v>210000</v>
      </c>
      <c r="N9" s="35" t="s">
        <v>45</v>
      </c>
      <c r="O9" s="35" t="s">
        <v>137</v>
      </c>
      <c r="P9" s="34">
        <v>43129</v>
      </c>
      <c r="Q9" s="35" t="s">
        <v>1312</v>
      </c>
      <c r="R9" s="34" t="s">
        <v>1313</v>
      </c>
      <c r="S9" s="35" t="s">
        <v>28</v>
      </c>
      <c r="T9" s="103" t="s">
        <v>28</v>
      </c>
      <c r="U9" s="104" t="s">
        <v>28</v>
      </c>
      <c r="V9" s="35" t="s">
        <v>28</v>
      </c>
      <c r="W9" s="104" t="s">
        <v>28</v>
      </c>
      <c r="X9" s="104" t="s">
        <v>28</v>
      </c>
      <c r="Y9" s="35" t="s">
        <v>28</v>
      </c>
      <c r="Z9" s="35" t="s">
        <v>28</v>
      </c>
      <c r="AA9" s="35" t="s">
        <v>28</v>
      </c>
    </row>
    <row r="10" spans="1:31" s="46" customFormat="1" ht="20.100000000000001" customHeight="1" x14ac:dyDescent="0.3">
      <c r="A10" s="53" t="s">
        <v>22</v>
      </c>
      <c r="B10" s="34">
        <v>43706</v>
      </c>
      <c r="C10" s="34" t="s">
        <v>343</v>
      </c>
      <c r="D10" s="34" t="s">
        <v>1314</v>
      </c>
      <c r="E10" s="34" t="s">
        <v>38</v>
      </c>
      <c r="F10" s="34" t="s">
        <v>193</v>
      </c>
      <c r="G10" s="34" t="s">
        <v>194</v>
      </c>
      <c r="H10" s="34" t="s">
        <v>28</v>
      </c>
      <c r="I10" s="34" t="s">
        <v>195</v>
      </c>
      <c r="J10" s="34" t="s">
        <v>196</v>
      </c>
      <c r="K10" s="34" t="s">
        <v>520</v>
      </c>
      <c r="L10" s="34" t="s">
        <v>197</v>
      </c>
      <c r="M10" s="59">
        <v>902000</v>
      </c>
      <c r="N10" s="35" t="s">
        <v>63</v>
      </c>
      <c r="O10" s="35" t="s">
        <v>198</v>
      </c>
      <c r="P10" s="34">
        <v>43614</v>
      </c>
      <c r="Q10" s="35" t="s">
        <v>1315</v>
      </c>
      <c r="R10" s="34">
        <v>43830</v>
      </c>
      <c r="S10" s="35" t="s">
        <v>28</v>
      </c>
      <c r="T10" s="35" t="s">
        <v>28</v>
      </c>
      <c r="U10" s="35" t="s">
        <v>28</v>
      </c>
      <c r="V10" s="35" t="s">
        <v>1316</v>
      </c>
      <c r="W10" s="35" t="s">
        <v>28</v>
      </c>
      <c r="X10" s="104" t="s">
        <v>28</v>
      </c>
      <c r="Y10" s="35" t="s">
        <v>28</v>
      </c>
      <c r="Z10" s="35" t="s">
        <v>28</v>
      </c>
      <c r="AA10" s="35" t="s">
        <v>28</v>
      </c>
      <c r="AB10" s="60"/>
      <c r="AC10" s="60"/>
      <c r="AD10" s="60"/>
      <c r="AE10" s="35" t="s">
        <v>48</v>
      </c>
    </row>
    <row r="11" spans="1:31" s="46" customFormat="1" ht="20.100000000000001" customHeight="1" x14ac:dyDescent="0.3">
      <c r="A11" s="35" t="s">
        <v>849</v>
      </c>
      <c r="B11" s="50" t="s">
        <v>28</v>
      </c>
      <c r="C11" s="61" t="s">
        <v>23</v>
      </c>
      <c r="D11" s="62" t="s">
        <v>1317</v>
      </c>
      <c r="E11" s="100" t="s">
        <v>1273</v>
      </c>
      <c r="F11" s="62" t="s">
        <v>1318</v>
      </c>
      <c r="G11" s="62" t="s">
        <v>1319</v>
      </c>
      <c r="H11" s="62" t="s">
        <v>28</v>
      </c>
      <c r="I11" s="62" t="s">
        <v>1320</v>
      </c>
      <c r="J11" s="100" t="s">
        <v>1321</v>
      </c>
      <c r="K11" s="62" t="s">
        <v>1322</v>
      </c>
      <c r="L11" s="62" t="s">
        <v>1323</v>
      </c>
      <c r="M11" s="63">
        <v>1608407</v>
      </c>
      <c r="N11" s="62" t="s">
        <v>63</v>
      </c>
      <c r="O11" s="62" t="s">
        <v>34</v>
      </c>
      <c r="P11" s="64">
        <v>43108</v>
      </c>
      <c r="Q11" s="62" t="s">
        <v>1313</v>
      </c>
      <c r="R11" s="64" t="s">
        <v>1313</v>
      </c>
      <c r="S11" s="62" t="s">
        <v>28</v>
      </c>
      <c r="T11" s="35"/>
    </row>
    <row r="12" spans="1:31" s="46" customFormat="1" ht="20.100000000000001" customHeight="1" x14ac:dyDescent="0.3">
      <c r="A12" s="35" t="s">
        <v>849</v>
      </c>
      <c r="B12" s="35" t="s">
        <v>28</v>
      </c>
      <c r="C12" s="35" t="s">
        <v>23</v>
      </c>
      <c r="D12" s="35" t="s">
        <v>1324</v>
      </c>
      <c r="E12" s="35" t="s">
        <v>1273</v>
      </c>
      <c r="F12" s="35" t="s">
        <v>1325</v>
      </c>
      <c r="G12" s="35" t="s">
        <v>1326</v>
      </c>
      <c r="H12" s="35" t="s">
        <v>28</v>
      </c>
      <c r="I12" s="35" t="s">
        <v>1327</v>
      </c>
      <c r="J12" s="35" t="s">
        <v>1328</v>
      </c>
      <c r="K12" s="35" t="s">
        <v>1329</v>
      </c>
      <c r="L12" s="35" t="s">
        <v>1330</v>
      </c>
      <c r="M12" s="59">
        <v>476194.67</v>
      </c>
      <c r="N12" s="35" t="s">
        <v>63</v>
      </c>
      <c r="O12" s="35" t="s">
        <v>34</v>
      </c>
      <c r="P12" s="34">
        <v>43187</v>
      </c>
      <c r="Q12" s="35" t="s">
        <v>1313</v>
      </c>
      <c r="R12" s="34" t="s">
        <v>1313</v>
      </c>
      <c r="S12" s="35" t="s">
        <v>28</v>
      </c>
      <c r="T12" s="60"/>
    </row>
    <row r="13" spans="1:31" s="57" customFormat="1" ht="20.100000000000001" customHeight="1" x14ac:dyDescent="0.25">
      <c r="A13" s="53" t="s">
        <v>22</v>
      </c>
      <c r="B13" s="53" t="s">
        <v>28</v>
      </c>
      <c r="C13" s="104" t="s">
        <v>343</v>
      </c>
      <c r="D13" s="53" t="s">
        <v>1331</v>
      </c>
      <c r="E13" s="104" t="s">
        <v>1332</v>
      </c>
      <c r="F13" s="53" t="s">
        <v>1333</v>
      </c>
      <c r="G13" s="53" t="s">
        <v>1334</v>
      </c>
      <c r="H13" s="104" t="s">
        <v>28</v>
      </c>
      <c r="I13" s="53" t="s">
        <v>1335</v>
      </c>
      <c r="J13" s="53" t="s">
        <v>1336</v>
      </c>
      <c r="K13" s="53" t="s">
        <v>1329</v>
      </c>
      <c r="L13" s="53" t="s">
        <v>1337</v>
      </c>
      <c r="M13" s="65">
        <v>191947.8</v>
      </c>
      <c r="N13" s="53" t="s">
        <v>45</v>
      </c>
      <c r="O13" s="53" t="s">
        <v>531</v>
      </c>
      <c r="P13" s="58">
        <v>43040</v>
      </c>
      <c r="Q13" s="53" t="s">
        <v>491</v>
      </c>
      <c r="R13" s="58">
        <v>43156</v>
      </c>
      <c r="S13" s="53" t="s">
        <v>28</v>
      </c>
      <c r="T13" s="103" t="s">
        <v>28</v>
      </c>
      <c r="U13" s="104" t="s">
        <v>28</v>
      </c>
      <c r="V13" s="105" t="s">
        <v>1338</v>
      </c>
      <c r="W13" s="104" t="s">
        <v>28</v>
      </c>
      <c r="X13" s="104" t="s">
        <v>28</v>
      </c>
      <c r="Y13" s="53" t="s">
        <v>1339</v>
      </c>
      <c r="Z13" s="53" t="s">
        <v>417</v>
      </c>
      <c r="AA13" s="53" t="s">
        <v>417</v>
      </c>
      <c r="AB13" s="53"/>
      <c r="AC13" s="53"/>
      <c r="AD13" s="53"/>
      <c r="AE13" s="35"/>
    </row>
    <row r="14" spans="1:31" s="46" customFormat="1" ht="20.100000000000001" customHeight="1" x14ac:dyDescent="0.3">
      <c r="A14" s="53" t="s">
        <v>22</v>
      </c>
      <c r="B14" s="34">
        <v>43410</v>
      </c>
      <c r="C14" s="35" t="s">
        <v>343</v>
      </c>
      <c r="D14" s="35" t="s">
        <v>1340</v>
      </c>
      <c r="E14" s="35" t="s">
        <v>25</v>
      </c>
      <c r="F14" s="35" t="s">
        <v>1341</v>
      </c>
      <c r="G14" s="35" t="s">
        <v>1342</v>
      </c>
      <c r="H14" s="35" t="s">
        <v>28</v>
      </c>
      <c r="I14" s="35" t="s">
        <v>1343</v>
      </c>
      <c r="J14" s="35" t="s">
        <v>1344</v>
      </c>
      <c r="K14" s="35" t="s">
        <v>520</v>
      </c>
      <c r="L14" s="35" t="s">
        <v>28</v>
      </c>
      <c r="M14" s="59">
        <v>870000</v>
      </c>
      <c r="N14" s="35" t="s">
        <v>63</v>
      </c>
      <c r="O14" s="35" t="s">
        <v>28</v>
      </c>
      <c r="P14" s="34">
        <v>42370</v>
      </c>
      <c r="Q14" s="35" t="s">
        <v>74</v>
      </c>
      <c r="R14" s="34">
        <v>43465</v>
      </c>
      <c r="S14" s="35" t="s">
        <v>28</v>
      </c>
      <c r="T14" s="35" t="s">
        <v>28</v>
      </c>
      <c r="U14" s="35" t="s">
        <v>28</v>
      </c>
      <c r="V14" s="35" t="s">
        <v>28</v>
      </c>
      <c r="W14" s="35" t="s">
        <v>28</v>
      </c>
      <c r="X14" s="104" t="s">
        <v>28</v>
      </c>
      <c r="Y14" s="35" t="s">
        <v>28</v>
      </c>
      <c r="Z14" s="35" t="s">
        <v>28</v>
      </c>
      <c r="AA14" s="35" t="s">
        <v>28</v>
      </c>
      <c r="AB14" s="60"/>
      <c r="AC14" s="60"/>
      <c r="AD14" s="60"/>
      <c r="AE14" s="60"/>
    </row>
    <row r="15" spans="1:31" s="46" customFormat="1" ht="20.100000000000001" customHeight="1" x14ac:dyDescent="0.3">
      <c r="A15" s="53" t="s">
        <v>22</v>
      </c>
      <c r="B15" s="34">
        <v>43803</v>
      </c>
      <c r="C15" s="104" t="s">
        <v>343</v>
      </c>
      <c r="D15" s="104" t="s">
        <v>1062</v>
      </c>
      <c r="E15" s="44" t="s">
        <v>245</v>
      </c>
      <c r="F15" s="44" t="s">
        <v>1345</v>
      </c>
      <c r="G15" s="44" t="s">
        <v>836</v>
      </c>
      <c r="H15" s="104" t="s">
        <v>28</v>
      </c>
      <c r="I15" s="104" t="s">
        <v>1346</v>
      </c>
      <c r="J15" s="104" t="s">
        <v>1347</v>
      </c>
      <c r="K15" s="104" t="s">
        <v>520</v>
      </c>
      <c r="L15" s="104" t="s">
        <v>1348</v>
      </c>
      <c r="M15" s="47">
        <v>422000</v>
      </c>
      <c r="N15" s="105" t="s">
        <v>45</v>
      </c>
      <c r="O15" s="104" t="s">
        <v>1349</v>
      </c>
      <c r="P15" s="48">
        <v>43101</v>
      </c>
      <c r="Q15" s="102" t="s">
        <v>130</v>
      </c>
      <c r="R15" s="48">
        <v>43830</v>
      </c>
      <c r="S15" s="104" t="s">
        <v>1350</v>
      </c>
      <c r="T15" s="104" t="s">
        <v>28</v>
      </c>
      <c r="U15" s="104" t="s">
        <v>28</v>
      </c>
      <c r="V15" s="104" t="s">
        <v>28</v>
      </c>
      <c r="W15" s="104" t="s">
        <v>28</v>
      </c>
      <c r="X15" s="104" t="s">
        <v>28</v>
      </c>
      <c r="Y15" s="104" t="s">
        <v>28</v>
      </c>
      <c r="Z15" s="104" t="s">
        <v>28</v>
      </c>
      <c r="AA15" s="104" t="s">
        <v>28</v>
      </c>
      <c r="AB15" s="60"/>
      <c r="AC15" s="60"/>
      <c r="AD15" s="60"/>
      <c r="AE15" s="35" t="s">
        <v>843</v>
      </c>
    </row>
    <row r="16" spans="1:31" s="57" customFormat="1" ht="20.100000000000001" customHeight="1" x14ac:dyDescent="0.25">
      <c r="A16" s="53"/>
      <c r="B16" s="53" t="s">
        <v>28</v>
      </c>
      <c r="C16" s="104" t="s">
        <v>343</v>
      </c>
      <c r="D16" s="104" t="s">
        <v>1351</v>
      </c>
      <c r="E16" s="104" t="s">
        <v>38</v>
      </c>
      <c r="F16" s="104" t="s">
        <v>1352</v>
      </c>
      <c r="G16" s="104" t="s">
        <v>1353</v>
      </c>
      <c r="H16" s="104" t="s">
        <v>28</v>
      </c>
      <c r="I16" s="104" t="s">
        <v>1354</v>
      </c>
      <c r="J16" s="104" t="s">
        <v>1355</v>
      </c>
      <c r="K16" s="104" t="s">
        <v>520</v>
      </c>
      <c r="L16" s="104" t="s">
        <v>1356</v>
      </c>
      <c r="M16" s="66" t="s">
        <v>1357</v>
      </c>
      <c r="N16" s="104" t="s">
        <v>63</v>
      </c>
      <c r="O16" s="104" t="s">
        <v>75</v>
      </c>
      <c r="P16" s="102">
        <v>43101</v>
      </c>
      <c r="Q16" s="104" t="s">
        <v>1358</v>
      </c>
      <c r="R16" s="102">
        <v>43465</v>
      </c>
      <c r="S16" s="48"/>
      <c r="T16" s="103" t="s">
        <v>28</v>
      </c>
      <c r="U16" s="104" t="s">
        <v>28</v>
      </c>
      <c r="V16" s="105" t="s">
        <v>1359</v>
      </c>
      <c r="W16" s="104" t="s">
        <v>28</v>
      </c>
      <c r="X16" s="104" t="s">
        <v>28</v>
      </c>
      <c r="Y16" s="104" t="s">
        <v>28</v>
      </c>
      <c r="Z16" s="104" t="s">
        <v>28</v>
      </c>
      <c r="AA16" s="104" t="s">
        <v>1360</v>
      </c>
      <c r="AB16" s="104"/>
      <c r="AC16" s="104"/>
      <c r="AD16" s="104"/>
      <c r="AE16" s="35"/>
    </row>
    <row r="17" spans="1:31" s="46" customFormat="1" ht="20.100000000000001" customHeight="1" x14ac:dyDescent="0.3">
      <c r="A17" s="35" t="s">
        <v>849</v>
      </c>
      <c r="B17" s="34">
        <v>43742</v>
      </c>
      <c r="C17" s="35" t="s">
        <v>23</v>
      </c>
      <c r="D17" s="35" t="s">
        <v>1361</v>
      </c>
      <c r="E17" s="35" t="s">
        <v>57</v>
      </c>
      <c r="F17" s="35" t="s">
        <v>1362</v>
      </c>
      <c r="G17" s="35" t="s">
        <v>1363</v>
      </c>
      <c r="H17" s="35" t="s">
        <v>28</v>
      </c>
      <c r="I17" s="35" t="s">
        <v>1354</v>
      </c>
      <c r="J17" s="35" t="s">
        <v>1355</v>
      </c>
      <c r="K17" s="35" t="s">
        <v>586</v>
      </c>
      <c r="L17" s="35" t="s">
        <v>1364</v>
      </c>
      <c r="M17" s="35" t="s">
        <v>1365</v>
      </c>
      <c r="N17" s="35" t="s">
        <v>63</v>
      </c>
      <c r="O17" s="35" t="s">
        <v>1366</v>
      </c>
      <c r="P17" s="34">
        <v>43466</v>
      </c>
      <c r="Q17" s="35" t="s">
        <v>76</v>
      </c>
      <c r="R17" s="34">
        <v>43830</v>
      </c>
      <c r="S17" s="35" t="s">
        <v>28</v>
      </c>
      <c r="T17" s="35" t="s">
        <v>48</v>
      </c>
    </row>
    <row r="18" spans="1:31" s="46" customFormat="1" ht="20.100000000000001" customHeight="1" x14ac:dyDescent="0.3">
      <c r="A18" s="53"/>
      <c r="B18" s="34">
        <v>43803</v>
      </c>
      <c r="C18" s="104" t="s">
        <v>343</v>
      </c>
      <c r="D18" s="104" t="s">
        <v>1062</v>
      </c>
      <c r="E18" s="44" t="s">
        <v>245</v>
      </c>
      <c r="F18" s="44" t="s">
        <v>1367</v>
      </c>
      <c r="G18" s="44" t="s">
        <v>846</v>
      </c>
      <c r="H18" s="104" t="s">
        <v>28</v>
      </c>
      <c r="I18" s="104" t="s">
        <v>1346</v>
      </c>
      <c r="J18" s="104" t="s">
        <v>1368</v>
      </c>
      <c r="K18" s="104" t="s">
        <v>520</v>
      </c>
      <c r="L18" s="104" t="s">
        <v>1348</v>
      </c>
      <c r="M18" s="47">
        <v>385000</v>
      </c>
      <c r="N18" s="105" t="s">
        <v>45</v>
      </c>
      <c r="O18" s="104" t="s">
        <v>1349</v>
      </c>
      <c r="P18" s="48">
        <v>43101</v>
      </c>
      <c r="Q18" s="102" t="s">
        <v>130</v>
      </c>
      <c r="R18" s="48">
        <v>43830</v>
      </c>
      <c r="S18" s="104" t="s">
        <v>1350</v>
      </c>
      <c r="T18" s="104" t="s">
        <v>28</v>
      </c>
      <c r="U18" s="104" t="s">
        <v>28</v>
      </c>
      <c r="V18" s="104" t="s">
        <v>28</v>
      </c>
      <c r="W18" s="104" t="s">
        <v>28</v>
      </c>
      <c r="X18" s="104" t="s">
        <v>28</v>
      </c>
      <c r="Y18" s="104" t="s">
        <v>28</v>
      </c>
      <c r="Z18" s="104" t="s">
        <v>28</v>
      </c>
      <c r="AA18" s="104" t="s">
        <v>28</v>
      </c>
      <c r="AB18" s="60"/>
      <c r="AC18" s="60"/>
      <c r="AD18" s="60"/>
      <c r="AE18" s="35" t="s">
        <v>843</v>
      </c>
    </row>
    <row r="19" spans="1:31" s="46" customFormat="1" ht="20.100000000000001" customHeight="1" x14ac:dyDescent="0.3">
      <c r="A19" s="53"/>
      <c r="B19" s="34">
        <v>43803</v>
      </c>
      <c r="C19" s="104" t="s">
        <v>343</v>
      </c>
      <c r="D19" s="104" t="s">
        <v>1062</v>
      </c>
      <c r="E19" s="44" t="s">
        <v>245</v>
      </c>
      <c r="F19" s="104" t="s">
        <v>1369</v>
      </c>
      <c r="G19" s="44" t="s">
        <v>852</v>
      </c>
      <c r="H19" s="104" t="s">
        <v>28</v>
      </c>
      <c r="I19" s="104" t="s">
        <v>1346</v>
      </c>
      <c r="J19" s="104" t="s">
        <v>1368</v>
      </c>
      <c r="K19" s="104" t="s">
        <v>520</v>
      </c>
      <c r="L19" s="104" t="s">
        <v>1348</v>
      </c>
      <c r="M19" s="47">
        <v>260000</v>
      </c>
      <c r="N19" s="105" t="s">
        <v>45</v>
      </c>
      <c r="O19" s="104" t="s">
        <v>1349</v>
      </c>
      <c r="P19" s="48">
        <v>43101</v>
      </c>
      <c r="Q19" s="102" t="s">
        <v>130</v>
      </c>
      <c r="R19" s="48">
        <v>43830</v>
      </c>
      <c r="S19" s="104" t="s">
        <v>1350</v>
      </c>
      <c r="T19" s="104" t="s">
        <v>28</v>
      </c>
      <c r="U19" s="104" t="s">
        <v>28</v>
      </c>
      <c r="V19" s="104" t="s">
        <v>28</v>
      </c>
      <c r="W19" s="104" t="s">
        <v>28</v>
      </c>
      <c r="X19" s="104" t="s">
        <v>28</v>
      </c>
      <c r="Y19" s="104" t="s">
        <v>28</v>
      </c>
      <c r="Z19" s="104" t="s">
        <v>28</v>
      </c>
      <c r="AA19" s="104" t="s">
        <v>28</v>
      </c>
      <c r="AB19" s="60"/>
      <c r="AC19" s="60"/>
      <c r="AD19" s="60"/>
      <c r="AE19" s="35" t="s">
        <v>843</v>
      </c>
    </row>
    <row r="20" spans="1:31" s="46" customFormat="1" ht="20.100000000000001" customHeight="1" x14ac:dyDescent="0.3">
      <c r="A20" s="53"/>
      <c r="B20" s="34">
        <v>43803</v>
      </c>
      <c r="C20" s="104" t="s">
        <v>343</v>
      </c>
      <c r="D20" s="104" t="s">
        <v>1062</v>
      </c>
      <c r="E20" s="44" t="s">
        <v>245</v>
      </c>
      <c r="F20" s="44" t="s">
        <v>1370</v>
      </c>
      <c r="G20" s="44" t="s">
        <v>856</v>
      </c>
      <c r="H20" s="104" t="s">
        <v>28</v>
      </c>
      <c r="I20" s="104" t="s">
        <v>1346</v>
      </c>
      <c r="J20" s="104" t="s">
        <v>1371</v>
      </c>
      <c r="K20" s="104" t="s">
        <v>520</v>
      </c>
      <c r="L20" s="104" t="s">
        <v>1348</v>
      </c>
      <c r="M20" s="47">
        <v>840000</v>
      </c>
      <c r="N20" s="105" t="s">
        <v>45</v>
      </c>
      <c r="O20" s="104" t="s">
        <v>1349</v>
      </c>
      <c r="P20" s="48">
        <v>43101</v>
      </c>
      <c r="Q20" s="102" t="s">
        <v>130</v>
      </c>
      <c r="R20" s="48">
        <v>43830</v>
      </c>
      <c r="S20" s="104" t="s">
        <v>1350</v>
      </c>
      <c r="T20" s="104" t="s">
        <v>28</v>
      </c>
      <c r="U20" s="104" t="s">
        <v>28</v>
      </c>
      <c r="V20" s="104" t="s">
        <v>28</v>
      </c>
      <c r="W20" s="104" t="s">
        <v>28</v>
      </c>
      <c r="X20" s="104" t="s">
        <v>28</v>
      </c>
      <c r="Y20" s="104" t="s">
        <v>28</v>
      </c>
      <c r="Z20" s="104" t="s">
        <v>28</v>
      </c>
      <c r="AA20" s="104" t="s">
        <v>28</v>
      </c>
      <c r="AB20" s="60"/>
      <c r="AC20" s="60"/>
      <c r="AD20" s="60"/>
      <c r="AE20" s="35" t="s">
        <v>843</v>
      </c>
    </row>
    <row r="21" spans="1:31" s="57" customFormat="1" ht="20.100000000000001" customHeight="1" x14ac:dyDescent="0.25">
      <c r="A21" s="53"/>
      <c r="B21" s="53" t="s">
        <v>28</v>
      </c>
      <c r="C21" s="104" t="s">
        <v>343</v>
      </c>
      <c r="D21" s="104" t="s">
        <v>515</v>
      </c>
      <c r="E21" s="104" t="s">
        <v>38</v>
      </c>
      <c r="F21" s="104" t="s">
        <v>516</v>
      </c>
      <c r="G21" s="104" t="s">
        <v>517</v>
      </c>
      <c r="H21" s="104" t="s">
        <v>28</v>
      </c>
      <c r="I21" s="104" t="s">
        <v>518</v>
      </c>
      <c r="J21" s="104" t="s">
        <v>519</v>
      </c>
      <c r="K21" s="104" t="s">
        <v>520</v>
      </c>
      <c r="L21" s="104" t="s">
        <v>521</v>
      </c>
      <c r="M21" s="47" t="s">
        <v>522</v>
      </c>
      <c r="N21" s="105" t="s">
        <v>63</v>
      </c>
      <c r="O21" s="104" t="s">
        <v>523</v>
      </c>
      <c r="P21" s="102">
        <v>42338</v>
      </c>
      <c r="Q21" s="104" t="s">
        <v>47</v>
      </c>
      <c r="R21" s="102">
        <v>43434</v>
      </c>
      <c r="S21" s="103" t="s">
        <v>28</v>
      </c>
      <c r="T21" s="103" t="s">
        <v>28</v>
      </c>
      <c r="U21" s="104" t="s">
        <v>28</v>
      </c>
      <c r="V21" s="105" t="s">
        <v>1372</v>
      </c>
      <c r="W21" s="104" t="s">
        <v>28</v>
      </c>
      <c r="X21" s="104" t="s">
        <v>28</v>
      </c>
      <c r="Y21" s="104" t="s">
        <v>28</v>
      </c>
      <c r="Z21" s="104" t="s">
        <v>28</v>
      </c>
      <c r="AA21" s="104" t="s">
        <v>28</v>
      </c>
      <c r="AB21" s="104"/>
      <c r="AC21" s="104"/>
      <c r="AD21" s="104"/>
      <c r="AE21" s="35"/>
    </row>
    <row r="22" spans="1:31" s="46" customFormat="1" ht="20.100000000000001" customHeight="1" x14ac:dyDescent="0.3">
      <c r="A22" s="35"/>
      <c r="B22" s="35" t="s">
        <v>28</v>
      </c>
      <c r="C22" s="107" t="s">
        <v>23</v>
      </c>
      <c r="D22" s="104" t="s">
        <v>1373</v>
      </c>
      <c r="E22" s="104" t="s">
        <v>1273</v>
      </c>
      <c r="F22" s="104" t="s">
        <v>1374</v>
      </c>
      <c r="G22" s="104" t="s">
        <v>1375</v>
      </c>
      <c r="H22" s="104" t="s">
        <v>28</v>
      </c>
      <c r="I22" s="104" t="s">
        <v>1376</v>
      </c>
      <c r="J22" s="104" t="s">
        <v>1377</v>
      </c>
      <c r="K22" s="104" t="s">
        <v>1329</v>
      </c>
      <c r="L22" s="104" t="s">
        <v>722</v>
      </c>
      <c r="M22" s="66">
        <v>999673</v>
      </c>
      <c r="N22" s="104" t="s">
        <v>63</v>
      </c>
      <c r="O22" s="104" t="s">
        <v>73</v>
      </c>
      <c r="P22" s="102">
        <v>42912</v>
      </c>
      <c r="Q22" s="104" t="s">
        <v>124</v>
      </c>
      <c r="R22" s="102">
        <v>43637</v>
      </c>
      <c r="S22" s="104" t="s">
        <v>28</v>
      </c>
      <c r="T22" s="104"/>
    </row>
    <row r="23" spans="1:31" s="57" customFormat="1" ht="20.100000000000001" customHeight="1" x14ac:dyDescent="0.25">
      <c r="A23" s="53"/>
      <c r="B23" s="34">
        <v>43754</v>
      </c>
      <c r="C23" s="104" t="s">
        <v>343</v>
      </c>
      <c r="D23" s="104">
        <v>101412</v>
      </c>
      <c r="E23" s="44" t="s">
        <v>1273</v>
      </c>
      <c r="F23" s="104" t="s">
        <v>1378</v>
      </c>
      <c r="G23" s="104" t="s">
        <v>1379</v>
      </c>
      <c r="H23" s="104" t="s">
        <v>28</v>
      </c>
      <c r="I23" s="104" t="s">
        <v>1380</v>
      </c>
      <c r="J23" s="104" t="s">
        <v>1381</v>
      </c>
      <c r="K23" s="104" t="s">
        <v>520</v>
      </c>
      <c r="L23" s="104" t="s">
        <v>221</v>
      </c>
      <c r="M23" s="47">
        <v>159280</v>
      </c>
      <c r="N23" s="105" t="s">
        <v>63</v>
      </c>
      <c r="O23" s="104" t="s">
        <v>780</v>
      </c>
      <c r="P23" s="48">
        <v>43647</v>
      </c>
      <c r="Q23" s="104" t="s">
        <v>1382</v>
      </c>
      <c r="R23" s="48">
        <v>43738</v>
      </c>
      <c r="S23" s="104" t="s">
        <v>28</v>
      </c>
      <c r="T23" s="104" t="s">
        <v>28</v>
      </c>
      <c r="U23" s="104" t="s">
        <v>28</v>
      </c>
      <c r="V23" s="104" t="s">
        <v>28</v>
      </c>
      <c r="W23" s="104" t="s">
        <v>28</v>
      </c>
      <c r="X23" s="104" t="s">
        <v>28</v>
      </c>
      <c r="Y23" s="104" t="s">
        <v>28</v>
      </c>
      <c r="Z23" s="104" t="s">
        <v>28</v>
      </c>
      <c r="AA23" s="104" t="s">
        <v>28</v>
      </c>
      <c r="AB23" s="31"/>
      <c r="AC23" s="31"/>
      <c r="AD23" s="31"/>
      <c r="AE23" s="35" t="s">
        <v>1383</v>
      </c>
    </row>
    <row r="24" spans="1:31" s="57" customFormat="1" ht="20.100000000000001" customHeight="1" x14ac:dyDescent="0.25">
      <c r="A24" s="53"/>
      <c r="B24" s="34">
        <v>43754</v>
      </c>
      <c r="C24" s="104" t="s">
        <v>343</v>
      </c>
      <c r="D24" s="104" t="s">
        <v>1384</v>
      </c>
      <c r="E24" s="44" t="s">
        <v>1273</v>
      </c>
      <c r="F24" s="104" t="s">
        <v>1385</v>
      </c>
      <c r="G24" s="104" t="s">
        <v>1386</v>
      </c>
      <c r="H24" s="104" t="s">
        <v>28</v>
      </c>
      <c r="I24" s="104" t="s">
        <v>1387</v>
      </c>
      <c r="J24" s="104" t="s">
        <v>1387</v>
      </c>
      <c r="K24" s="104" t="s">
        <v>520</v>
      </c>
      <c r="L24" s="104" t="s">
        <v>1388</v>
      </c>
      <c r="M24" s="47">
        <v>217173</v>
      </c>
      <c r="N24" s="105" t="s">
        <v>63</v>
      </c>
      <c r="O24" s="104" t="s">
        <v>780</v>
      </c>
      <c r="P24" s="48">
        <v>43525</v>
      </c>
      <c r="Q24" s="102" t="s">
        <v>1013</v>
      </c>
      <c r="R24" s="48">
        <v>43709</v>
      </c>
      <c r="S24" s="104" t="s">
        <v>28</v>
      </c>
      <c r="T24" s="104" t="s">
        <v>28</v>
      </c>
      <c r="U24" s="104" t="s">
        <v>28</v>
      </c>
      <c r="V24" s="104" t="s">
        <v>28</v>
      </c>
      <c r="W24" s="104" t="s">
        <v>28</v>
      </c>
      <c r="X24" s="104" t="s">
        <v>28</v>
      </c>
      <c r="Y24" s="104" t="s">
        <v>28</v>
      </c>
      <c r="Z24" s="104" t="s">
        <v>28</v>
      </c>
      <c r="AA24" s="104" t="s">
        <v>28</v>
      </c>
      <c r="AB24" s="104"/>
      <c r="AC24" s="104"/>
      <c r="AD24" s="104"/>
      <c r="AE24" s="35" t="s">
        <v>1389</v>
      </c>
    </row>
    <row r="25" spans="1:31" s="46" customFormat="1" ht="20.100000000000001" customHeight="1" x14ac:dyDescent="0.3">
      <c r="A25" s="35"/>
      <c r="B25" s="34">
        <v>43742</v>
      </c>
      <c r="C25" s="107" t="s">
        <v>23</v>
      </c>
      <c r="D25" s="104" t="s">
        <v>1390</v>
      </c>
      <c r="E25" s="44" t="s">
        <v>1273</v>
      </c>
      <c r="F25" s="104" t="s">
        <v>1391</v>
      </c>
      <c r="G25" s="104" t="s">
        <v>1392</v>
      </c>
      <c r="H25" s="104" t="s">
        <v>28</v>
      </c>
      <c r="I25" s="104" t="s">
        <v>1393</v>
      </c>
      <c r="J25" s="104" t="s">
        <v>1394</v>
      </c>
      <c r="K25" s="104" t="s">
        <v>1395</v>
      </c>
      <c r="L25" s="104" t="s">
        <v>1396</v>
      </c>
      <c r="M25" s="47">
        <v>215292</v>
      </c>
      <c r="N25" s="105" t="s">
        <v>63</v>
      </c>
      <c r="O25" s="104" t="s">
        <v>34</v>
      </c>
      <c r="P25" s="48">
        <v>43397</v>
      </c>
      <c r="Q25" s="104" t="s">
        <v>1397</v>
      </c>
      <c r="R25" s="48">
        <v>43448</v>
      </c>
      <c r="S25" s="104" t="s">
        <v>28</v>
      </c>
      <c r="T25" s="35" t="s">
        <v>1046</v>
      </c>
    </row>
    <row r="26" spans="1:31" s="46" customFormat="1" ht="20.100000000000001" customHeight="1" x14ac:dyDescent="0.3">
      <c r="A26" s="35"/>
      <c r="B26" s="34">
        <v>43742</v>
      </c>
      <c r="C26" s="107" t="s">
        <v>23</v>
      </c>
      <c r="D26" s="104" t="s">
        <v>1398</v>
      </c>
      <c r="E26" s="44" t="s">
        <v>1273</v>
      </c>
      <c r="F26" s="104" t="s">
        <v>1399</v>
      </c>
      <c r="G26" s="104" t="s">
        <v>1400</v>
      </c>
      <c r="H26" s="104" t="s">
        <v>28</v>
      </c>
      <c r="I26" s="104" t="s">
        <v>1401</v>
      </c>
      <c r="J26" s="104" t="s">
        <v>1402</v>
      </c>
      <c r="K26" s="104" t="s">
        <v>1395</v>
      </c>
      <c r="L26" s="104" t="s">
        <v>1403</v>
      </c>
      <c r="M26" s="47">
        <v>188768.41</v>
      </c>
      <c r="N26" s="105" t="s">
        <v>63</v>
      </c>
      <c r="O26" s="104" t="s">
        <v>780</v>
      </c>
      <c r="P26" s="48">
        <v>43423</v>
      </c>
      <c r="Q26" s="104" t="s">
        <v>1404</v>
      </c>
      <c r="R26" s="48">
        <v>43454</v>
      </c>
      <c r="S26" s="104" t="s">
        <v>28</v>
      </c>
      <c r="T26" s="35" t="s">
        <v>448</v>
      </c>
    </row>
    <row r="27" spans="1:31" s="46" customFormat="1" ht="20.100000000000001" customHeight="1" x14ac:dyDescent="0.3">
      <c r="A27" s="35"/>
      <c r="B27" s="34">
        <v>43742</v>
      </c>
      <c r="C27" s="107" t="s">
        <v>23</v>
      </c>
      <c r="D27" s="104" t="s">
        <v>1405</v>
      </c>
      <c r="E27" s="44" t="s">
        <v>1273</v>
      </c>
      <c r="F27" s="104" t="s">
        <v>1406</v>
      </c>
      <c r="G27" s="104" t="s">
        <v>1407</v>
      </c>
      <c r="H27" s="104" t="s">
        <v>28</v>
      </c>
      <c r="I27" s="104" t="s">
        <v>1408</v>
      </c>
      <c r="J27" s="104" t="s">
        <v>1409</v>
      </c>
      <c r="K27" s="104" t="s">
        <v>1395</v>
      </c>
      <c r="L27" s="104" t="s">
        <v>1410</v>
      </c>
      <c r="M27" s="47">
        <v>220000</v>
      </c>
      <c r="N27" s="105" t="s">
        <v>63</v>
      </c>
      <c r="O27" s="104" t="s">
        <v>780</v>
      </c>
      <c r="P27" s="48">
        <v>43626</v>
      </c>
      <c r="Q27" s="104" t="s">
        <v>1397</v>
      </c>
      <c r="R27" s="48">
        <v>43677</v>
      </c>
      <c r="S27" s="104" t="s">
        <v>28</v>
      </c>
      <c r="T27" s="35" t="s">
        <v>1411</v>
      </c>
    </row>
    <row r="28" spans="1:31" s="46" customFormat="1" ht="20.100000000000001" customHeight="1" x14ac:dyDescent="0.3">
      <c r="A28" s="35"/>
      <c r="B28" s="34">
        <v>43742</v>
      </c>
      <c r="C28" s="107" t="s">
        <v>23</v>
      </c>
      <c r="D28" s="104" t="s">
        <v>1412</v>
      </c>
      <c r="E28" s="44" t="s">
        <v>1273</v>
      </c>
      <c r="F28" s="104" t="s">
        <v>1413</v>
      </c>
      <c r="G28" s="104" t="s">
        <v>1414</v>
      </c>
      <c r="H28" s="104" t="s">
        <v>28</v>
      </c>
      <c r="I28" s="104" t="s">
        <v>1415</v>
      </c>
      <c r="J28" s="104" t="s">
        <v>1416</v>
      </c>
      <c r="K28" s="104" t="s">
        <v>1395</v>
      </c>
      <c r="L28" s="104" t="s">
        <v>1396</v>
      </c>
      <c r="M28" s="47">
        <v>181640</v>
      </c>
      <c r="N28" s="105" t="s">
        <v>63</v>
      </c>
      <c r="O28" s="104" t="s">
        <v>34</v>
      </c>
      <c r="P28" s="48">
        <v>43784</v>
      </c>
      <c r="Q28" s="104" t="s">
        <v>1404</v>
      </c>
      <c r="R28" s="48">
        <v>43819</v>
      </c>
      <c r="S28" s="104" t="s">
        <v>28</v>
      </c>
      <c r="T28" s="35" t="s">
        <v>1417</v>
      </c>
    </row>
    <row r="29" spans="1:31" s="46" customFormat="1" ht="20.100000000000001" customHeight="1" x14ac:dyDescent="0.3">
      <c r="A29" s="35"/>
      <c r="B29" s="34">
        <v>43742</v>
      </c>
      <c r="C29" s="107" t="s">
        <v>23</v>
      </c>
      <c r="D29" s="104" t="s">
        <v>1418</v>
      </c>
      <c r="E29" s="44" t="s">
        <v>1273</v>
      </c>
      <c r="F29" s="104" t="s">
        <v>1391</v>
      </c>
      <c r="G29" s="104" t="s">
        <v>1392</v>
      </c>
      <c r="H29" s="104" t="s">
        <v>28</v>
      </c>
      <c r="I29" s="104" t="s">
        <v>1419</v>
      </c>
      <c r="J29" s="104" t="s">
        <v>1420</v>
      </c>
      <c r="K29" s="104" t="s">
        <v>1395</v>
      </c>
      <c r="L29" s="104" t="s">
        <v>1396</v>
      </c>
      <c r="M29" s="47">
        <v>249370</v>
      </c>
      <c r="N29" s="105" t="s">
        <v>63</v>
      </c>
      <c r="O29" s="104" t="s">
        <v>780</v>
      </c>
      <c r="P29" s="48">
        <v>43258</v>
      </c>
      <c r="Q29" s="104" t="s">
        <v>1013</v>
      </c>
      <c r="R29" s="48">
        <v>43452</v>
      </c>
      <c r="S29" s="104" t="s">
        <v>28</v>
      </c>
      <c r="T29" s="35" t="s">
        <v>1046</v>
      </c>
    </row>
    <row r="30" spans="1:31" s="46" customFormat="1" ht="20.100000000000001" customHeight="1" x14ac:dyDescent="0.3">
      <c r="A30" s="35"/>
      <c r="B30" s="35" t="s">
        <v>28</v>
      </c>
      <c r="C30" s="107" t="s">
        <v>23</v>
      </c>
      <c r="D30" s="104" t="s">
        <v>1272</v>
      </c>
      <c r="E30" s="44" t="s">
        <v>1273</v>
      </c>
      <c r="F30" s="104" t="s">
        <v>1274</v>
      </c>
      <c r="G30" s="104" t="s">
        <v>1275</v>
      </c>
      <c r="H30" s="104" t="s">
        <v>28</v>
      </c>
      <c r="I30" s="104" t="s">
        <v>1276</v>
      </c>
      <c r="J30" s="104" t="s">
        <v>1277</v>
      </c>
      <c r="K30" s="104" t="s">
        <v>1252</v>
      </c>
      <c r="L30" s="104" t="s">
        <v>1278</v>
      </c>
      <c r="M30" s="47">
        <v>268400</v>
      </c>
      <c r="N30" s="105" t="s">
        <v>63</v>
      </c>
      <c r="O30" s="104" t="s">
        <v>34</v>
      </c>
      <c r="P30" s="102">
        <v>42501</v>
      </c>
      <c r="Q30" s="104" t="s">
        <v>1279</v>
      </c>
      <c r="R30" s="102" t="s">
        <v>1280</v>
      </c>
      <c r="S30" s="104" t="s">
        <v>28</v>
      </c>
      <c r="T30" s="35"/>
    </row>
    <row r="31" spans="1:31" s="46" customFormat="1" ht="20.100000000000001" customHeight="1" x14ac:dyDescent="0.3">
      <c r="A31" s="35"/>
      <c r="B31" s="35" t="s">
        <v>28</v>
      </c>
      <c r="C31" s="107" t="s">
        <v>23</v>
      </c>
      <c r="D31" s="104" t="s">
        <v>1421</v>
      </c>
      <c r="E31" s="44" t="s">
        <v>1273</v>
      </c>
      <c r="F31" s="104" t="s">
        <v>1422</v>
      </c>
      <c r="G31" s="104" t="s">
        <v>1423</v>
      </c>
      <c r="H31" s="104" t="s">
        <v>28</v>
      </c>
      <c r="I31" s="104" t="s">
        <v>1424</v>
      </c>
      <c r="J31" s="104" t="s">
        <v>1425</v>
      </c>
      <c r="K31" s="104" t="s">
        <v>1329</v>
      </c>
      <c r="L31" s="104" t="s">
        <v>1426</v>
      </c>
      <c r="M31" s="47" t="s">
        <v>32</v>
      </c>
      <c r="N31" s="105" t="s">
        <v>63</v>
      </c>
      <c r="O31" s="104" t="s">
        <v>34</v>
      </c>
      <c r="P31" s="102">
        <v>42410</v>
      </c>
      <c r="Q31" s="104" t="s">
        <v>1427</v>
      </c>
      <c r="R31" s="102" t="s">
        <v>1428</v>
      </c>
      <c r="S31" s="104" t="s">
        <v>28</v>
      </c>
      <c r="T31" s="35"/>
    </row>
    <row r="32" spans="1:31" s="46" customFormat="1" ht="20.100000000000001" customHeight="1" x14ac:dyDescent="0.3">
      <c r="A32" s="35"/>
      <c r="B32" s="35" t="s">
        <v>28</v>
      </c>
      <c r="C32" s="107" t="s">
        <v>23</v>
      </c>
      <c r="D32" s="104" t="s">
        <v>1429</v>
      </c>
      <c r="E32" s="104" t="s">
        <v>1273</v>
      </c>
      <c r="F32" s="104" t="s">
        <v>1430</v>
      </c>
      <c r="G32" s="104" t="s">
        <v>1431</v>
      </c>
      <c r="H32" s="104" t="s">
        <v>28</v>
      </c>
      <c r="I32" s="104" t="s">
        <v>1432</v>
      </c>
      <c r="J32" s="104" t="s">
        <v>1433</v>
      </c>
      <c r="K32" s="104" t="s">
        <v>1252</v>
      </c>
      <c r="L32" s="104" t="s">
        <v>1434</v>
      </c>
      <c r="M32" s="47">
        <v>658000</v>
      </c>
      <c r="N32" s="105" t="s">
        <v>63</v>
      </c>
      <c r="O32" s="104" t="s">
        <v>34</v>
      </c>
      <c r="P32" s="102">
        <v>42549</v>
      </c>
      <c r="Q32" s="104" t="s">
        <v>1279</v>
      </c>
      <c r="R32" s="102" t="s">
        <v>1280</v>
      </c>
      <c r="S32" s="103" t="s">
        <v>28</v>
      </c>
      <c r="T32" s="35"/>
    </row>
    <row r="33" spans="1:20" s="46" customFormat="1" ht="20.100000000000001" customHeight="1" x14ac:dyDescent="0.3">
      <c r="A33" s="35"/>
      <c r="B33" s="35" t="s">
        <v>28</v>
      </c>
      <c r="C33" s="107" t="s">
        <v>23</v>
      </c>
      <c r="D33" s="104" t="s">
        <v>1435</v>
      </c>
      <c r="E33" s="104" t="s">
        <v>1273</v>
      </c>
      <c r="F33" s="104" t="s">
        <v>1436</v>
      </c>
      <c r="G33" s="104" t="s">
        <v>1437</v>
      </c>
      <c r="H33" s="104" t="s">
        <v>28</v>
      </c>
      <c r="I33" s="104" t="s">
        <v>1438</v>
      </c>
      <c r="J33" s="104" t="s">
        <v>1439</v>
      </c>
      <c r="K33" s="53" t="s">
        <v>1440</v>
      </c>
      <c r="L33" s="104" t="s">
        <v>1441</v>
      </c>
      <c r="M33" s="47" t="s">
        <v>1442</v>
      </c>
      <c r="N33" s="105" t="s">
        <v>45</v>
      </c>
      <c r="O33" s="104" t="s">
        <v>34</v>
      </c>
      <c r="P33" s="106">
        <v>42713</v>
      </c>
      <c r="Q33" s="104" t="s">
        <v>1443</v>
      </c>
      <c r="R33" s="102" t="s">
        <v>1280</v>
      </c>
      <c r="S33" s="103" t="s">
        <v>28</v>
      </c>
      <c r="T33" s="35"/>
    </row>
    <row r="34" spans="1:20" s="46" customFormat="1" ht="20.100000000000001" customHeight="1" x14ac:dyDescent="0.3">
      <c r="A34" s="35"/>
      <c r="B34" s="35" t="s">
        <v>28</v>
      </c>
      <c r="C34" s="107" t="s">
        <v>23</v>
      </c>
      <c r="D34" s="104" t="s">
        <v>1444</v>
      </c>
      <c r="E34" s="104" t="s">
        <v>1273</v>
      </c>
      <c r="F34" s="104" t="s">
        <v>1445</v>
      </c>
      <c r="G34" s="104" t="s">
        <v>1446</v>
      </c>
      <c r="H34" s="104" t="s">
        <v>28</v>
      </c>
      <c r="I34" s="104" t="s">
        <v>1447</v>
      </c>
      <c r="J34" s="104" t="s">
        <v>1448</v>
      </c>
      <c r="K34" s="104" t="s">
        <v>1329</v>
      </c>
      <c r="L34" s="104" t="s">
        <v>1449</v>
      </c>
      <c r="M34" s="66">
        <v>411891</v>
      </c>
      <c r="N34" s="104" t="s">
        <v>45</v>
      </c>
      <c r="O34" s="104" t="s">
        <v>34</v>
      </c>
      <c r="P34" s="102">
        <v>42768</v>
      </c>
      <c r="Q34" s="104" t="s">
        <v>1450</v>
      </c>
      <c r="R34" s="102">
        <v>42886</v>
      </c>
      <c r="S34" s="48" t="s">
        <v>28</v>
      </c>
      <c r="T34" s="35"/>
    </row>
    <row r="35" spans="1:20" s="46" customFormat="1" ht="20.100000000000001" customHeight="1" x14ac:dyDescent="0.3">
      <c r="A35" s="35"/>
      <c r="B35" s="35" t="s">
        <v>28</v>
      </c>
      <c r="C35" s="107" t="s">
        <v>23</v>
      </c>
      <c r="D35" s="104" t="s">
        <v>1451</v>
      </c>
      <c r="E35" s="104" t="s">
        <v>1273</v>
      </c>
      <c r="F35" s="104" t="s">
        <v>1452</v>
      </c>
      <c r="G35" s="104" t="s">
        <v>1453</v>
      </c>
      <c r="H35" s="104" t="s">
        <v>28</v>
      </c>
      <c r="I35" s="104" t="s">
        <v>1454</v>
      </c>
      <c r="J35" s="104" t="s">
        <v>1455</v>
      </c>
      <c r="K35" s="104" t="s">
        <v>1252</v>
      </c>
      <c r="L35" s="104" t="s">
        <v>1456</v>
      </c>
      <c r="M35" s="47">
        <v>626923</v>
      </c>
      <c r="N35" s="105" t="s">
        <v>63</v>
      </c>
      <c r="O35" s="104" t="s">
        <v>34</v>
      </c>
      <c r="P35" s="106">
        <v>42779</v>
      </c>
      <c r="Q35" s="104" t="s">
        <v>973</v>
      </c>
      <c r="R35" s="102">
        <v>43021</v>
      </c>
      <c r="S35" s="103" t="s">
        <v>28</v>
      </c>
      <c r="T35" s="35"/>
    </row>
    <row r="36" spans="1:20" s="46" customFormat="1" ht="20.100000000000001" customHeight="1" x14ac:dyDescent="0.3">
      <c r="A36" s="35"/>
      <c r="B36" s="35" t="s">
        <v>28</v>
      </c>
      <c r="C36" s="107" t="s">
        <v>23</v>
      </c>
      <c r="D36" s="104" t="s">
        <v>1457</v>
      </c>
      <c r="E36" s="104" t="s">
        <v>1273</v>
      </c>
      <c r="F36" s="104" t="s">
        <v>1458</v>
      </c>
      <c r="G36" s="104" t="s">
        <v>1459</v>
      </c>
      <c r="H36" s="104" t="s">
        <v>28</v>
      </c>
      <c r="I36" s="104" t="s">
        <v>1460</v>
      </c>
      <c r="J36" s="104" t="s">
        <v>1461</v>
      </c>
      <c r="K36" s="104" t="s">
        <v>1329</v>
      </c>
      <c r="L36" s="104" t="s">
        <v>1462</v>
      </c>
      <c r="M36" s="66">
        <v>155793</v>
      </c>
      <c r="N36" s="104" t="s">
        <v>63</v>
      </c>
      <c r="O36" s="104" t="s">
        <v>34</v>
      </c>
      <c r="P36" s="102">
        <v>42857</v>
      </c>
      <c r="Q36" s="104" t="s">
        <v>1279</v>
      </c>
      <c r="R36" s="102" t="s">
        <v>1280</v>
      </c>
      <c r="S36" s="48" t="s">
        <v>28</v>
      </c>
      <c r="T36" s="35"/>
    </row>
    <row r="37" spans="1:20" s="46" customFormat="1" ht="20.100000000000001" customHeight="1" x14ac:dyDescent="0.3">
      <c r="A37" s="35"/>
      <c r="B37" s="35" t="s">
        <v>28</v>
      </c>
      <c r="C37" s="107" t="s">
        <v>23</v>
      </c>
      <c r="D37" s="104" t="s">
        <v>1463</v>
      </c>
      <c r="E37" s="104" t="s">
        <v>1273</v>
      </c>
      <c r="F37" s="104" t="s">
        <v>1464</v>
      </c>
      <c r="G37" s="104" t="s">
        <v>1465</v>
      </c>
      <c r="H37" s="104" t="s">
        <v>28</v>
      </c>
      <c r="I37" s="104" t="s">
        <v>1466</v>
      </c>
      <c r="J37" s="104" t="s">
        <v>1467</v>
      </c>
      <c r="K37" s="104" t="s">
        <v>1468</v>
      </c>
      <c r="L37" s="104" t="s">
        <v>1449</v>
      </c>
      <c r="M37" s="66">
        <v>295958</v>
      </c>
      <c r="N37" s="104" t="s">
        <v>63</v>
      </c>
      <c r="O37" s="104" t="s">
        <v>73</v>
      </c>
      <c r="P37" s="102">
        <v>42912</v>
      </c>
      <c r="Q37" s="104" t="s">
        <v>646</v>
      </c>
      <c r="R37" s="102">
        <v>43276</v>
      </c>
      <c r="S37" s="104" t="s">
        <v>28</v>
      </c>
      <c r="T37" s="104"/>
    </row>
    <row r="38" spans="1:20" s="46" customFormat="1" ht="20.100000000000001" customHeight="1" x14ac:dyDescent="0.3">
      <c r="A38" s="35"/>
      <c r="B38" s="35" t="s">
        <v>28</v>
      </c>
      <c r="C38" s="107" t="s">
        <v>23</v>
      </c>
      <c r="D38" s="53" t="s">
        <v>1469</v>
      </c>
      <c r="E38" s="104" t="s">
        <v>1273</v>
      </c>
      <c r="F38" s="53" t="s">
        <v>1445</v>
      </c>
      <c r="G38" s="53" t="s">
        <v>1446</v>
      </c>
      <c r="H38" s="104" t="s">
        <v>28</v>
      </c>
      <c r="I38" s="53" t="s">
        <v>1470</v>
      </c>
      <c r="J38" s="53" t="s">
        <v>1471</v>
      </c>
      <c r="K38" s="53" t="s">
        <v>1440</v>
      </c>
      <c r="L38" s="53" t="s">
        <v>1472</v>
      </c>
      <c r="M38" s="65">
        <v>805136.4</v>
      </c>
      <c r="N38" s="53" t="s">
        <v>63</v>
      </c>
      <c r="O38" s="53" t="s">
        <v>137</v>
      </c>
      <c r="P38" s="58">
        <v>43040</v>
      </c>
      <c r="Q38" s="53" t="s">
        <v>1313</v>
      </c>
      <c r="R38" s="58">
        <v>43160</v>
      </c>
      <c r="S38" s="104" t="s">
        <v>28</v>
      </c>
      <c r="T38" s="35"/>
    </row>
    <row r="39" spans="1:20" s="46" customFormat="1" ht="20.100000000000001" customHeight="1" x14ac:dyDescent="0.3">
      <c r="A39" s="35"/>
      <c r="B39" s="35" t="s">
        <v>28</v>
      </c>
      <c r="C39" s="107" t="s">
        <v>23</v>
      </c>
      <c r="D39" s="53" t="s">
        <v>1473</v>
      </c>
      <c r="E39" s="104" t="s">
        <v>1273</v>
      </c>
      <c r="F39" s="53" t="s">
        <v>1474</v>
      </c>
      <c r="G39" s="53" t="s">
        <v>1475</v>
      </c>
      <c r="H39" s="104" t="s">
        <v>28</v>
      </c>
      <c r="I39" s="53" t="s">
        <v>1476</v>
      </c>
      <c r="J39" s="53" t="s">
        <v>1477</v>
      </c>
      <c r="K39" s="53" t="s">
        <v>1440</v>
      </c>
      <c r="L39" s="53" t="s">
        <v>1472</v>
      </c>
      <c r="M39" s="65">
        <v>970169.55</v>
      </c>
      <c r="N39" s="53" t="s">
        <v>63</v>
      </c>
      <c r="O39" s="53" t="s">
        <v>137</v>
      </c>
      <c r="P39" s="58">
        <v>43040</v>
      </c>
      <c r="Q39" s="53" t="s">
        <v>1313</v>
      </c>
      <c r="R39" s="58" t="s">
        <v>1313</v>
      </c>
      <c r="S39" s="104" t="s">
        <v>28</v>
      </c>
      <c r="T39" s="35"/>
    </row>
    <row r="40" spans="1:20" s="46" customFormat="1" ht="20.100000000000001" customHeight="1" x14ac:dyDescent="0.3">
      <c r="A40" s="35"/>
      <c r="B40" s="35" t="s">
        <v>28</v>
      </c>
      <c r="C40" s="107" t="s">
        <v>23</v>
      </c>
      <c r="D40" s="53" t="s">
        <v>1478</v>
      </c>
      <c r="E40" s="104" t="s">
        <v>1273</v>
      </c>
      <c r="F40" s="53" t="s">
        <v>1479</v>
      </c>
      <c r="G40" s="53" t="s">
        <v>1480</v>
      </c>
      <c r="H40" s="104" t="s">
        <v>28</v>
      </c>
      <c r="I40" s="53" t="s">
        <v>1481</v>
      </c>
      <c r="J40" s="53" t="s">
        <v>1482</v>
      </c>
      <c r="K40" s="53" t="s">
        <v>1322</v>
      </c>
      <c r="L40" s="53" t="s">
        <v>1472</v>
      </c>
      <c r="M40" s="65">
        <v>768241</v>
      </c>
      <c r="N40" s="53" t="s">
        <v>63</v>
      </c>
      <c r="O40" s="53" t="s">
        <v>137</v>
      </c>
      <c r="P40" s="58">
        <v>42948</v>
      </c>
      <c r="Q40" s="67" t="s">
        <v>1313</v>
      </c>
      <c r="R40" s="58">
        <v>43070</v>
      </c>
      <c r="S40" s="104" t="s">
        <v>28</v>
      </c>
      <c r="T40" s="35"/>
    </row>
    <row r="41" spans="1:20" s="46" customFormat="1" ht="20.100000000000001" customHeight="1" x14ac:dyDescent="0.3">
      <c r="A41" s="35"/>
      <c r="B41" s="35" t="s">
        <v>28</v>
      </c>
      <c r="C41" s="107" t="s">
        <v>23</v>
      </c>
      <c r="D41" s="53" t="s">
        <v>1483</v>
      </c>
      <c r="E41" s="104" t="s">
        <v>1273</v>
      </c>
      <c r="F41" s="53" t="s">
        <v>1484</v>
      </c>
      <c r="G41" s="53" t="s">
        <v>1485</v>
      </c>
      <c r="H41" s="104" t="s">
        <v>28</v>
      </c>
      <c r="I41" s="53" t="s">
        <v>1486</v>
      </c>
      <c r="J41" s="53" t="s">
        <v>1487</v>
      </c>
      <c r="K41" s="53" t="s">
        <v>1252</v>
      </c>
      <c r="L41" s="53" t="s">
        <v>1472</v>
      </c>
      <c r="M41" s="65">
        <v>859100</v>
      </c>
      <c r="N41" s="53" t="s">
        <v>63</v>
      </c>
      <c r="O41" s="53" t="s">
        <v>137</v>
      </c>
      <c r="P41" s="58">
        <v>42948</v>
      </c>
      <c r="Q41" s="53" t="s">
        <v>1313</v>
      </c>
      <c r="R41" s="58">
        <v>43070</v>
      </c>
      <c r="S41" s="104" t="s">
        <v>28</v>
      </c>
      <c r="T41" s="35"/>
    </row>
    <row r="42" spans="1:20" s="46" customFormat="1" ht="20.100000000000001" customHeight="1" x14ac:dyDescent="0.3">
      <c r="A42" s="35"/>
      <c r="B42" s="35" t="s">
        <v>28</v>
      </c>
      <c r="C42" s="107" t="s">
        <v>23</v>
      </c>
      <c r="D42" s="53" t="s">
        <v>1488</v>
      </c>
      <c r="E42" s="104" t="s">
        <v>1273</v>
      </c>
      <c r="F42" s="53" t="s">
        <v>1479</v>
      </c>
      <c r="G42" s="53" t="s">
        <v>1480</v>
      </c>
      <c r="H42" s="104" t="s">
        <v>28</v>
      </c>
      <c r="I42" s="53" t="s">
        <v>1489</v>
      </c>
      <c r="J42" s="53" t="s">
        <v>1490</v>
      </c>
      <c r="K42" s="53" t="s">
        <v>1329</v>
      </c>
      <c r="L42" s="53" t="s">
        <v>1449</v>
      </c>
      <c r="M42" s="65">
        <v>467921.5</v>
      </c>
      <c r="N42" s="53" t="s">
        <v>63</v>
      </c>
      <c r="O42" s="53" t="s">
        <v>137</v>
      </c>
      <c r="P42" s="58">
        <v>42948</v>
      </c>
      <c r="Q42" s="53" t="s">
        <v>124</v>
      </c>
      <c r="R42" s="58">
        <v>43678</v>
      </c>
      <c r="S42" s="104" t="s">
        <v>28</v>
      </c>
      <c r="T42" s="35"/>
    </row>
    <row r="43" spans="1:20" s="46" customFormat="1" ht="20.100000000000001" customHeight="1" x14ac:dyDescent="0.3">
      <c r="A43" s="35"/>
      <c r="B43" s="35" t="s">
        <v>28</v>
      </c>
      <c r="C43" s="107" t="s">
        <v>23</v>
      </c>
      <c r="D43" s="53" t="s">
        <v>1491</v>
      </c>
      <c r="E43" s="104" t="s">
        <v>1273</v>
      </c>
      <c r="F43" s="104" t="s">
        <v>1492</v>
      </c>
      <c r="G43" s="104" t="s">
        <v>1493</v>
      </c>
      <c r="H43" s="104" t="s">
        <v>28</v>
      </c>
      <c r="I43" s="104" t="s">
        <v>1494</v>
      </c>
      <c r="J43" s="104" t="s">
        <v>1495</v>
      </c>
      <c r="K43" s="104" t="s">
        <v>1252</v>
      </c>
      <c r="L43" s="104" t="s">
        <v>1496</v>
      </c>
      <c r="M43" s="47">
        <v>8059095</v>
      </c>
      <c r="N43" s="105" t="s">
        <v>63</v>
      </c>
      <c r="O43" s="104" t="s">
        <v>230</v>
      </c>
      <c r="P43" s="106">
        <v>43101</v>
      </c>
      <c r="Q43" s="104" t="s">
        <v>1312</v>
      </c>
      <c r="R43" s="102">
        <v>43465</v>
      </c>
      <c r="S43" s="104" t="s">
        <v>28</v>
      </c>
      <c r="T43" s="35"/>
    </row>
    <row r="44" spans="1:20" s="46" customFormat="1" ht="20.100000000000001" customHeight="1" x14ac:dyDescent="0.3">
      <c r="A44" s="35"/>
      <c r="B44" s="35" t="s">
        <v>28</v>
      </c>
      <c r="C44" s="107" t="s">
        <v>23</v>
      </c>
      <c r="D44" s="53" t="s">
        <v>1497</v>
      </c>
      <c r="E44" s="104" t="s">
        <v>1273</v>
      </c>
      <c r="F44" s="53" t="s">
        <v>1498</v>
      </c>
      <c r="G44" s="53" t="s">
        <v>1499</v>
      </c>
      <c r="H44" s="104" t="s">
        <v>28</v>
      </c>
      <c r="I44" s="53" t="s">
        <v>1500</v>
      </c>
      <c r="J44" s="53" t="s">
        <v>1501</v>
      </c>
      <c r="K44" s="53" t="s">
        <v>1440</v>
      </c>
      <c r="L44" s="53" t="s">
        <v>1472</v>
      </c>
      <c r="M44" s="65">
        <v>8611856</v>
      </c>
      <c r="N44" s="53" t="s">
        <v>63</v>
      </c>
      <c r="O44" s="53" t="s">
        <v>137</v>
      </c>
      <c r="P44" s="58">
        <v>42948</v>
      </c>
      <c r="Q44" s="67" t="s">
        <v>1313</v>
      </c>
      <c r="R44" s="58">
        <v>43101</v>
      </c>
      <c r="S44" s="104" t="s">
        <v>28</v>
      </c>
      <c r="T44" s="35"/>
    </row>
    <row r="45" spans="1:20" s="46" customFormat="1" ht="20.100000000000001" customHeight="1" x14ac:dyDescent="0.3">
      <c r="A45" s="35"/>
      <c r="B45" s="35" t="s">
        <v>28</v>
      </c>
      <c r="C45" s="107" t="s">
        <v>23</v>
      </c>
      <c r="D45" s="53" t="s">
        <v>1502</v>
      </c>
      <c r="E45" s="104" t="s">
        <v>1273</v>
      </c>
      <c r="F45" s="53" t="s">
        <v>1503</v>
      </c>
      <c r="G45" s="53" t="s">
        <v>1504</v>
      </c>
      <c r="H45" s="53" t="s">
        <v>28</v>
      </c>
      <c r="I45" s="53" t="s">
        <v>1505</v>
      </c>
      <c r="J45" s="53" t="s">
        <v>1506</v>
      </c>
      <c r="K45" s="53" t="s">
        <v>1440</v>
      </c>
      <c r="L45" s="53" t="s">
        <v>1507</v>
      </c>
      <c r="M45" s="65">
        <v>1370673</v>
      </c>
      <c r="N45" s="53" t="s">
        <v>63</v>
      </c>
      <c r="O45" s="53" t="s">
        <v>531</v>
      </c>
      <c r="P45" s="58">
        <v>43021</v>
      </c>
      <c r="Q45" s="53" t="s">
        <v>1313</v>
      </c>
      <c r="R45" s="58" t="s">
        <v>1313</v>
      </c>
      <c r="S45" s="53" t="s">
        <v>28</v>
      </c>
      <c r="T45" s="35"/>
    </row>
    <row r="46" spans="1:20" s="46" customFormat="1" ht="20.100000000000001" customHeight="1" x14ac:dyDescent="0.3">
      <c r="A46" s="35"/>
      <c r="B46" s="35" t="s">
        <v>28</v>
      </c>
      <c r="C46" s="107" t="s">
        <v>23</v>
      </c>
      <c r="D46" s="53" t="s">
        <v>1508</v>
      </c>
      <c r="E46" s="104" t="s">
        <v>1273</v>
      </c>
      <c r="F46" s="53" t="s">
        <v>1318</v>
      </c>
      <c r="G46" s="53" t="s">
        <v>1319</v>
      </c>
      <c r="H46" s="53" t="s">
        <v>28</v>
      </c>
      <c r="I46" s="53" t="s">
        <v>1509</v>
      </c>
      <c r="J46" s="53" t="s">
        <v>1510</v>
      </c>
      <c r="K46" s="53" t="s">
        <v>1440</v>
      </c>
      <c r="L46" s="53" t="s">
        <v>1511</v>
      </c>
      <c r="M46" s="65">
        <v>1500000</v>
      </c>
      <c r="N46" s="53" t="s">
        <v>63</v>
      </c>
      <c r="O46" s="53" t="s">
        <v>531</v>
      </c>
      <c r="P46" s="58">
        <v>43129</v>
      </c>
      <c r="Q46" s="67" t="s">
        <v>1512</v>
      </c>
      <c r="R46" s="58">
        <v>43191</v>
      </c>
      <c r="S46" s="53" t="s">
        <v>28</v>
      </c>
      <c r="T46" s="35"/>
    </row>
    <row r="47" spans="1:20" s="46" customFormat="1" ht="20.100000000000001" customHeight="1" x14ac:dyDescent="0.3">
      <c r="A47" s="35"/>
      <c r="B47" s="35" t="s">
        <v>28</v>
      </c>
      <c r="C47" s="104" t="s">
        <v>23</v>
      </c>
      <c r="D47" s="53" t="s">
        <v>1513</v>
      </c>
      <c r="E47" s="35" t="s">
        <v>1273</v>
      </c>
      <c r="F47" s="35" t="s">
        <v>1436</v>
      </c>
      <c r="G47" s="35" t="s">
        <v>1437</v>
      </c>
      <c r="H47" s="35" t="s">
        <v>28</v>
      </c>
      <c r="I47" s="35" t="s">
        <v>1514</v>
      </c>
      <c r="J47" s="35" t="s">
        <v>1515</v>
      </c>
      <c r="K47" s="35" t="s">
        <v>1440</v>
      </c>
      <c r="L47" s="53" t="s">
        <v>1323</v>
      </c>
      <c r="M47" s="59">
        <v>4307500</v>
      </c>
      <c r="N47" s="35" t="s">
        <v>63</v>
      </c>
      <c r="O47" s="35" t="s">
        <v>137</v>
      </c>
      <c r="P47" s="34" t="s">
        <v>1516</v>
      </c>
      <c r="Q47" s="35" t="s">
        <v>1313</v>
      </c>
      <c r="R47" s="34" t="s">
        <v>1517</v>
      </c>
      <c r="S47" s="35" t="s">
        <v>28</v>
      </c>
      <c r="T47" s="60"/>
    </row>
    <row r="48" spans="1:20" s="46" customFormat="1" ht="20.100000000000001" customHeight="1" x14ac:dyDescent="0.3">
      <c r="A48" s="35"/>
      <c r="B48" s="35" t="s">
        <v>28</v>
      </c>
      <c r="C48" s="35" t="s">
        <v>23</v>
      </c>
      <c r="D48" s="35" t="s">
        <v>1518</v>
      </c>
      <c r="E48" s="35" t="s">
        <v>1273</v>
      </c>
      <c r="F48" s="35" t="s">
        <v>1519</v>
      </c>
      <c r="G48" s="35" t="s">
        <v>1520</v>
      </c>
      <c r="H48" s="35" t="s">
        <v>28</v>
      </c>
      <c r="I48" s="35" t="s">
        <v>1521</v>
      </c>
      <c r="J48" s="35" t="s">
        <v>1522</v>
      </c>
      <c r="K48" s="35" t="s">
        <v>1440</v>
      </c>
      <c r="L48" s="53" t="s">
        <v>1323</v>
      </c>
      <c r="M48" s="59">
        <v>3402776</v>
      </c>
      <c r="N48" s="35" t="s">
        <v>63</v>
      </c>
      <c r="O48" s="35" t="s">
        <v>137</v>
      </c>
      <c r="P48" s="34" t="s">
        <v>1516</v>
      </c>
      <c r="Q48" s="35" t="s">
        <v>1313</v>
      </c>
      <c r="R48" s="34" t="s">
        <v>1523</v>
      </c>
      <c r="S48" s="35" t="s">
        <v>28</v>
      </c>
      <c r="T48" s="60"/>
    </row>
    <row r="49" spans="1:27" s="46" customFormat="1" ht="20.100000000000001" customHeight="1" x14ac:dyDescent="0.3">
      <c r="A49" s="35"/>
      <c r="B49" s="35" t="s">
        <v>28</v>
      </c>
      <c r="C49" s="68" t="s">
        <v>23</v>
      </c>
      <c r="D49" s="35" t="s">
        <v>1524</v>
      </c>
      <c r="E49" s="35" t="s">
        <v>1273</v>
      </c>
      <c r="F49" s="35" t="s">
        <v>1525</v>
      </c>
      <c r="G49" s="35" t="s">
        <v>1526</v>
      </c>
      <c r="H49" s="35" t="s">
        <v>28</v>
      </c>
      <c r="I49" s="35" t="s">
        <v>1527</v>
      </c>
      <c r="J49" s="35" t="s">
        <v>1528</v>
      </c>
      <c r="K49" s="35" t="s">
        <v>1329</v>
      </c>
      <c r="L49" s="35" t="s">
        <v>221</v>
      </c>
      <c r="M49" s="69">
        <v>809889</v>
      </c>
      <c r="N49" s="35" t="s">
        <v>63</v>
      </c>
      <c r="O49" s="35" t="s">
        <v>153</v>
      </c>
      <c r="P49" s="64">
        <v>43221</v>
      </c>
      <c r="Q49" s="35" t="s">
        <v>646</v>
      </c>
      <c r="R49" s="34" t="s">
        <v>1529</v>
      </c>
      <c r="S49" s="35" t="s">
        <v>28</v>
      </c>
      <c r="T49" s="60"/>
    </row>
    <row r="50" spans="1:27" s="46" customFormat="1" ht="20.100000000000001" customHeight="1" x14ac:dyDescent="0.3">
      <c r="A50" s="35"/>
      <c r="B50" s="34">
        <v>43342</v>
      </c>
      <c r="C50" s="35" t="s">
        <v>23</v>
      </c>
      <c r="D50" s="35" t="s">
        <v>1530</v>
      </c>
      <c r="E50" s="35" t="s">
        <v>1273</v>
      </c>
      <c r="F50" s="35" t="s">
        <v>1531</v>
      </c>
      <c r="G50" s="35" t="s">
        <v>1532</v>
      </c>
      <c r="H50" s="35" t="s">
        <v>28</v>
      </c>
      <c r="I50" s="35" t="s">
        <v>1533</v>
      </c>
      <c r="J50" s="35" t="s">
        <v>1534</v>
      </c>
      <c r="K50" s="35" t="s">
        <v>1468</v>
      </c>
      <c r="L50" s="35" t="s">
        <v>1535</v>
      </c>
      <c r="M50" s="59">
        <v>943790.53</v>
      </c>
      <c r="N50" s="35" t="s">
        <v>63</v>
      </c>
      <c r="O50" s="35" t="s">
        <v>113</v>
      </c>
      <c r="P50" s="58" t="s">
        <v>92</v>
      </c>
      <c r="Q50" s="35" t="s">
        <v>1536</v>
      </c>
      <c r="R50" s="58" t="s">
        <v>207</v>
      </c>
      <c r="S50" s="35" t="s">
        <v>28</v>
      </c>
      <c r="T50" s="60"/>
    </row>
    <row r="51" spans="1:27" s="46" customFormat="1" ht="20.100000000000001" customHeight="1" x14ac:dyDescent="0.3">
      <c r="A51" s="35"/>
      <c r="B51" s="34">
        <v>43342</v>
      </c>
      <c r="C51" s="35" t="s">
        <v>23</v>
      </c>
      <c r="D51" s="35" t="s">
        <v>1537</v>
      </c>
      <c r="E51" s="35" t="s">
        <v>1273</v>
      </c>
      <c r="F51" s="35" t="s">
        <v>1538</v>
      </c>
      <c r="G51" s="35" t="s">
        <v>1539</v>
      </c>
      <c r="H51" s="35" t="s">
        <v>28</v>
      </c>
      <c r="I51" s="35" t="s">
        <v>1540</v>
      </c>
      <c r="J51" s="35" t="s">
        <v>1541</v>
      </c>
      <c r="K51" s="35" t="s">
        <v>1440</v>
      </c>
      <c r="L51" s="35" t="s">
        <v>1542</v>
      </c>
      <c r="M51" s="59">
        <f>3670381.06*1.1</f>
        <v>4037419.1660000002</v>
      </c>
      <c r="N51" s="59" t="s">
        <v>63</v>
      </c>
      <c r="O51" s="35" t="s">
        <v>137</v>
      </c>
      <c r="P51" s="34" t="s">
        <v>1543</v>
      </c>
      <c r="Q51" s="35" t="s">
        <v>1313</v>
      </c>
      <c r="R51" s="58" t="s">
        <v>114</v>
      </c>
      <c r="S51" s="35" t="s">
        <v>28</v>
      </c>
      <c r="T51" s="60"/>
    </row>
    <row r="52" spans="1:27" s="46" customFormat="1" ht="20.100000000000001" customHeight="1" x14ac:dyDescent="0.3">
      <c r="A52" s="35"/>
      <c r="B52" s="34">
        <v>43342</v>
      </c>
      <c r="C52" s="35" t="s">
        <v>23</v>
      </c>
      <c r="D52" s="35" t="s">
        <v>1544</v>
      </c>
      <c r="E52" s="35" t="s">
        <v>1273</v>
      </c>
      <c r="F52" s="35" t="s">
        <v>1445</v>
      </c>
      <c r="G52" s="35" t="s">
        <v>1446</v>
      </c>
      <c r="H52" s="35" t="s">
        <v>28</v>
      </c>
      <c r="I52" s="35" t="s">
        <v>1545</v>
      </c>
      <c r="J52" s="35" t="s">
        <v>1546</v>
      </c>
      <c r="K52" s="35" t="s">
        <v>1440</v>
      </c>
      <c r="L52" s="35" t="s">
        <v>1547</v>
      </c>
      <c r="M52" s="59">
        <f>1302544.33*1.1</f>
        <v>1432798.7630000003</v>
      </c>
      <c r="N52" s="35" t="s">
        <v>63</v>
      </c>
      <c r="O52" s="35" t="s">
        <v>137</v>
      </c>
      <c r="P52" s="34" t="s">
        <v>108</v>
      </c>
      <c r="Q52" s="35" t="s">
        <v>1313</v>
      </c>
      <c r="R52" s="58" t="s">
        <v>1280</v>
      </c>
      <c r="S52" s="35" t="s">
        <v>28</v>
      </c>
      <c r="T52" s="60"/>
    </row>
    <row r="53" spans="1:27" s="46" customFormat="1" ht="20.100000000000001" customHeight="1" x14ac:dyDescent="0.3">
      <c r="A53" s="35"/>
      <c r="B53" s="34">
        <v>43356</v>
      </c>
      <c r="C53" s="35" t="s">
        <v>23</v>
      </c>
      <c r="D53" s="35" t="s">
        <v>1548</v>
      </c>
      <c r="E53" s="35" t="s">
        <v>1273</v>
      </c>
      <c r="F53" s="35" t="s">
        <v>1479</v>
      </c>
      <c r="G53" s="35" t="s">
        <v>1480</v>
      </c>
      <c r="H53" s="35" t="s">
        <v>28</v>
      </c>
      <c r="I53" s="35" t="s">
        <v>1549</v>
      </c>
      <c r="J53" s="35" t="s">
        <v>1550</v>
      </c>
      <c r="K53" s="35" t="s">
        <v>1440</v>
      </c>
      <c r="L53" s="35" t="s">
        <v>1551</v>
      </c>
      <c r="M53" s="59">
        <v>1050974</v>
      </c>
      <c r="N53" s="35" t="s">
        <v>63</v>
      </c>
      <c r="O53" s="35" t="s">
        <v>137</v>
      </c>
      <c r="P53" s="34" t="s">
        <v>114</v>
      </c>
      <c r="Q53" s="35" t="s">
        <v>1313</v>
      </c>
      <c r="R53" s="34" t="s">
        <v>1552</v>
      </c>
      <c r="S53" s="35" t="s">
        <v>28</v>
      </c>
      <c r="T53" s="60"/>
    </row>
    <row r="54" spans="1:27" s="46" customFormat="1" ht="20.100000000000001" customHeight="1" x14ac:dyDescent="0.3">
      <c r="A54" s="35"/>
      <c r="B54" s="34">
        <v>43378</v>
      </c>
      <c r="C54" s="35" t="s">
        <v>23</v>
      </c>
      <c r="D54" s="35" t="s">
        <v>1553</v>
      </c>
      <c r="E54" s="35" t="s">
        <v>1273</v>
      </c>
      <c r="F54" s="35" t="s">
        <v>1479</v>
      </c>
      <c r="G54" s="35" t="s">
        <v>1480</v>
      </c>
      <c r="H54" s="35" t="s">
        <v>28</v>
      </c>
      <c r="I54" s="35" t="s">
        <v>1554</v>
      </c>
      <c r="J54" s="35" t="s">
        <v>1555</v>
      </c>
      <c r="K54" s="35" t="s">
        <v>1440</v>
      </c>
      <c r="L54" s="35" t="s">
        <v>1556</v>
      </c>
      <c r="M54" s="59">
        <v>1217242.3999999999</v>
      </c>
      <c r="N54" s="35" t="s">
        <v>63</v>
      </c>
      <c r="O54" s="35" t="s">
        <v>137</v>
      </c>
      <c r="P54" s="34" t="s">
        <v>114</v>
      </c>
      <c r="Q54" s="35" t="s">
        <v>1313</v>
      </c>
      <c r="R54" s="34" t="s">
        <v>1552</v>
      </c>
      <c r="S54" s="35" t="s">
        <v>28</v>
      </c>
      <c r="T54" s="60"/>
    </row>
    <row r="55" spans="1:27" s="46" customFormat="1" ht="20.100000000000001" customHeight="1" x14ac:dyDescent="0.3">
      <c r="A55" s="35"/>
      <c r="B55" s="34">
        <v>43742</v>
      </c>
      <c r="C55" s="35" t="s">
        <v>23</v>
      </c>
      <c r="D55" s="35" t="s">
        <v>1557</v>
      </c>
      <c r="E55" s="35" t="s">
        <v>57</v>
      </c>
      <c r="F55" s="35" t="s">
        <v>1558</v>
      </c>
      <c r="G55" s="35" t="s">
        <v>1559</v>
      </c>
      <c r="H55" s="35" t="s">
        <v>28</v>
      </c>
      <c r="I55" s="35" t="s">
        <v>1560</v>
      </c>
      <c r="J55" s="35" t="s">
        <v>1561</v>
      </c>
      <c r="K55" s="35" t="s">
        <v>106</v>
      </c>
      <c r="L55" s="59" t="s">
        <v>1562</v>
      </c>
      <c r="M55" s="59">
        <v>4805998</v>
      </c>
      <c r="N55" s="35" t="s">
        <v>63</v>
      </c>
      <c r="O55" s="35" t="s">
        <v>28</v>
      </c>
      <c r="P55" s="70" t="s">
        <v>1552</v>
      </c>
      <c r="Q55" s="35" t="s">
        <v>331</v>
      </c>
      <c r="R55" s="70" t="s">
        <v>1563</v>
      </c>
      <c r="S55" s="35" t="s">
        <v>28</v>
      </c>
      <c r="T55" s="35" t="s">
        <v>146</v>
      </c>
    </row>
    <row r="56" spans="1:27" s="46" customFormat="1" ht="20.100000000000001" customHeight="1" x14ac:dyDescent="0.3">
      <c r="A56" s="35"/>
      <c r="B56" s="31" t="s">
        <v>28</v>
      </c>
      <c r="C56" s="104" t="s">
        <v>23</v>
      </c>
      <c r="D56" s="104" t="s">
        <v>1564</v>
      </c>
      <c r="E56" s="104" t="s">
        <v>1273</v>
      </c>
      <c r="F56" s="104" t="s">
        <v>1565</v>
      </c>
      <c r="G56" s="104" t="s">
        <v>1566</v>
      </c>
      <c r="H56" s="104" t="s">
        <v>28</v>
      </c>
      <c r="I56" s="104" t="s">
        <v>1567</v>
      </c>
      <c r="J56" s="104" t="s">
        <v>1568</v>
      </c>
      <c r="K56" s="104" t="s">
        <v>1252</v>
      </c>
      <c r="L56" s="104" t="s">
        <v>1569</v>
      </c>
      <c r="M56" s="66">
        <v>11500000</v>
      </c>
      <c r="N56" s="104" t="s">
        <v>1570</v>
      </c>
      <c r="O56" s="104" t="s">
        <v>1571</v>
      </c>
      <c r="P56" s="102">
        <v>43009</v>
      </c>
      <c r="Q56" s="104"/>
      <c r="R56" s="102">
        <v>43739</v>
      </c>
      <c r="S56" s="104" t="s">
        <v>28</v>
      </c>
      <c r="T56" s="45"/>
    </row>
    <row r="57" spans="1:27" s="46" customFormat="1" ht="20.100000000000001" customHeight="1" x14ac:dyDescent="0.3">
      <c r="A57" s="35"/>
      <c r="B57" s="34">
        <v>43742</v>
      </c>
      <c r="C57" s="35" t="s">
        <v>23</v>
      </c>
      <c r="D57" s="35" t="s">
        <v>1572</v>
      </c>
      <c r="E57" s="35" t="s">
        <v>245</v>
      </c>
      <c r="F57" s="35" t="s">
        <v>1573</v>
      </c>
      <c r="G57" s="35" t="s">
        <v>1574</v>
      </c>
      <c r="H57" s="35" t="s">
        <v>28</v>
      </c>
      <c r="I57" s="35" t="s">
        <v>1575</v>
      </c>
      <c r="J57" s="35" t="s">
        <v>1576</v>
      </c>
      <c r="K57" s="35" t="s">
        <v>214</v>
      </c>
      <c r="L57" s="35" t="s">
        <v>221</v>
      </c>
      <c r="M57" s="59">
        <v>225066</v>
      </c>
      <c r="N57" s="35" t="s">
        <v>63</v>
      </c>
      <c r="O57" s="35" t="s">
        <v>34</v>
      </c>
      <c r="P57" s="70" t="s">
        <v>154</v>
      </c>
      <c r="Q57" s="35" t="s">
        <v>1577</v>
      </c>
      <c r="R57" s="70" t="s">
        <v>1280</v>
      </c>
      <c r="S57" s="35" t="s">
        <v>28</v>
      </c>
      <c r="T57" s="35" t="s">
        <v>146</v>
      </c>
    </row>
    <row r="58" spans="1:27" s="46" customFormat="1" ht="20.100000000000001" customHeight="1" x14ac:dyDescent="0.3">
      <c r="A58" s="35"/>
      <c r="B58" s="34">
        <v>43742</v>
      </c>
      <c r="C58" s="35" t="s">
        <v>23</v>
      </c>
      <c r="D58" s="35" t="s">
        <v>1578</v>
      </c>
      <c r="E58" s="35" t="s">
        <v>57</v>
      </c>
      <c r="F58" s="35" t="s">
        <v>233</v>
      </c>
      <c r="G58" s="35" t="s">
        <v>1480</v>
      </c>
      <c r="H58" s="35" t="s">
        <v>28</v>
      </c>
      <c r="I58" s="35" t="s">
        <v>1579</v>
      </c>
      <c r="J58" s="35" t="s">
        <v>28</v>
      </c>
      <c r="K58" s="35" t="s">
        <v>106</v>
      </c>
      <c r="L58" s="35" t="s">
        <v>1580</v>
      </c>
      <c r="M58" s="59">
        <v>1622362</v>
      </c>
      <c r="N58" s="35" t="s">
        <v>63</v>
      </c>
      <c r="O58" s="35" t="s">
        <v>34</v>
      </c>
      <c r="P58" s="34">
        <v>43703</v>
      </c>
      <c r="Q58" s="35" t="s">
        <v>491</v>
      </c>
      <c r="R58" s="34">
        <v>43770</v>
      </c>
      <c r="S58" s="35" t="s">
        <v>28</v>
      </c>
      <c r="T58" s="35" t="s">
        <v>146</v>
      </c>
    </row>
    <row r="59" spans="1:27" s="46" customFormat="1" ht="20.100000000000001" customHeight="1" x14ac:dyDescent="0.3">
      <c r="A59" s="35"/>
      <c r="B59" s="35" t="s">
        <v>28</v>
      </c>
      <c r="C59" s="107" t="s">
        <v>23</v>
      </c>
      <c r="D59" s="53" t="s">
        <v>1581</v>
      </c>
      <c r="E59" s="104" t="s">
        <v>1273</v>
      </c>
      <c r="F59" s="53" t="s">
        <v>1582</v>
      </c>
      <c r="G59" s="53" t="s">
        <v>1583</v>
      </c>
      <c r="H59" s="53" t="s">
        <v>28</v>
      </c>
      <c r="I59" s="53" t="s">
        <v>1584</v>
      </c>
      <c r="J59" s="53" t="s">
        <v>1585</v>
      </c>
      <c r="K59" s="53" t="s">
        <v>1329</v>
      </c>
      <c r="L59" s="53" t="s">
        <v>1586</v>
      </c>
      <c r="M59" s="65">
        <v>600000</v>
      </c>
      <c r="N59" s="53" t="s">
        <v>45</v>
      </c>
      <c r="O59" s="53" t="s">
        <v>1587</v>
      </c>
      <c r="P59" s="58">
        <v>43070</v>
      </c>
      <c r="Q59" s="53" t="s">
        <v>1312</v>
      </c>
      <c r="R59" s="58">
        <v>43435</v>
      </c>
      <c r="S59" s="53"/>
      <c r="T59" s="35"/>
    </row>
    <row r="60" spans="1:27" s="57" customFormat="1" ht="20.100000000000001" customHeight="1" x14ac:dyDescent="0.25">
      <c r="A60" s="53"/>
      <c r="B60" s="53" t="s">
        <v>28</v>
      </c>
      <c r="C60" s="104" t="s">
        <v>343</v>
      </c>
      <c r="D60" s="104" t="s">
        <v>1588</v>
      </c>
      <c r="E60" s="104" t="s">
        <v>38</v>
      </c>
      <c r="F60" s="104" t="s">
        <v>1589</v>
      </c>
      <c r="G60" s="104" t="s">
        <v>1590</v>
      </c>
      <c r="H60" s="104" t="s">
        <v>28</v>
      </c>
      <c r="I60" s="104" t="s">
        <v>1591</v>
      </c>
      <c r="J60" s="104" t="s">
        <v>1592</v>
      </c>
      <c r="K60" s="104" t="s">
        <v>520</v>
      </c>
      <c r="L60" s="104" t="s">
        <v>870</v>
      </c>
      <c r="M60" s="66" t="s">
        <v>1593</v>
      </c>
      <c r="N60" s="104" t="s">
        <v>63</v>
      </c>
      <c r="O60" s="104" t="s">
        <v>230</v>
      </c>
      <c r="P60" s="102">
        <v>42622</v>
      </c>
      <c r="Q60" s="104" t="s">
        <v>130</v>
      </c>
      <c r="R60" s="102">
        <v>43352</v>
      </c>
      <c r="S60" s="104" t="s">
        <v>28</v>
      </c>
      <c r="T60" s="103" t="s">
        <v>28</v>
      </c>
      <c r="U60" s="104" t="s">
        <v>28</v>
      </c>
      <c r="V60" s="104" t="s">
        <v>1594</v>
      </c>
      <c r="W60" s="104" t="s">
        <v>28</v>
      </c>
      <c r="X60" s="104" t="s">
        <v>28</v>
      </c>
      <c r="Y60" s="104" t="s">
        <v>1595</v>
      </c>
      <c r="Z60" s="104" t="s">
        <v>417</v>
      </c>
      <c r="AA60" s="104" t="s">
        <v>1596</v>
      </c>
    </row>
    <row r="61" spans="1:27" s="57" customFormat="1" ht="20.100000000000001" customHeight="1" x14ac:dyDescent="0.25">
      <c r="A61" s="53"/>
      <c r="B61" s="53" t="s">
        <v>28</v>
      </c>
      <c r="C61" s="104" t="s">
        <v>343</v>
      </c>
      <c r="D61" s="104" t="s">
        <v>1597</v>
      </c>
      <c r="E61" s="104" t="s">
        <v>1332</v>
      </c>
      <c r="F61" s="104" t="s">
        <v>1598</v>
      </c>
      <c r="G61" s="104" t="s">
        <v>1599</v>
      </c>
      <c r="H61" s="104" t="s">
        <v>28</v>
      </c>
      <c r="I61" s="104" t="s">
        <v>1600</v>
      </c>
      <c r="J61" s="104" t="s">
        <v>1601</v>
      </c>
      <c r="K61" s="104" t="s">
        <v>1252</v>
      </c>
      <c r="L61" s="104" t="s">
        <v>1602</v>
      </c>
      <c r="M61" s="66">
        <v>280940</v>
      </c>
      <c r="N61" s="104" t="s">
        <v>63</v>
      </c>
      <c r="O61" s="104" t="s">
        <v>34</v>
      </c>
      <c r="P61" s="102">
        <v>42828</v>
      </c>
      <c r="Q61" s="104" t="s">
        <v>1013</v>
      </c>
      <c r="R61" s="102">
        <v>43008</v>
      </c>
      <c r="S61" s="104" t="s">
        <v>28</v>
      </c>
      <c r="T61" s="103" t="s">
        <v>28</v>
      </c>
      <c r="U61" s="104" t="s">
        <v>28</v>
      </c>
      <c r="V61" s="104" t="s">
        <v>1603</v>
      </c>
      <c r="W61" s="104" t="s">
        <v>28</v>
      </c>
      <c r="X61" s="104" t="s">
        <v>28</v>
      </c>
      <c r="Y61" s="104" t="s">
        <v>284</v>
      </c>
      <c r="Z61" s="104" t="s">
        <v>63</v>
      </c>
      <c r="AA61" s="104" t="s">
        <v>1604</v>
      </c>
    </row>
    <row r="62" spans="1:27" s="57" customFormat="1" ht="20.100000000000001" customHeight="1" x14ac:dyDescent="0.25">
      <c r="A62" s="53"/>
      <c r="B62" s="53" t="s">
        <v>28</v>
      </c>
      <c r="C62" s="104" t="s">
        <v>343</v>
      </c>
      <c r="D62" s="53" t="s">
        <v>1605</v>
      </c>
      <c r="E62" s="104" t="s">
        <v>1332</v>
      </c>
      <c r="F62" s="53" t="s">
        <v>1606</v>
      </c>
      <c r="G62" s="53" t="s">
        <v>1607</v>
      </c>
      <c r="H62" s="53" t="s">
        <v>284</v>
      </c>
      <c r="I62" s="53" t="s">
        <v>1608</v>
      </c>
      <c r="J62" s="53" t="s">
        <v>1608</v>
      </c>
      <c r="K62" s="53" t="s">
        <v>520</v>
      </c>
      <c r="L62" s="53" t="s">
        <v>1608</v>
      </c>
      <c r="M62" s="65">
        <v>4620000</v>
      </c>
      <c r="N62" s="53" t="s">
        <v>45</v>
      </c>
      <c r="O62" s="53" t="s">
        <v>1609</v>
      </c>
      <c r="P62" s="58">
        <v>42882</v>
      </c>
      <c r="Q62" s="53" t="s">
        <v>1610</v>
      </c>
      <c r="R62" s="58">
        <v>43616</v>
      </c>
      <c r="S62" s="53" t="s">
        <v>1611</v>
      </c>
      <c r="T62" s="103" t="s">
        <v>28</v>
      </c>
      <c r="U62" s="104" t="s">
        <v>28</v>
      </c>
      <c r="V62" s="53" t="s">
        <v>28</v>
      </c>
      <c r="W62" s="104" t="s">
        <v>28</v>
      </c>
      <c r="X62" s="104" t="s">
        <v>28</v>
      </c>
      <c r="Y62" s="53" t="s">
        <v>28</v>
      </c>
      <c r="Z62" s="53" t="s">
        <v>28</v>
      </c>
      <c r="AA62" s="53" t="s">
        <v>63</v>
      </c>
    </row>
    <row r="63" spans="1:27" s="46" customFormat="1" ht="20.100000000000001" customHeight="1" x14ac:dyDescent="0.3">
      <c r="A63" s="53"/>
      <c r="B63" s="53" t="s">
        <v>28</v>
      </c>
      <c r="C63" s="35" t="s">
        <v>343</v>
      </c>
      <c r="D63" s="35" t="s">
        <v>1612</v>
      </c>
      <c r="E63" s="35" t="s">
        <v>1332</v>
      </c>
      <c r="F63" s="35" t="s">
        <v>1613</v>
      </c>
      <c r="G63" s="35" t="s">
        <v>1614</v>
      </c>
      <c r="H63" s="35" t="s">
        <v>28</v>
      </c>
      <c r="I63" s="35" t="s">
        <v>1615</v>
      </c>
      <c r="J63" s="35" t="s">
        <v>1616</v>
      </c>
      <c r="K63" s="35" t="s">
        <v>1617</v>
      </c>
      <c r="L63" s="35" t="s">
        <v>28</v>
      </c>
      <c r="M63" s="59">
        <v>1500000</v>
      </c>
      <c r="N63" s="35" t="s">
        <v>45</v>
      </c>
      <c r="O63" s="35" t="s">
        <v>1618</v>
      </c>
      <c r="P63" s="34">
        <v>42881</v>
      </c>
      <c r="Q63" s="35" t="s">
        <v>1619</v>
      </c>
      <c r="R63" s="34">
        <v>43282</v>
      </c>
      <c r="S63" s="35" t="s">
        <v>28</v>
      </c>
      <c r="T63" s="103" t="s">
        <v>28</v>
      </c>
      <c r="U63" s="104" t="s">
        <v>28</v>
      </c>
      <c r="V63" s="35" t="s">
        <v>28</v>
      </c>
      <c r="W63" s="104" t="s">
        <v>28</v>
      </c>
      <c r="X63" s="104" t="s">
        <v>28</v>
      </c>
      <c r="Y63" s="35" t="s">
        <v>28</v>
      </c>
      <c r="Z63" s="35" t="s">
        <v>28</v>
      </c>
      <c r="AA63" s="35"/>
    </row>
    <row r="64" spans="1:27" s="46" customFormat="1" ht="20.100000000000001" customHeight="1" x14ac:dyDescent="0.3">
      <c r="A64" s="53"/>
      <c r="B64" s="53" t="s">
        <v>28</v>
      </c>
      <c r="C64" s="35" t="s">
        <v>343</v>
      </c>
      <c r="D64" s="35" t="s">
        <v>1620</v>
      </c>
      <c r="E64" s="35" t="s">
        <v>1332</v>
      </c>
      <c r="F64" s="35" t="s">
        <v>1621</v>
      </c>
      <c r="G64" s="35" t="s">
        <v>1622</v>
      </c>
      <c r="H64" s="35" t="s">
        <v>28</v>
      </c>
      <c r="I64" s="35" t="s">
        <v>190</v>
      </c>
      <c r="J64" s="35" t="s">
        <v>1623</v>
      </c>
      <c r="K64" s="35" t="s">
        <v>1617</v>
      </c>
      <c r="L64" s="35" t="s">
        <v>1624</v>
      </c>
      <c r="M64" s="59">
        <v>4213000</v>
      </c>
      <c r="N64" s="35" t="s">
        <v>45</v>
      </c>
      <c r="O64" s="35" t="s">
        <v>1625</v>
      </c>
      <c r="P64" s="34">
        <v>42881</v>
      </c>
      <c r="Q64" s="35" t="s">
        <v>1610</v>
      </c>
      <c r="R64" s="34">
        <v>43616</v>
      </c>
      <c r="S64" s="35" t="s">
        <v>1611</v>
      </c>
      <c r="T64" s="103" t="s">
        <v>28</v>
      </c>
      <c r="U64" s="104" t="s">
        <v>28</v>
      </c>
      <c r="V64" s="35" t="s">
        <v>28</v>
      </c>
      <c r="W64" s="104" t="s">
        <v>28</v>
      </c>
      <c r="X64" s="104" t="s">
        <v>28</v>
      </c>
      <c r="Y64" s="35" t="s">
        <v>28</v>
      </c>
      <c r="Z64" s="35" t="s">
        <v>28</v>
      </c>
      <c r="AA64" s="35"/>
    </row>
    <row r="65" spans="1:27" s="46" customFormat="1" ht="20.100000000000001" customHeight="1" x14ac:dyDescent="0.3">
      <c r="A65" s="53"/>
      <c r="B65" s="34">
        <v>43378</v>
      </c>
      <c r="C65" s="35" t="s">
        <v>343</v>
      </c>
      <c r="D65" s="35" t="s">
        <v>1626</v>
      </c>
      <c r="E65" s="35" t="s">
        <v>1273</v>
      </c>
      <c r="F65" s="35" t="s">
        <v>1627</v>
      </c>
      <c r="G65" s="35" t="s">
        <v>1628</v>
      </c>
      <c r="H65" s="35" t="s">
        <v>28</v>
      </c>
      <c r="I65" s="35" t="s">
        <v>1629</v>
      </c>
      <c r="J65" s="35" t="s">
        <v>1630</v>
      </c>
      <c r="K65" s="35" t="s">
        <v>1329</v>
      </c>
      <c r="L65" s="35" t="s">
        <v>1631</v>
      </c>
      <c r="M65" s="59">
        <v>231000</v>
      </c>
      <c r="N65" s="35" t="s">
        <v>63</v>
      </c>
      <c r="O65" s="35" t="s">
        <v>1632</v>
      </c>
      <c r="P65" s="34">
        <v>43364</v>
      </c>
      <c r="Q65" s="35" t="s">
        <v>1633</v>
      </c>
      <c r="R65" s="34">
        <v>43364</v>
      </c>
      <c r="S65" s="35" t="s">
        <v>28</v>
      </c>
      <c r="T65" s="35" t="s">
        <v>28</v>
      </c>
      <c r="U65" s="35" t="s">
        <v>28</v>
      </c>
      <c r="V65" s="35" t="s">
        <v>28</v>
      </c>
      <c r="W65" s="35" t="s">
        <v>28</v>
      </c>
      <c r="X65" s="104" t="s">
        <v>28</v>
      </c>
      <c r="Y65" s="35" t="s">
        <v>28</v>
      </c>
      <c r="Z65" s="35" t="s">
        <v>28</v>
      </c>
      <c r="AA65" s="35" t="s">
        <v>28</v>
      </c>
    </row>
    <row r="66" spans="1:27" s="46" customFormat="1" ht="20.100000000000001" customHeight="1" x14ac:dyDescent="0.3">
      <c r="A66" s="53"/>
      <c r="B66" s="34">
        <v>43410</v>
      </c>
      <c r="C66" s="35" t="s">
        <v>343</v>
      </c>
      <c r="D66" s="35" t="s">
        <v>1634</v>
      </c>
      <c r="E66" s="35" t="s">
        <v>1332</v>
      </c>
      <c r="F66" s="35" t="s">
        <v>1635</v>
      </c>
      <c r="G66" s="35" t="s">
        <v>1636</v>
      </c>
      <c r="H66" s="35" t="s">
        <v>28</v>
      </c>
      <c r="I66" s="35" t="s">
        <v>1637</v>
      </c>
      <c r="J66" s="35" t="s">
        <v>1638</v>
      </c>
      <c r="K66" s="35" t="s">
        <v>1329</v>
      </c>
      <c r="L66" s="35" t="s">
        <v>1639</v>
      </c>
      <c r="M66" s="59">
        <v>566500</v>
      </c>
      <c r="N66" s="35" t="s">
        <v>45</v>
      </c>
      <c r="O66" s="35" t="s">
        <v>1640</v>
      </c>
      <c r="P66" s="34">
        <v>42882</v>
      </c>
      <c r="Q66" s="35" t="s">
        <v>1633</v>
      </c>
      <c r="R66" s="34">
        <v>43585</v>
      </c>
      <c r="S66" s="35" t="s">
        <v>1641</v>
      </c>
      <c r="T66" s="103" t="s">
        <v>28</v>
      </c>
      <c r="U66" s="104" t="s">
        <v>28</v>
      </c>
      <c r="V66" s="35" t="s">
        <v>28</v>
      </c>
      <c r="W66" s="104" t="s">
        <v>28</v>
      </c>
      <c r="X66" s="104" t="s">
        <v>28</v>
      </c>
      <c r="Y66" s="35" t="s">
        <v>28</v>
      </c>
      <c r="Z66" s="35" t="s">
        <v>28</v>
      </c>
      <c r="AA66" s="35" t="s">
        <v>28</v>
      </c>
    </row>
    <row r="67" spans="1:27" s="46" customFormat="1" ht="20.100000000000001" customHeight="1" x14ac:dyDescent="0.3">
      <c r="A67" s="53"/>
      <c r="B67" s="34">
        <v>43410</v>
      </c>
      <c r="C67" s="35" t="s">
        <v>343</v>
      </c>
      <c r="D67" s="35" t="s">
        <v>1642</v>
      </c>
      <c r="E67" s="35" t="s">
        <v>1332</v>
      </c>
      <c r="F67" s="35" t="s">
        <v>1643</v>
      </c>
      <c r="G67" s="35" t="s">
        <v>1644</v>
      </c>
      <c r="H67" s="35" t="s">
        <v>28</v>
      </c>
      <c r="I67" s="35" t="s">
        <v>1645</v>
      </c>
      <c r="J67" s="35" t="s">
        <v>1646</v>
      </c>
      <c r="K67" s="35" t="s">
        <v>520</v>
      </c>
      <c r="L67" s="35" t="s">
        <v>1639</v>
      </c>
      <c r="M67" s="59">
        <v>1750000</v>
      </c>
      <c r="N67" s="35" t="s">
        <v>45</v>
      </c>
      <c r="O67" s="35" t="s">
        <v>230</v>
      </c>
      <c r="P67" s="34">
        <v>42882</v>
      </c>
      <c r="Q67" s="35" t="s">
        <v>1647</v>
      </c>
      <c r="R67" s="34" t="s">
        <v>1648</v>
      </c>
      <c r="S67" s="35" t="s">
        <v>1641</v>
      </c>
      <c r="T67" s="103" t="s">
        <v>28</v>
      </c>
      <c r="U67" s="104" t="s">
        <v>28</v>
      </c>
      <c r="V67" s="35" t="s">
        <v>28</v>
      </c>
      <c r="W67" s="104" t="s">
        <v>28</v>
      </c>
      <c r="X67" s="104" t="s">
        <v>28</v>
      </c>
      <c r="Y67" s="35" t="s">
        <v>28</v>
      </c>
      <c r="Z67" s="35" t="s">
        <v>28</v>
      </c>
      <c r="AA67" s="35" t="s">
        <v>28</v>
      </c>
    </row>
    <row r="68" spans="1:27" s="57" customFormat="1" ht="20.100000000000001" customHeight="1" x14ac:dyDescent="0.25">
      <c r="A68" s="53"/>
      <c r="B68" s="53" t="s">
        <v>28</v>
      </c>
      <c r="C68" s="104" t="s">
        <v>343</v>
      </c>
      <c r="D68" s="104" t="s">
        <v>668</v>
      </c>
      <c r="E68" s="104"/>
      <c r="F68" s="104" t="s">
        <v>669</v>
      </c>
      <c r="G68" s="104" t="s">
        <v>670</v>
      </c>
      <c r="H68" s="104" t="s">
        <v>28</v>
      </c>
      <c r="I68" s="104" t="s">
        <v>671</v>
      </c>
      <c r="J68" s="104" t="s">
        <v>672</v>
      </c>
      <c r="K68" s="104" t="s">
        <v>520</v>
      </c>
      <c r="L68" s="104"/>
      <c r="M68" s="47" t="s">
        <v>522</v>
      </c>
      <c r="N68" s="104"/>
      <c r="O68" s="104"/>
      <c r="P68" s="102">
        <v>41710</v>
      </c>
      <c r="Q68" s="104" t="s">
        <v>675</v>
      </c>
      <c r="R68" s="102">
        <v>43416</v>
      </c>
      <c r="S68" s="104" t="s">
        <v>28</v>
      </c>
      <c r="T68" s="103" t="s">
        <v>28</v>
      </c>
      <c r="U68" s="104" t="s">
        <v>28</v>
      </c>
      <c r="V68" s="71" t="s">
        <v>674</v>
      </c>
      <c r="W68" s="104" t="s">
        <v>28</v>
      </c>
      <c r="X68" s="104" t="s">
        <v>28</v>
      </c>
      <c r="Y68" s="104" t="s">
        <v>28</v>
      </c>
      <c r="Z68" s="104" t="s">
        <v>28</v>
      </c>
      <c r="AA68" s="104" t="s">
        <v>28</v>
      </c>
    </row>
    <row r="69" spans="1:27" s="46" customFormat="1" ht="20.100000000000001" customHeight="1" x14ac:dyDescent="0.3">
      <c r="A69" s="35"/>
      <c r="B69" s="35" t="s">
        <v>28</v>
      </c>
      <c r="C69" s="107" t="s">
        <v>23</v>
      </c>
      <c r="D69" s="104" t="s">
        <v>1649</v>
      </c>
      <c r="E69" s="44" t="s">
        <v>38</v>
      </c>
      <c r="F69" s="104" t="s">
        <v>616</v>
      </c>
      <c r="G69" s="104" t="s">
        <v>1650</v>
      </c>
      <c r="H69" s="104" t="s">
        <v>28</v>
      </c>
      <c r="I69" s="104" t="s">
        <v>1651</v>
      </c>
      <c r="J69" s="104" t="s">
        <v>1652</v>
      </c>
      <c r="K69" s="104" t="s">
        <v>1252</v>
      </c>
      <c r="L69" s="104" t="s">
        <v>1653</v>
      </c>
      <c r="M69" s="29" t="s">
        <v>32</v>
      </c>
      <c r="N69" s="105" t="s">
        <v>63</v>
      </c>
      <c r="O69" s="104" t="s">
        <v>34</v>
      </c>
      <c r="P69" s="106">
        <v>42432</v>
      </c>
      <c r="Q69" s="104" t="s">
        <v>47</v>
      </c>
      <c r="R69" s="102">
        <v>43527</v>
      </c>
      <c r="S69" s="104" t="s">
        <v>28</v>
      </c>
      <c r="T69" s="35"/>
    </row>
    <row r="70" spans="1:27" s="46" customFormat="1" ht="20.100000000000001" customHeight="1" x14ac:dyDescent="0.3">
      <c r="A70" s="35"/>
      <c r="B70" s="35" t="s">
        <v>28</v>
      </c>
      <c r="C70" s="107" t="s">
        <v>23</v>
      </c>
      <c r="D70" s="104" t="s">
        <v>1654</v>
      </c>
      <c r="E70" s="104" t="s">
        <v>25</v>
      </c>
      <c r="F70" s="104" t="s">
        <v>1655</v>
      </c>
      <c r="G70" s="104" t="s">
        <v>670</v>
      </c>
      <c r="H70" s="104" t="s">
        <v>28</v>
      </c>
      <c r="I70" s="104" t="s">
        <v>1656</v>
      </c>
      <c r="J70" s="104" t="s">
        <v>1657</v>
      </c>
      <c r="K70" s="104" t="s">
        <v>1252</v>
      </c>
      <c r="L70" s="104" t="s">
        <v>673</v>
      </c>
      <c r="M70" s="66" t="s">
        <v>1658</v>
      </c>
      <c r="N70" s="104" t="s">
        <v>33</v>
      </c>
      <c r="O70" s="104" t="s">
        <v>34</v>
      </c>
      <c r="P70" s="102">
        <v>41617</v>
      </c>
      <c r="Q70" s="104" t="s">
        <v>171</v>
      </c>
      <c r="R70" s="102">
        <v>43442</v>
      </c>
      <c r="S70" s="103" t="s">
        <v>28</v>
      </c>
      <c r="T70" s="53"/>
    </row>
    <row r="71" spans="1:27" s="46" customFormat="1" ht="20.100000000000001" customHeight="1" x14ac:dyDescent="0.3">
      <c r="A71" s="35"/>
      <c r="B71" s="35" t="s">
        <v>28</v>
      </c>
      <c r="C71" s="35" t="s">
        <v>23</v>
      </c>
      <c r="D71" s="35" t="s">
        <v>1659</v>
      </c>
      <c r="E71" s="35" t="s">
        <v>25</v>
      </c>
      <c r="F71" s="35" t="s">
        <v>1660</v>
      </c>
      <c r="G71" s="53" t="s">
        <v>1661</v>
      </c>
      <c r="H71" s="59" t="s">
        <v>1662</v>
      </c>
      <c r="I71" s="35" t="s">
        <v>1663</v>
      </c>
      <c r="J71" s="35" t="s">
        <v>1664</v>
      </c>
      <c r="K71" s="35" t="s">
        <v>1665</v>
      </c>
      <c r="L71" s="53" t="s">
        <v>1666</v>
      </c>
      <c r="M71" s="59" t="s">
        <v>522</v>
      </c>
      <c r="N71" s="35" t="s">
        <v>597</v>
      </c>
      <c r="O71" s="35" t="s">
        <v>611</v>
      </c>
      <c r="P71" s="64">
        <v>43168</v>
      </c>
      <c r="Q71" s="59" t="s">
        <v>76</v>
      </c>
      <c r="R71" s="58">
        <v>43534</v>
      </c>
      <c r="S71" s="35" t="s">
        <v>599</v>
      </c>
      <c r="T71" s="60"/>
    </row>
    <row r="72" spans="1:27" s="46" customFormat="1" ht="20.100000000000001" customHeight="1" x14ac:dyDescent="0.3">
      <c r="A72" s="35"/>
      <c r="B72" s="35" t="s">
        <v>28</v>
      </c>
      <c r="C72" s="68" t="s">
        <v>23</v>
      </c>
      <c r="D72" s="35" t="s">
        <v>1667</v>
      </c>
      <c r="E72" s="35" t="s">
        <v>25</v>
      </c>
      <c r="F72" s="35" t="s">
        <v>591</v>
      </c>
      <c r="G72" s="53" t="s">
        <v>592</v>
      </c>
      <c r="H72" s="59" t="s">
        <v>1052</v>
      </c>
      <c r="I72" s="35" t="s">
        <v>1668</v>
      </c>
      <c r="J72" s="35" t="s">
        <v>1669</v>
      </c>
      <c r="K72" s="35" t="s">
        <v>1665</v>
      </c>
      <c r="L72" s="53" t="s">
        <v>1666</v>
      </c>
      <c r="M72" s="59" t="s">
        <v>1670</v>
      </c>
      <c r="N72" s="35" t="s">
        <v>828</v>
      </c>
      <c r="O72" s="35" t="s">
        <v>598</v>
      </c>
      <c r="P72" s="64">
        <v>43070</v>
      </c>
      <c r="Q72" s="59" t="s">
        <v>76</v>
      </c>
      <c r="R72" s="58">
        <v>43434</v>
      </c>
      <c r="S72" s="35" t="s">
        <v>599</v>
      </c>
      <c r="T72" s="60"/>
    </row>
    <row r="73" spans="1:27" s="46" customFormat="1" ht="20.100000000000001" customHeight="1" x14ac:dyDescent="0.3">
      <c r="A73" s="53"/>
      <c r="B73" s="53" t="s">
        <v>28</v>
      </c>
      <c r="C73" s="35" t="s">
        <v>343</v>
      </c>
      <c r="D73" s="35" t="s">
        <v>1671</v>
      </c>
      <c r="E73" s="35" t="s">
        <v>38</v>
      </c>
      <c r="F73" s="35" t="s">
        <v>1672</v>
      </c>
      <c r="G73" s="35" t="s">
        <v>1673</v>
      </c>
      <c r="H73" s="35" t="s">
        <v>28</v>
      </c>
      <c r="I73" s="35" t="s">
        <v>1674</v>
      </c>
      <c r="J73" s="35" t="s">
        <v>1675</v>
      </c>
      <c r="K73" s="35" t="s">
        <v>586</v>
      </c>
      <c r="L73" s="35" t="s">
        <v>28</v>
      </c>
      <c r="M73" s="59">
        <v>1344000</v>
      </c>
      <c r="N73" s="35" t="s">
        <v>63</v>
      </c>
      <c r="O73" s="35" t="s">
        <v>1676</v>
      </c>
      <c r="P73" s="34">
        <v>42370</v>
      </c>
      <c r="Q73" s="35" t="s">
        <v>74</v>
      </c>
      <c r="R73" s="34">
        <v>43465</v>
      </c>
      <c r="S73" s="35" t="s">
        <v>28</v>
      </c>
      <c r="T73" s="103" t="s">
        <v>28</v>
      </c>
      <c r="U73" s="104" t="s">
        <v>28</v>
      </c>
      <c r="V73" s="35" t="s">
        <v>28</v>
      </c>
      <c r="W73" s="35" t="s">
        <v>28</v>
      </c>
      <c r="X73" s="104" t="s">
        <v>28</v>
      </c>
      <c r="Y73" s="35" t="s">
        <v>28</v>
      </c>
      <c r="Z73" s="35" t="s">
        <v>28</v>
      </c>
      <c r="AA73" s="35"/>
    </row>
    <row r="74" spans="1:27" s="46" customFormat="1" ht="20.100000000000001" customHeight="1" x14ac:dyDescent="0.3">
      <c r="A74" s="53"/>
      <c r="B74" s="34">
        <v>43356</v>
      </c>
      <c r="C74" s="35" t="s">
        <v>343</v>
      </c>
      <c r="D74" s="35" t="s">
        <v>1677</v>
      </c>
      <c r="E74" s="35" t="s">
        <v>38</v>
      </c>
      <c r="F74" s="35" t="s">
        <v>1678</v>
      </c>
      <c r="G74" s="35" t="s">
        <v>1679</v>
      </c>
      <c r="H74" s="35" t="s">
        <v>417</v>
      </c>
      <c r="I74" s="35" t="s">
        <v>1680</v>
      </c>
      <c r="J74" s="35" t="s">
        <v>1681</v>
      </c>
      <c r="K74" s="35" t="s">
        <v>1329</v>
      </c>
      <c r="L74" s="35" t="s">
        <v>1682</v>
      </c>
      <c r="M74" s="59">
        <v>350000</v>
      </c>
      <c r="N74" s="35" t="s">
        <v>45</v>
      </c>
      <c r="O74" s="35" t="s">
        <v>820</v>
      </c>
      <c r="P74" s="34">
        <v>43229</v>
      </c>
      <c r="Q74" s="35" t="s">
        <v>1013</v>
      </c>
      <c r="R74" s="34">
        <v>43434</v>
      </c>
      <c r="S74" s="35" t="s">
        <v>1683</v>
      </c>
      <c r="T74" s="35" t="s">
        <v>28</v>
      </c>
      <c r="U74" s="35" t="s">
        <v>28</v>
      </c>
      <c r="V74" s="35" t="s">
        <v>1684</v>
      </c>
      <c r="W74" s="35" t="s">
        <v>28</v>
      </c>
      <c r="X74" s="104" t="s">
        <v>28</v>
      </c>
      <c r="Y74" s="35" t="s">
        <v>28</v>
      </c>
      <c r="Z74" s="34" t="s">
        <v>28</v>
      </c>
      <c r="AA74" s="34" t="s">
        <v>28</v>
      </c>
    </row>
    <row r="75" spans="1:27" s="46" customFormat="1" ht="20.100000000000001" customHeight="1" x14ac:dyDescent="0.3">
      <c r="A75" s="53"/>
      <c r="B75" s="34">
        <v>43640</v>
      </c>
      <c r="C75" s="35" t="s">
        <v>343</v>
      </c>
      <c r="D75" s="35" t="s">
        <v>1685</v>
      </c>
      <c r="E75" s="35" t="s">
        <v>1273</v>
      </c>
      <c r="F75" s="35" t="s">
        <v>1686</v>
      </c>
      <c r="G75" s="35" t="s">
        <v>1687</v>
      </c>
      <c r="H75" s="35" t="s">
        <v>28</v>
      </c>
      <c r="I75" s="35" t="s">
        <v>1688</v>
      </c>
      <c r="J75" s="35" t="s">
        <v>1689</v>
      </c>
      <c r="K75" s="35" t="s">
        <v>520</v>
      </c>
      <c r="L75" s="35" t="s">
        <v>1690</v>
      </c>
      <c r="M75" s="59">
        <v>1087551.58</v>
      </c>
      <c r="N75" s="35" t="s">
        <v>63</v>
      </c>
      <c r="O75" s="35" t="s">
        <v>34</v>
      </c>
      <c r="P75" s="34">
        <v>43638</v>
      </c>
      <c r="Q75" s="35" t="s">
        <v>124</v>
      </c>
      <c r="R75" s="34">
        <v>44368</v>
      </c>
      <c r="S75" s="35" t="s">
        <v>28</v>
      </c>
      <c r="T75" s="35" t="s">
        <v>28</v>
      </c>
      <c r="U75" s="35" t="s">
        <v>28</v>
      </c>
      <c r="V75" s="35" t="s">
        <v>28</v>
      </c>
      <c r="W75" s="35" t="s">
        <v>28</v>
      </c>
      <c r="X75" s="104" t="s">
        <v>28</v>
      </c>
      <c r="Y75" s="35" t="s">
        <v>28</v>
      </c>
      <c r="Z75" s="35" t="s">
        <v>28</v>
      </c>
      <c r="AA75" s="35" t="s">
        <v>28</v>
      </c>
    </row>
    <row r="76" spans="1:27" s="46" customFormat="1" ht="20.100000000000001" customHeight="1" x14ac:dyDescent="0.3">
      <c r="A76" s="35"/>
      <c r="B76" s="35" t="s">
        <v>28</v>
      </c>
      <c r="C76" s="522" t="s">
        <v>23</v>
      </c>
      <c r="D76" s="523" t="s">
        <v>1691</v>
      </c>
      <c r="E76" s="523" t="s">
        <v>38</v>
      </c>
      <c r="F76" s="104" t="s">
        <v>1692</v>
      </c>
      <c r="G76" s="104" t="s">
        <v>1693</v>
      </c>
      <c r="H76" s="104" t="s">
        <v>28</v>
      </c>
      <c r="I76" s="523" t="s">
        <v>1694</v>
      </c>
      <c r="J76" s="523" t="s">
        <v>1695</v>
      </c>
      <c r="K76" s="523" t="s">
        <v>1252</v>
      </c>
      <c r="L76" s="523" t="s">
        <v>1696</v>
      </c>
      <c r="M76" s="526" t="s">
        <v>1697</v>
      </c>
      <c r="N76" s="529" t="s">
        <v>1698</v>
      </c>
      <c r="O76" s="523" t="s">
        <v>230</v>
      </c>
      <c r="P76" s="530">
        <v>42644</v>
      </c>
      <c r="Q76" s="523" t="s">
        <v>130</v>
      </c>
      <c r="R76" s="524">
        <v>43374</v>
      </c>
      <c r="S76" s="525" t="s">
        <v>28</v>
      </c>
      <c r="T76" s="35"/>
    </row>
    <row r="77" spans="1:27" s="46" customFormat="1" ht="20.100000000000001" customHeight="1" x14ac:dyDescent="0.3">
      <c r="A77" s="35"/>
      <c r="B77" s="35" t="s">
        <v>28</v>
      </c>
      <c r="C77" s="522"/>
      <c r="D77" s="523"/>
      <c r="E77" s="523"/>
      <c r="F77" s="104" t="s">
        <v>1699</v>
      </c>
      <c r="G77" s="104" t="s">
        <v>1700</v>
      </c>
      <c r="H77" s="104" t="s">
        <v>28</v>
      </c>
      <c r="I77" s="523"/>
      <c r="J77" s="523"/>
      <c r="K77" s="523"/>
      <c r="L77" s="523"/>
      <c r="M77" s="527"/>
      <c r="N77" s="529"/>
      <c r="O77" s="523"/>
      <c r="P77" s="530"/>
      <c r="Q77" s="523"/>
      <c r="R77" s="524"/>
      <c r="S77" s="525"/>
      <c r="T77" s="35"/>
    </row>
    <row r="78" spans="1:27" s="46" customFormat="1" ht="20.100000000000001" customHeight="1" x14ac:dyDescent="0.3">
      <c r="A78" s="35"/>
      <c r="B78" s="35" t="s">
        <v>28</v>
      </c>
      <c r="C78" s="522"/>
      <c r="D78" s="523"/>
      <c r="E78" s="523"/>
      <c r="F78" s="104" t="s">
        <v>1582</v>
      </c>
      <c r="G78" s="104" t="s">
        <v>1583</v>
      </c>
      <c r="H78" s="104" t="s">
        <v>28</v>
      </c>
      <c r="I78" s="523"/>
      <c r="J78" s="523"/>
      <c r="K78" s="523"/>
      <c r="L78" s="523"/>
      <c r="M78" s="527"/>
      <c r="N78" s="529"/>
      <c r="O78" s="523"/>
      <c r="P78" s="530"/>
      <c r="Q78" s="523"/>
      <c r="R78" s="524"/>
      <c r="S78" s="525"/>
      <c r="T78" s="35"/>
    </row>
    <row r="79" spans="1:27" s="46" customFormat="1" ht="20.100000000000001" customHeight="1" x14ac:dyDescent="0.3">
      <c r="A79" s="35"/>
      <c r="B79" s="35" t="s">
        <v>28</v>
      </c>
      <c r="C79" s="522"/>
      <c r="D79" s="523"/>
      <c r="E79" s="523"/>
      <c r="F79" s="104" t="s">
        <v>1701</v>
      </c>
      <c r="G79" s="104" t="s">
        <v>1702</v>
      </c>
      <c r="H79" s="104" t="s">
        <v>28</v>
      </c>
      <c r="I79" s="523"/>
      <c r="J79" s="523"/>
      <c r="K79" s="523"/>
      <c r="L79" s="523"/>
      <c r="M79" s="527"/>
      <c r="N79" s="529"/>
      <c r="O79" s="523"/>
      <c r="P79" s="530"/>
      <c r="Q79" s="523"/>
      <c r="R79" s="524"/>
      <c r="S79" s="525"/>
      <c r="T79" s="35"/>
    </row>
    <row r="80" spans="1:27" s="46" customFormat="1" ht="20.100000000000001" customHeight="1" x14ac:dyDescent="0.3">
      <c r="A80" s="35"/>
      <c r="B80" s="35" t="s">
        <v>28</v>
      </c>
      <c r="C80" s="522"/>
      <c r="D80" s="523"/>
      <c r="E80" s="523"/>
      <c r="F80" s="104" t="s">
        <v>1703</v>
      </c>
      <c r="G80" s="104" t="s">
        <v>1704</v>
      </c>
      <c r="H80" s="104" t="s">
        <v>28</v>
      </c>
      <c r="I80" s="523"/>
      <c r="J80" s="523"/>
      <c r="K80" s="523"/>
      <c r="L80" s="523"/>
      <c r="M80" s="528"/>
      <c r="N80" s="529"/>
      <c r="O80" s="523"/>
      <c r="P80" s="530"/>
      <c r="Q80" s="523"/>
      <c r="R80" s="524"/>
      <c r="S80" s="525"/>
      <c r="T80" s="35"/>
    </row>
    <row r="81" spans="1:32" s="46" customFormat="1" ht="20.100000000000001" customHeight="1" x14ac:dyDescent="0.3">
      <c r="A81" s="35"/>
      <c r="B81" s="35" t="s">
        <v>28</v>
      </c>
      <c r="C81" s="107" t="s">
        <v>23</v>
      </c>
      <c r="D81" s="53" t="s">
        <v>1705</v>
      </c>
      <c r="E81" s="104" t="s">
        <v>38</v>
      </c>
      <c r="F81" s="53" t="s">
        <v>1706</v>
      </c>
      <c r="G81" s="53" t="s">
        <v>1707</v>
      </c>
      <c r="H81" s="53" t="s">
        <v>28</v>
      </c>
      <c r="I81" s="53" t="s">
        <v>1708</v>
      </c>
      <c r="J81" s="53" t="s">
        <v>1709</v>
      </c>
      <c r="K81" s="53" t="s">
        <v>1252</v>
      </c>
      <c r="L81" s="53" t="s">
        <v>1710</v>
      </c>
      <c r="M81" s="65">
        <v>1000000</v>
      </c>
      <c r="N81" s="53" t="s">
        <v>45</v>
      </c>
      <c r="O81" s="53" t="s">
        <v>73</v>
      </c>
      <c r="P81" s="58">
        <v>43040</v>
      </c>
      <c r="Q81" s="53" t="s">
        <v>124</v>
      </c>
      <c r="R81" s="58">
        <v>43770</v>
      </c>
      <c r="S81" s="53" t="s">
        <v>28</v>
      </c>
      <c r="T81" s="35" t="s">
        <v>48</v>
      </c>
    </row>
    <row r="82" spans="1:32" s="46" customFormat="1" ht="20.100000000000001" customHeight="1" x14ac:dyDescent="0.3">
      <c r="A82" s="35"/>
      <c r="B82" s="35" t="s">
        <v>28</v>
      </c>
      <c r="C82" s="107" t="s">
        <v>23</v>
      </c>
      <c r="D82" s="53" t="s">
        <v>1705</v>
      </c>
      <c r="E82" s="104" t="s">
        <v>38</v>
      </c>
      <c r="F82" s="53" t="s">
        <v>1711</v>
      </c>
      <c r="G82" s="53" t="s">
        <v>1712</v>
      </c>
      <c r="H82" s="53" t="s">
        <v>28</v>
      </c>
      <c r="I82" s="53" t="s">
        <v>1708</v>
      </c>
      <c r="J82" s="53" t="s">
        <v>1709</v>
      </c>
      <c r="K82" s="53" t="s">
        <v>1252</v>
      </c>
      <c r="L82" s="53" t="s">
        <v>1710</v>
      </c>
      <c r="M82" s="65">
        <v>1000000</v>
      </c>
      <c r="N82" s="53" t="s">
        <v>45</v>
      </c>
      <c r="O82" s="53" t="s">
        <v>73</v>
      </c>
      <c r="P82" s="58">
        <v>43040</v>
      </c>
      <c r="Q82" s="53" t="s">
        <v>124</v>
      </c>
      <c r="R82" s="58">
        <v>43770</v>
      </c>
      <c r="S82" s="53" t="s">
        <v>28</v>
      </c>
      <c r="T82" s="35" t="s">
        <v>48</v>
      </c>
    </row>
    <row r="83" spans="1:32" s="46" customFormat="1" ht="20.100000000000001" customHeight="1" x14ac:dyDescent="0.3">
      <c r="A83" s="35"/>
      <c r="B83" s="35" t="s">
        <v>28</v>
      </c>
      <c r="C83" s="107" t="s">
        <v>23</v>
      </c>
      <c r="D83" s="53" t="s">
        <v>1705</v>
      </c>
      <c r="E83" s="104" t="s">
        <v>38</v>
      </c>
      <c r="F83" s="53" t="s">
        <v>1713</v>
      </c>
      <c r="G83" s="53" t="s">
        <v>1714</v>
      </c>
      <c r="H83" s="53" t="s">
        <v>28</v>
      </c>
      <c r="I83" s="53" t="s">
        <v>1708</v>
      </c>
      <c r="J83" s="53" t="s">
        <v>1709</v>
      </c>
      <c r="K83" s="53" t="s">
        <v>1252</v>
      </c>
      <c r="L83" s="53" t="s">
        <v>1710</v>
      </c>
      <c r="M83" s="65">
        <v>1000000</v>
      </c>
      <c r="N83" s="53" t="s">
        <v>45</v>
      </c>
      <c r="O83" s="53" t="s">
        <v>73</v>
      </c>
      <c r="P83" s="58">
        <v>43040</v>
      </c>
      <c r="Q83" s="53" t="s">
        <v>124</v>
      </c>
      <c r="R83" s="58">
        <v>43770</v>
      </c>
      <c r="S83" s="53" t="s">
        <v>28</v>
      </c>
      <c r="T83" s="35" t="s">
        <v>48</v>
      </c>
    </row>
    <row r="84" spans="1:32" s="46" customFormat="1" ht="20.100000000000001" customHeight="1" x14ac:dyDescent="0.3">
      <c r="A84" s="35"/>
      <c r="B84" s="34">
        <v>43501</v>
      </c>
      <c r="C84" s="34" t="s">
        <v>23</v>
      </c>
      <c r="D84" s="35" t="s">
        <v>1715</v>
      </c>
      <c r="E84" s="72" t="s">
        <v>38</v>
      </c>
      <c r="F84" s="35" t="s">
        <v>1716</v>
      </c>
      <c r="G84" s="35" t="s">
        <v>1717</v>
      </c>
      <c r="H84" s="35" t="s">
        <v>28</v>
      </c>
      <c r="I84" s="35" t="s">
        <v>1718</v>
      </c>
      <c r="J84" s="35" t="s">
        <v>1719</v>
      </c>
      <c r="K84" s="35" t="s">
        <v>1440</v>
      </c>
      <c r="L84" s="35" t="s">
        <v>152</v>
      </c>
      <c r="M84" s="59">
        <v>330000</v>
      </c>
      <c r="N84" s="35" t="s">
        <v>45</v>
      </c>
      <c r="O84" s="35" t="s">
        <v>153</v>
      </c>
      <c r="P84" s="34">
        <v>43497</v>
      </c>
      <c r="Q84" s="35" t="s">
        <v>1313</v>
      </c>
      <c r="R84" s="34" t="s">
        <v>1280</v>
      </c>
      <c r="S84" s="35" t="s">
        <v>28</v>
      </c>
      <c r="T84" s="35"/>
    </row>
    <row r="85" spans="1:32" s="46" customFormat="1" ht="20.100000000000001" customHeight="1" x14ac:dyDescent="0.3">
      <c r="A85" s="53"/>
      <c r="B85" s="34">
        <v>43410</v>
      </c>
      <c r="C85" s="35" t="s">
        <v>343</v>
      </c>
      <c r="D85" s="35" t="s">
        <v>1720</v>
      </c>
      <c r="E85" s="35" t="s">
        <v>1273</v>
      </c>
      <c r="F85" s="35" t="s">
        <v>1721</v>
      </c>
      <c r="G85" s="35" t="s">
        <v>1722</v>
      </c>
      <c r="H85" s="35" t="s">
        <v>28</v>
      </c>
      <c r="I85" s="35" t="s">
        <v>1723</v>
      </c>
      <c r="J85" s="35" t="s">
        <v>1724</v>
      </c>
      <c r="K85" s="35" t="s">
        <v>520</v>
      </c>
      <c r="L85" s="35" t="s">
        <v>221</v>
      </c>
      <c r="M85" s="59">
        <v>242264</v>
      </c>
      <c r="N85" s="35" t="s">
        <v>45</v>
      </c>
      <c r="O85" s="35" t="s">
        <v>230</v>
      </c>
      <c r="P85" s="34">
        <v>43377</v>
      </c>
      <c r="Q85" s="35" t="s">
        <v>1013</v>
      </c>
      <c r="R85" s="34">
        <v>43528</v>
      </c>
      <c r="S85" s="34" t="s">
        <v>28</v>
      </c>
      <c r="T85" s="34" t="s">
        <v>28</v>
      </c>
      <c r="U85" s="34" t="s">
        <v>28</v>
      </c>
      <c r="V85" s="34" t="s">
        <v>28</v>
      </c>
      <c r="W85" s="34" t="s">
        <v>28</v>
      </c>
      <c r="X85" s="104" t="s">
        <v>28</v>
      </c>
      <c r="Y85" s="34" t="s">
        <v>28</v>
      </c>
      <c r="Z85" s="34" t="s">
        <v>28</v>
      </c>
      <c r="AA85" s="34" t="s">
        <v>28</v>
      </c>
      <c r="AB85" s="60"/>
      <c r="AC85" s="60"/>
      <c r="AD85" s="60"/>
      <c r="AE85" s="60"/>
    </row>
    <row r="86" spans="1:32" s="46" customFormat="1" ht="20.100000000000001" customHeight="1" x14ac:dyDescent="0.3">
      <c r="A86" s="53" t="s">
        <v>1725</v>
      </c>
      <c r="B86" s="34">
        <v>43339</v>
      </c>
      <c r="C86" s="35" t="s">
        <v>343</v>
      </c>
      <c r="D86" s="35">
        <v>553</v>
      </c>
      <c r="E86" s="35" t="s">
        <v>25</v>
      </c>
      <c r="F86" s="35" t="s">
        <v>1726</v>
      </c>
      <c r="G86" s="34" t="s">
        <v>1727</v>
      </c>
      <c r="H86" s="34" t="s">
        <v>28</v>
      </c>
      <c r="I86" s="34" t="s">
        <v>1728</v>
      </c>
      <c r="J86" s="34" t="s">
        <v>28</v>
      </c>
      <c r="K86" s="34" t="s">
        <v>1329</v>
      </c>
      <c r="L86" s="34" t="s">
        <v>1729</v>
      </c>
      <c r="M86" s="59">
        <v>249169</v>
      </c>
      <c r="N86" s="34" t="s">
        <v>63</v>
      </c>
      <c r="O86" s="34" t="s">
        <v>1730</v>
      </c>
      <c r="P86" s="34">
        <v>43061</v>
      </c>
      <c r="Q86" s="34" t="s">
        <v>1731</v>
      </c>
      <c r="R86" s="34">
        <v>43333</v>
      </c>
      <c r="S86" s="34" t="s">
        <v>28</v>
      </c>
      <c r="T86" s="34" t="s">
        <v>28</v>
      </c>
      <c r="U86" s="34" t="s">
        <v>28</v>
      </c>
      <c r="V86" s="34" t="s">
        <v>28</v>
      </c>
      <c r="W86" s="34" t="s">
        <v>28</v>
      </c>
      <c r="X86" s="104" t="s">
        <v>28</v>
      </c>
      <c r="Y86" s="34" t="s">
        <v>28</v>
      </c>
      <c r="Z86" s="34" t="s">
        <v>28</v>
      </c>
      <c r="AA86" s="34" t="s">
        <v>28</v>
      </c>
      <c r="AB86" s="60"/>
      <c r="AC86" s="60"/>
      <c r="AD86" s="60"/>
      <c r="AE86" s="60"/>
    </row>
    <row r="87" spans="1:32" s="46" customFormat="1" ht="20.100000000000001" customHeight="1" x14ac:dyDescent="0.3">
      <c r="A87" s="35" t="s">
        <v>22</v>
      </c>
      <c r="B87" s="34">
        <v>43706</v>
      </c>
      <c r="C87" s="34" t="s">
        <v>23</v>
      </c>
      <c r="D87" s="34" t="s">
        <v>1732</v>
      </c>
      <c r="E87" s="34" t="s">
        <v>25</v>
      </c>
      <c r="F87" s="34" t="s">
        <v>1733</v>
      </c>
      <c r="G87" s="34" t="s">
        <v>1734</v>
      </c>
      <c r="H87" s="34" t="s">
        <v>28</v>
      </c>
      <c r="I87" s="34" t="s">
        <v>1735</v>
      </c>
      <c r="J87" s="34" t="s">
        <v>1736</v>
      </c>
      <c r="K87" s="35" t="s">
        <v>1440</v>
      </c>
      <c r="L87" s="35" t="s">
        <v>1737</v>
      </c>
      <c r="M87" s="59">
        <v>150000</v>
      </c>
      <c r="N87" s="35" t="s">
        <v>63</v>
      </c>
      <c r="O87" s="72" t="s">
        <v>34</v>
      </c>
      <c r="P87" s="34">
        <v>43682</v>
      </c>
      <c r="Q87" s="72" t="s">
        <v>1313</v>
      </c>
      <c r="R87" s="34" t="s">
        <v>1313</v>
      </c>
      <c r="S87" s="35" t="s">
        <v>28</v>
      </c>
      <c r="T87" s="35" t="s">
        <v>259</v>
      </c>
    </row>
    <row r="88" spans="1:32" s="46" customFormat="1" ht="20.100000000000001" customHeight="1" x14ac:dyDescent="0.3">
      <c r="A88" s="35" t="s">
        <v>22</v>
      </c>
      <c r="B88" s="34">
        <v>43742</v>
      </c>
      <c r="C88" s="107" t="s">
        <v>23</v>
      </c>
      <c r="D88" s="104" t="s">
        <v>1738</v>
      </c>
      <c r="E88" s="44" t="s">
        <v>1273</v>
      </c>
      <c r="F88" s="104" t="s">
        <v>1739</v>
      </c>
      <c r="G88" s="104" t="s">
        <v>1740</v>
      </c>
      <c r="H88" s="104" t="s">
        <v>28</v>
      </c>
      <c r="I88" s="104" t="s">
        <v>1741</v>
      </c>
      <c r="J88" s="104" t="s">
        <v>1742</v>
      </c>
      <c r="K88" s="104" t="s">
        <v>1395</v>
      </c>
      <c r="L88" s="104" t="s">
        <v>1403</v>
      </c>
      <c r="M88" s="47">
        <v>178400.2</v>
      </c>
      <c r="N88" s="105" t="s">
        <v>63</v>
      </c>
      <c r="O88" s="104" t="s">
        <v>34</v>
      </c>
      <c r="P88" s="48">
        <v>43669</v>
      </c>
      <c r="Q88" s="104" t="s">
        <v>1382</v>
      </c>
      <c r="R88" s="48">
        <v>43816</v>
      </c>
      <c r="S88" s="104" t="s">
        <v>28</v>
      </c>
      <c r="T88" s="35" t="s">
        <v>448</v>
      </c>
    </row>
    <row r="89" spans="1:32" s="46" customFormat="1" ht="20.100000000000001" customHeight="1" x14ac:dyDescent="0.3">
      <c r="A89" s="53"/>
      <c r="B89" s="34">
        <v>43742</v>
      </c>
      <c r="C89" s="34" t="s">
        <v>343</v>
      </c>
      <c r="D89" s="35">
        <v>2019</v>
      </c>
      <c r="E89" s="34" t="s">
        <v>38</v>
      </c>
      <c r="F89" s="34" t="s">
        <v>1743</v>
      </c>
      <c r="G89" s="34" t="s">
        <v>1744</v>
      </c>
      <c r="H89" s="34" t="s">
        <v>28</v>
      </c>
      <c r="I89" s="34" t="s">
        <v>1745</v>
      </c>
      <c r="J89" s="34" t="s">
        <v>1746</v>
      </c>
      <c r="K89" s="34" t="s">
        <v>586</v>
      </c>
      <c r="L89" s="34" t="s">
        <v>1747</v>
      </c>
      <c r="M89" s="59">
        <v>150000</v>
      </c>
      <c r="N89" s="34" t="s">
        <v>45</v>
      </c>
      <c r="O89" s="34" t="s">
        <v>772</v>
      </c>
      <c r="P89" s="34">
        <v>43466</v>
      </c>
      <c r="Q89" s="34" t="s">
        <v>76</v>
      </c>
      <c r="R89" s="34">
        <v>43830</v>
      </c>
      <c r="S89" s="34" t="s">
        <v>28</v>
      </c>
      <c r="T89" s="34" t="s">
        <v>28</v>
      </c>
      <c r="U89" s="34" t="s">
        <v>28</v>
      </c>
      <c r="V89" s="34" t="s">
        <v>28</v>
      </c>
      <c r="W89" s="34" t="s">
        <v>28</v>
      </c>
      <c r="X89" s="104" t="s">
        <v>28</v>
      </c>
      <c r="Y89" s="34" t="s">
        <v>28</v>
      </c>
      <c r="Z89" s="34" t="s">
        <v>28</v>
      </c>
      <c r="AA89" s="34" t="s">
        <v>1748</v>
      </c>
      <c r="AB89" s="35"/>
      <c r="AC89" s="35"/>
      <c r="AD89" s="35"/>
      <c r="AE89" s="35" t="s">
        <v>48</v>
      </c>
    </row>
    <row r="90" spans="1:32" s="46" customFormat="1" ht="20.100000000000001" customHeight="1" x14ac:dyDescent="0.3">
      <c r="A90" s="53" t="s">
        <v>75</v>
      </c>
      <c r="B90" s="58">
        <v>43410</v>
      </c>
      <c r="C90" s="35" t="s">
        <v>343</v>
      </c>
      <c r="D90" s="35" t="s">
        <v>1749</v>
      </c>
      <c r="E90" s="35" t="s">
        <v>1332</v>
      </c>
      <c r="F90" s="35" t="s">
        <v>312</v>
      </c>
      <c r="G90" s="35" t="s">
        <v>1750</v>
      </c>
      <c r="H90" s="35" t="s">
        <v>28</v>
      </c>
      <c r="I90" s="35" t="s">
        <v>1751</v>
      </c>
      <c r="J90" s="35" t="s">
        <v>1752</v>
      </c>
      <c r="K90" s="35" t="s">
        <v>520</v>
      </c>
      <c r="L90" s="35" t="s">
        <v>1639</v>
      </c>
      <c r="M90" s="59">
        <v>1950000</v>
      </c>
      <c r="N90" s="35" t="s">
        <v>45</v>
      </c>
      <c r="O90" s="35" t="s">
        <v>230</v>
      </c>
      <c r="P90" s="34">
        <v>42882</v>
      </c>
      <c r="Q90" s="35" t="s">
        <v>1633</v>
      </c>
      <c r="R90" s="34">
        <v>43585</v>
      </c>
      <c r="S90" s="35" t="s">
        <v>1641</v>
      </c>
      <c r="T90" s="103" t="s">
        <v>28</v>
      </c>
      <c r="U90" s="104" t="s">
        <v>28</v>
      </c>
      <c r="V90" s="35" t="s">
        <v>28</v>
      </c>
      <c r="W90" s="104" t="s">
        <v>28</v>
      </c>
      <c r="X90" s="104" t="s">
        <v>28</v>
      </c>
      <c r="Y90" s="35" t="s">
        <v>28</v>
      </c>
      <c r="Z90" s="35" t="s">
        <v>28</v>
      </c>
      <c r="AA90" s="35" t="s">
        <v>28</v>
      </c>
      <c r="AB90" s="60"/>
      <c r="AC90" s="60"/>
      <c r="AD90" s="60"/>
      <c r="AE90" s="60" t="s">
        <v>146</v>
      </c>
    </row>
    <row r="91" spans="1:32" s="46" customFormat="1" ht="20.100000000000001" customHeight="1" x14ac:dyDescent="0.3">
      <c r="A91" s="53" t="s">
        <v>1753</v>
      </c>
      <c r="B91" s="53" t="s">
        <v>28</v>
      </c>
      <c r="C91" s="35" t="s">
        <v>343</v>
      </c>
      <c r="D91" s="35" t="s">
        <v>1754</v>
      </c>
      <c r="E91" s="35" t="s">
        <v>1332</v>
      </c>
      <c r="F91" s="35" t="s">
        <v>1755</v>
      </c>
      <c r="G91" s="35" t="s">
        <v>1756</v>
      </c>
      <c r="H91" s="35" t="s">
        <v>28</v>
      </c>
      <c r="I91" s="35" t="s">
        <v>1757</v>
      </c>
      <c r="J91" s="35" t="s">
        <v>1758</v>
      </c>
      <c r="K91" s="35" t="s">
        <v>586</v>
      </c>
      <c r="L91" s="35" t="s">
        <v>1759</v>
      </c>
      <c r="M91" s="35">
        <v>163800</v>
      </c>
      <c r="N91" s="35" t="s">
        <v>63</v>
      </c>
      <c r="O91" s="35" t="s">
        <v>1760</v>
      </c>
      <c r="P91" s="34">
        <v>42309</v>
      </c>
      <c r="Q91" s="35" t="s">
        <v>74</v>
      </c>
      <c r="R91" s="34">
        <v>43403</v>
      </c>
      <c r="S91" s="35" t="s">
        <v>28</v>
      </c>
      <c r="T91" s="103" t="s">
        <v>28</v>
      </c>
      <c r="U91" s="104" t="s">
        <v>28</v>
      </c>
      <c r="V91" s="35" t="s">
        <v>28</v>
      </c>
      <c r="W91" s="35" t="s">
        <v>28</v>
      </c>
      <c r="X91" s="104" t="s">
        <v>28</v>
      </c>
      <c r="Y91" s="35" t="s">
        <v>28</v>
      </c>
      <c r="Z91" s="35" t="s">
        <v>28</v>
      </c>
      <c r="AA91" s="35"/>
      <c r="AB91" s="60"/>
      <c r="AC91" s="60"/>
      <c r="AD91" s="60"/>
      <c r="AE91" s="60" t="s">
        <v>1761</v>
      </c>
    </row>
    <row r="92" spans="1:32" s="46" customFormat="1" ht="20.100000000000001" customHeight="1" x14ac:dyDescent="0.3">
      <c r="A92" s="35" t="s">
        <v>22</v>
      </c>
      <c r="B92" s="35" t="s">
        <v>28</v>
      </c>
      <c r="C92" s="107" t="s">
        <v>23</v>
      </c>
      <c r="D92" s="104" t="s">
        <v>962</v>
      </c>
      <c r="E92" s="104" t="s">
        <v>1273</v>
      </c>
      <c r="F92" s="104" t="s">
        <v>1762</v>
      </c>
      <c r="G92" s="104" t="s">
        <v>1763</v>
      </c>
      <c r="H92" s="104" t="s">
        <v>28</v>
      </c>
      <c r="I92" s="104" t="s">
        <v>1764</v>
      </c>
      <c r="J92" s="104" t="s">
        <v>1765</v>
      </c>
      <c r="K92" s="104" t="s">
        <v>1252</v>
      </c>
      <c r="L92" s="104" t="s">
        <v>1253</v>
      </c>
      <c r="M92" s="47">
        <v>214436</v>
      </c>
      <c r="N92" s="105" t="s">
        <v>63</v>
      </c>
      <c r="O92" s="104" t="s">
        <v>28</v>
      </c>
      <c r="P92" s="106">
        <v>41337</v>
      </c>
      <c r="Q92" s="104" t="s">
        <v>65</v>
      </c>
      <c r="R92" s="102">
        <v>42797</v>
      </c>
      <c r="S92" s="103" t="s">
        <v>28</v>
      </c>
      <c r="T92" s="35"/>
    </row>
    <row r="93" spans="1:32" s="351" customFormat="1" ht="20.100000000000001" customHeight="1" x14ac:dyDescent="0.3">
      <c r="A93" s="344" t="s">
        <v>22</v>
      </c>
      <c r="B93" s="345">
        <v>43803</v>
      </c>
      <c r="C93" s="148" t="s">
        <v>343</v>
      </c>
      <c r="D93" s="148" t="s">
        <v>1766</v>
      </c>
      <c r="E93" s="346" t="s">
        <v>245</v>
      </c>
      <c r="F93" s="346" t="s">
        <v>952</v>
      </c>
      <c r="G93" s="346" t="s">
        <v>1767</v>
      </c>
      <c r="H93" s="148" t="s">
        <v>28</v>
      </c>
      <c r="I93" s="148" t="s">
        <v>946</v>
      </c>
      <c r="J93" s="148" t="s">
        <v>1768</v>
      </c>
      <c r="K93" s="148" t="s">
        <v>520</v>
      </c>
      <c r="L93" s="148" t="s">
        <v>284</v>
      </c>
      <c r="M93" s="347">
        <v>386479.5</v>
      </c>
      <c r="N93" s="333" t="s">
        <v>63</v>
      </c>
      <c r="O93" s="148" t="s">
        <v>34</v>
      </c>
      <c r="P93" s="348">
        <v>43466</v>
      </c>
      <c r="Q93" s="158" t="s">
        <v>76</v>
      </c>
      <c r="R93" s="348">
        <v>43830</v>
      </c>
      <c r="S93" s="148" t="s">
        <v>28</v>
      </c>
      <c r="T93" s="345" t="s">
        <v>28</v>
      </c>
      <c r="U93" s="345" t="s">
        <v>28</v>
      </c>
      <c r="V93" s="345" t="s">
        <v>28</v>
      </c>
      <c r="W93" s="345" t="s">
        <v>28</v>
      </c>
      <c r="X93" s="148" t="s">
        <v>28</v>
      </c>
      <c r="Y93" s="345" t="s">
        <v>28</v>
      </c>
      <c r="Z93" s="345" t="s">
        <v>28</v>
      </c>
      <c r="AA93" s="345" t="s">
        <v>28</v>
      </c>
      <c r="AB93" s="349"/>
      <c r="AC93" s="349"/>
      <c r="AD93" s="349"/>
      <c r="AE93" s="350" t="s">
        <v>1769</v>
      </c>
      <c r="AF93" s="351" t="s">
        <v>1770</v>
      </c>
    </row>
    <row r="94" spans="1:32" s="359" customFormat="1" ht="20.100000000000001" customHeight="1" x14ac:dyDescent="0.3">
      <c r="A94" s="352" t="s">
        <v>22</v>
      </c>
      <c r="B94" s="353">
        <v>43803</v>
      </c>
      <c r="C94" s="307" t="s">
        <v>343</v>
      </c>
      <c r="D94" s="307" t="s">
        <v>1771</v>
      </c>
      <c r="E94" s="354" t="s">
        <v>245</v>
      </c>
      <c r="F94" s="354" t="s">
        <v>944</v>
      </c>
      <c r="G94" s="354" t="s">
        <v>1772</v>
      </c>
      <c r="H94" s="307" t="s">
        <v>28</v>
      </c>
      <c r="I94" s="307" t="s">
        <v>946</v>
      </c>
      <c r="J94" s="307" t="s">
        <v>1773</v>
      </c>
      <c r="K94" s="307" t="s">
        <v>520</v>
      </c>
      <c r="L94" s="307" t="s">
        <v>284</v>
      </c>
      <c r="M94" s="355">
        <v>169566.83</v>
      </c>
      <c r="N94" s="309" t="s">
        <v>63</v>
      </c>
      <c r="O94" s="307" t="s">
        <v>28</v>
      </c>
      <c r="P94" s="356">
        <v>43466</v>
      </c>
      <c r="Q94" s="265" t="s">
        <v>76</v>
      </c>
      <c r="R94" s="356">
        <v>43830</v>
      </c>
      <c r="S94" s="307" t="s">
        <v>28</v>
      </c>
      <c r="T94" s="353" t="s">
        <v>28</v>
      </c>
      <c r="U94" s="353" t="s">
        <v>28</v>
      </c>
      <c r="V94" s="353" t="s">
        <v>28</v>
      </c>
      <c r="W94" s="353" t="s">
        <v>28</v>
      </c>
      <c r="X94" s="307" t="s">
        <v>28</v>
      </c>
      <c r="Y94" s="353" t="s">
        <v>28</v>
      </c>
      <c r="Z94" s="353" t="s">
        <v>28</v>
      </c>
      <c r="AA94" s="353" t="s">
        <v>28</v>
      </c>
      <c r="AB94" s="357"/>
      <c r="AC94" s="357"/>
      <c r="AD94" s="357"/>
      <c r="AE94" s="358" t="s">
        <v>1633</v>
      </c>
      <c r="AF94" s="359" t="s">
        <v>1770</v>
      </c>
    </row>
    <row r="95" spans="1:32" s="57" customFormat="1" ht="20.100000000000001" customHeight="1" x14ac:dyDescent="0.25">
      <c r="A95" s="53" t="s">
        <v>22</v>
      </c>
      <c r="B95" s="53" t="s">
        <v>28</v>
      </c>
      <c r="C95" s="104" t="s">
        <v>343</v>
      </c>
      <c r="D95" s="104" t="s">
        <v>1774</v>
      </c>
      <c r="E95" s="104" t="s">
        <v>245</v>
      </c>
      <c r="F95" s="44" t="s">
        <v>866</v>
      </c>
      <c r="G95" s="104" t="s">
        <v>867</v>
      </c>
      <c r="H95" s="104" t="s">
        <v>28</v>
      </c>
      <c r="I95" s="104" t="s">
        <v>868</v>
      </c>
      <c r="J95" s="104" t="s">
        <v>869</v>
      </c>
      <c r="K95" s="104" t="s">
        <v>520</v>
      </c>
      <c r="L95" s="104" t="s">
        <v>870</v>
      </c>
      <c r="M95" s="73" t="s">
        <v>871</v>
      </c>
      <c r="N95" s="74" t="s">
        <v>45</v>
      </c>
      <c r="O95" s="104" t="s">
        <v>137</v>
      </c>
      <c r="P95" s="102">
        <v>42370</v>
      </c>
      <c r="Q95" s="103" t="s">
        <v>47</v>
      </c>
      <c r="R95" s="102">
        <v>43465</v>
      </c>
      <c r="S95" s="104" t="s">
        <v>28</v>
      </c>
      <c r="T95" s="103" t="s">
        <v>28</v>
      </c>
      <c r="U95" s="104" t="s">
        <v>28</v>
      </c>
      <c r="V95" s="104" t="s">
        <v>872</v>
      </c>
      <c r="W95" s="104" t="s">
        <v>28</v>
      </c>
      <c r="X95" s="104" t="s">
        <v>28</v>
      </c>
      <c r="Y95" s="104" t="s">
        <v>28</v>
      </c>
      <c r="Z95" s="104" t="s">
        <v>28</v>
      </c>
      <c r="AA95" s="104" t="s">
        <v>63</v>
      </c>
      <c r="AB95" s="53"/>
      <c r="AC95" s="53"/>
      <c r="AD95" s="53"/>
      <c r="AE95" s="35" t="s">
        <v>1775</v>
      </c>
    </row>
    <row r="96" spans="1:32" s="57" customFormat="1" ht="20.100000000000001" customHeight="1" x14ac:dyDescent="0.25">
      <c r="A96" s="53" t="s">
        <v>22</v>
      </c>
      <c r="B96" s="53" t="s">
        <v>28</v>
      </c>
      <c r="C96" s="104" t="s">
        <v>343</v>
      </c>
      <c r="D96" s="104" t="s">
        <v>1776</v>
      </c>
      <c r="E96" s="104" t="s">
        <v>245</v>
      </c>
      <c r="F96" s="44" t="s">
        <v>1777</v>
      </c>
      <c r="G96" s="104" t="s">
        <v>1778</v>
      </c>
      <c r="H96" s="104" t="s">
        <v>28</v>
      </c>
      <c r="I96" s="104" t="s">
        <v>868</v>
      </c>
      <c r="J96" s="104" t="s">
        <v>869</v>
      </c>
      <c r="K96" s="104" t="s">
        <v>520</v>
      </c>
      <c r="L96" s="104" t="s">
        <v>870</v>
      </c>
      <c r="M96" s="73" t="s">
        <v>871</v>
      </c>
      <c r="N96" s="74" t="s">
        <v>45</v>
      </c>
      <c r="O96" s="104" t="s">
        <v>137</v>
      </c>
      <c r="P96" s="102">
        <v>42370</v>
      </c>
      <c r="Q96" s="104" t="s">
        <v>47</v>
      </c>
      <c r="R96" s="102">
        <v>43465</v>
      </c>
      <c r="S96" s="104" t="s">
        <v>28</v>
      </c>
      <c r="T96" s="103" t="s">
        <v>28</v>
      </c>
      <c r="U96" s="104" t="s">
        <v>28</v>
      </c>
      <c r="V96" s="104" t="s">
        <v>872</v>
      </c>
      <c r="W96" s="104" t="s">
        <v>28</v>
      </c>
      <c r="X96" s="104" t="s">
        <v>28</v>
      </c>
      <c r="Y96" s="104" t="s">
        <v>28</v>
      </c>
      <c r="Z96" s="104" t="s">
        <v>28</v>
      </c>
      <c r="AA96" s="104" t="s">
        <v>63</v>
      </c>
      <c r="AB96" s="53"/>
      <c r="AC96" s="53"/>
      <c r="AD96" s="53"/>
      <c r="AE96" s="35" t="s">
        <v>1775</v>
      </c>
    </row>
    <row r="97" spans="1:31" s="57" customFormat="1" ht="20.100000000000001" customHeight="1" x14ac:dyDescent="0.25">
      <c r="A97" s="53" t="s">
        <v>22</v>
      </c>
      <c r="B97" s="53" t="s">
        <v>28</v>
      </c>
      <c r="C97" s="104" t="s">
        <v>343</v>
      </c>
      <c r="D97" s="104" t="s">
        <v>1779</v>
      </c>
      <c r="E97" s="104" t="s">
        <v>245</v>
      </c>
      <c r="F97" s="44" t="s">
        <v>877</v>
      </c>
      <c r="G97" s="104" t="s">
        <v>878</v>
      </c>
      <c r="H97" s="104" t="s">
        <v>28</v>
      </c>
      <c r="I97" s="104" t="s">
        <v>868</v>
      </c>
      <c r="J97" s="104" t="s">
        <v>869</v>
      </c>
      <c r="K97" s="104" t="s">
        <v>520</v>
      </c>
      <c r="L97" s="104" t="s">
        <v>870</v>
      </c>
      <c r="M97" s="73" t="s">
        <v>871</v>
      </c>
      <c r="N97" s="74" t="s">
        <v>45</v>
      </c>
      <c r="O97" s="104" t="s">
        <v>137</v>
      </c>
      <c r="P97" s="102">
        <v>42370</v>
      </c>
      <c r="Q97" s="104" t="s">
        <v>47</v>
      </c>
      <c r="R97" s="102">
        <v>43465</v>
      </c>
      <c r="S97" s="104" t="s">
        <v>28</v>
      </c>
      <c r="T97" s="103" t="s">
        <v>28</v>
      </c>
      <c r="U97" s="104" t="s">
        <v>28</v>
      </c>
      <c r="V97" s="104" t="s">
        <v>872</v>
      </c>
      <c r="W97" s="104" t="s">
        <v>28</v>
      </c>
      <c r="X97" s="104" t="s">
        <v>28</v>
      </c>
      <c r="Y97" s="104" t="s">
        <v>28</v>
      </c>
      <c r="Z97" s="104" t="s">
        <v>28</v>
      </c>
      <c r="AA97" s="104" t="s">
        <v>63</v>
      </c>
      <c r="AB97" s="53"/>
      <c r="AC97" s="53"/>
      <c r="AD97" s="53"/>
      <c r="AE97" s="35" t="s">
        <v>1775</v>
      </c>
    </row>
    <row r="98" spans="1:31" s="57" customFormat="1" ht="20.100000000000001" customHeight="1" x14ac:dyDescent="0.25">
      <c r="A98" s="53" t="s">
        <v>22</v>
      </c>
      <c r="B98" s="53" t="s">
        <v>28</v>
      </c>
      <c r="C98" s="104" t="s">
        <v>343</v>
      </c>
      <c r="D98" s="104" t="s">
        <v>1780</v>
      </c>
      <c r="E98" s="104" t="s">
        <v>245</v>
      </c>
      <c r="F98" s="44" t="s">
        <v>880</v>
      </c>
      <c r="G98" s="104" t="s">
        <v>881</v>
      </c>
      <c r="H98" s="104" t="s">
        <v>28</v>
      </c>
      <c r="I98" s="104" t="s">
        <v>868</v>
      </c>
      <c r="J98" s="104" t="s">
        <v>882</v>
      </c>
      <c r="K98" s="104" t="s">
        <v>520</v>
      </c>
      <c r="L98" s="104" t="s">
        <v>870</v>
      </c>
      <c r="M98" s="73" t="s">
        <v>871</v>
      </c>
      <c r="N98" s="74" t="s">
        <v>45</v>
      </c>
      <c r="O98" s="104" t="s">
        <v>137</v>
      </c>
      <c r="P98" s="102">
        <v>42552</v>
      </c>
      <c r="Q98" s="104" t="s">
        <v>1781</v>
      </c>
      <c r="R98" s="102">
        <v>43830</v>
      </c>
      <c r="S98" s="104" t="s">
        <v>28</v>
      </c>
      <c r="T98" s="103" t="s">
        <v>28</v>
      </c>
      <c r="U98" s="104" t="s">
        <v>28</v>
      </c>
      <c r="V98" s="104" t="s">
        <v>872</v>
      </c>
      <c r="W98" s="104" t="s">
        <v>28</v>
      </c>
      <c r="X98" s="104" t="s">
        <v>28</v>
      </c>
      <c r="Y98" s="104" t="s">
        <v>28</v>
      </c>
      <c r="Z98" s="104" t="s">
        <v>28</v>
      </c>
      <c r="AA98" s="104" t="s">
        <v>63</v>
      </c>
      <c r="AB98" s="53"/>
      <c r="AC98" s="53"/>
      <c r="AD98" s="53"/>
      <c r="AE98" s="35" t="s">
        <v>1775</v>
      </c>
    </row>
    <row r="99" spans="1:31" s="57" customFormat="1" ht="20.100000000000001" customHeight="1" x14ac:dyDescent="0.25">
      <c r="A99" s="53" t="s">
        <v>22</v>
      </c>
      <c r="B99" s="53" t="s">
        <v>28</v>
      </c>
      <c r="C99" s="104" t="s">
        <v>343</v>
      </c>
      <c r="D99" s="104" t="s">
        <v>1782</v>
      </c>
      <c r="E99" s="104" t="s">
        <v>245</v>
      </c>
      <c r="F99" s="44" t="s">
        <v>884</v>
      </c>
      <c r="G99" s="104" t="s">
        <v>885</v>
      </c>
      <c r="H99" s="104" t="s">
        <v>28</v>
      </c>
      <c r="I99" s="104" t="s">
        <v>868</v>
      </c>
      <c r="J99" s="104" t="s">
        <v>882</v>
      </c>
      <c r="K99" s="104" t="s">
        <v>520</v>
      </c>
      <c r="L99" s="104" t="s">
        <v>870</v>
      </c>
      <c r="M99" s="73" t="s">
        <v>871</v>
      </c>
      <c r="N99" s="74" t="s">
        <v>45</v>
      </c>
      <c r="O99" s="104" t="s">
        <v>137</v>
      </c>
      <c r="P99" s="102">
        <v>42370</v>
      </c>
      <c r="Q99" s="104" t="s">
        <v>47</v>
      </c>
      <c r="R99" s="102">
        <v>43465</v>
      </c>
      <c r="S99" s="104" t="s">
        <v>28</v>
      </c>
      <c r="T99" s="103" t="s">
        <v>28</v>
      </c>
      <c r="U99" s="104" t="s">
        <v>28</v>
      </c>
      <c r="V99" s="104" t="s">
        <v>872</v>
      </c>
      <c r="W99" s="104" t="s">
        <v>28</v>
      </c>
      <c r="X99" s="104" t="s">
        <v>28</v>
      </c>
      <c r="Y99" s="104" t="s">
        <v>28</v>
      </c>
      <c r="Z99" s="104" t="s">
        <v>28</v>
      </c>
      <c r="AA99" s="104" t="s">
        <v>63</v>
      </c>
      <c r="AB99" s="53"/>
      <c r="AC99" s="53"/>
      <c r="AD99" s="53"/>
      <c r="AE99" s="35" t="s">
        <v>1775</v>
      </c>
    </row>
    <row r="100" spans="1:31" s="57" customFormat="1" ht="20.100000000000001" customHeight="1" x14ac:dyDescent="0.25">
      <c r="A100" s="53" t="s">
        <v>22</v>
      </c>
      <c r="B100" s="53" t="s">
        <v>28</v>
      </c>
      <c r="C100" s="104" t="s">
        <v>343</v>
      </c>
      <c r="D100" s="104" t="s">
        <v>1783</v>
      </c>
      <c r="E100" s="104" t="s">
        <v>245</v>
      </c>
      <c r="F100" s="44" t="s">
        <v>1784</v>
      </c>
      <c r="G100" s="104" t="s">
        <v>1785</v>
      </c>
      <c r="H100" s="104" t="s">
        <v>28</v>
      </c>
      <c r="I100" s="104" t="s">
        <v>868</v>
      </c>
      <c r="J100" s="104" t="s">
        <v>882</v>
      </c>
      <c r="K100" s="104" t="s">
        <v>520</v>
      </c>
      <c r="L100" s="104" t="s">
        <v>870</v>
      </c>
      <c r="M100" s="73" t="s">
        <v>871</v>
      </c>
      <c r="N100" s="74" t="s">
        <v>45</v>
      </c>
      <c r="O100" s="104" t="s">
        <v>137</v>
      </c>
      <c r="P100" s="102">
        <v>42428</v>
      </c>
      <c r="Q100" s="104" t="s">
        <v>272</v>
      </c>
      <c r="R100" s="102">
        <v>43830</v>
      </c>
      <c r="S100" s="104" t="s">
        <v>28</v>
      </c>
      <c r="T100" s="103" t="s">
        <v>28</v>
      </c>
      <c r="U100" s="104" t="s">
        <v>28</v>
      </c>
      <c r="V100" s="104" t="s">
        <v>872</v>
      </c>
      <c r="W100" s="104" t="s">
        <v>28</v>
      </c>
      <c r="X100" s="104" t="s">
        <v>28</v>
      </c>
      <c r="Y100" s="104" t="s">
        <v>28</v>
      </c>
      <c r="Z100" s="104" t="s">
        <v>28</v>
      </c>
      <c r="AA100" s="104" t="s">
        <v>63</v>
      </c>
      <c r="AB100" s="53"/>
      <c r="AC100" s="53"/>
      <c r="AD100" s="53"/>
      <c r="AE100" s="35" t="s">
        <v>1775</v>
      </c>
    </row>
    <row r="101" spans="1:31" s="57" customFormat="1" ht="20.100000000000001" customHeight="1" x14ac:dyDescent="0.25">
      <c r="A101" s="53" t="s">
        <v>22</v>
      </c>
      <c r="B101" s="53" t="s">
        <v>28</v>
      </c>
      <c r="C101" s="104" t="s">
        <v>343</v>
      </c>
      <c r="D101" s="104" t="s">
        <v>1786</v>
      </c>
      <c r="E101" s="104" t="s">
        <v>245</v>
      </c>
      <c r="F101" s="44" t="s">
        <v>887</v>
      </c>
      <c r="G101" s="104" t="s">
        <v>888</v>
      </c>
      <c r="H101" s="104" t="s">
        <v>28</v>
      </c>
      <c r="I101" s="104" t="s">
        <v>868</v>
      </c>
      <c r="J101" s="104" t="s">
        <v>882</v>
      </c>
      <c r="K101" s="104" t="s">
        <v>520</v>
      </c>
      <c r="L101" s="104" t="s">
        <v>870</v>
      </c>
      <c r="M101" s="73" t="s">
        <v>871</v>
      </c>
      <c r="N101" s="74" t="s">
        <v>45</v>
      </c>
      <c r="O101" s="104" t="s">
        <v>137</v>
      </c>
      <c r="P101" s="102">
        <v>42552</v>
      </c>
      <c r="Q101" s="104" t="s">
        <v>1787</v>
      </c>
      <c r="R101" s="102">
        <v>43830</v>
      </c>
      <c r="S101" s="104" t="s">
        <v>28</v>
      </c>
      <c r="T101" s="103" t="s">
        <v>28</v>
      </c>
      <c r="U101" s="104" t="s">
        <v>28</v>
      </c>
      <c r="V101" s="104" t="s">
        <v>872</v>
      </c>
      <c r="W101" s="104" t="s">
        <v>28</v>
      </c>
      <c r="X101" s="104" t="s">
        <v>28</v>
      </c>
      <c r="Y101" s="104" t="s">
        <v>28</v>
      </c>
      <c r="Z101" s="104" t="s">
        <v>28</v>
      </c>
      <c r="AA101" s="104" t="s">
        <v>63</v>
      </c>
      <c r="AB101" s="53"/>
      <c r="AC101" s="53"/>
      <c r="AD101" s="53"/>
      <c r="AE101" s="35" t="s">
        <v>1775</v>
      </c>
    </row>
    <row r="102" spans="1:31" s="57" customFormat="1" ht="20.100000000000001" customHeight="1" x14ac:dyDescent="0.25">
      <c r="A102" s="53" t="s">
        <v>22</v>
      </c>
      <c r="B102" s="53" t="s">
        <v>28</v>
      </c>
      <c r="C102" s="104" t="s">
        <v>343</v>
      </c>
      <c r="D102" s="104" t="s">
        <v>1788</v>
      </c>
      <c r="E102" s="104" t="s">
        <v>38</v>
      </c>
      <c r="F102" s="44" t="s">
        <v>890</v>
      </c>
      <c r="G102" s="104" t="s">
        <v>891</v>
      </c>
      <c r="H102" s="104" t="s">
        <v>28</v>
      </c>
      <c r="I102" s="104" t="s">
        <v>892</v>
      </c>
      <c r="J102" s="104" t="s">
        <v>882</v>
      </c>
      <c r="K102" s="104" t="s">
        <v>520</v>
      </c>
      <c r="L102" s="104" t="s">
        <v>870</v>
      </c>
      <c r="M102" s="73" t="s">
        <v>871</v>
      </c>
      <c r="N102" s="74" t="s">
        <v>45</v>
      </c>
      <c r="O102" s="104" t="s">
        <v>137</v>
      </c>
      <c r="P102" s="102">
        <v>42552</v>
      </c>
      <c r="Q102" s="104" t="s">
        <v>47</v>
      </c>
      <c r="R102" s="102">
        <v>43647</v>
      </c>
      <c r="S102" s="104" t="s">
        <v>28</v>
      </c>
      <c r="T102" s="103" t="s">
        <v>28</v>
      </c>
      <c r="U102" s="104" t="s">
        <v>28</v>
      </c>
      <c r="V102" s="104" t="s">
        <v>872</v>
      </c>
      <c r="W102" s="104" t="s">
        <v>28</v>
      </c>
      <c r="X102" s="104" t="s">
        <v>28</v>
      </c>
      <c r="Y102" s="104" t="s">
        <v>28</v>
      </c>
      <c r="Z102" s="104" t="s">
        <v>28</v>
      </c>
      <c r="AA102" s="104" t="s">
        <v>63</v>
      </c>
      <c r="AB102" s="53"/>
      <c r="AC102" s="53"/>
      <c r="AD102" s="53"/>
      <c r="AE102" s="35" t="s">
        <v>1775</v>
      </c>
    </row>
    <row r="103" spans="1:31" s="57" customFormat="1" ht="20.100000000000001" customHeight="1" x14ac:dyDescent="0.25">
      <c r="A103" s="53" t="s">
        <v>22</v>
      </c>
      <c r="B103" s="53" t="s">
        <v>28</v>
      </c>
      <c r="C103" s="104" t="s">
        <v>343</v>
      </c>
      <c r="D103" s="104" t="s">
        <v>1789</v>
      </c>
      <c r="E103" s="104" t="s">
        <v>245</v>
      </c>
      <c r="F103" s="44" t="s">
        <v>894</v>
      </c>
      <c r="G103" s="104" t="s">
        <v>895</v>
      </c>
      <c r="H103" s="104" t="s">
        <v>28</v>
      </c>
      <c r="I103" s="104" t="s">
        <v>868</v>
      </c>
      <c r="J103" s="104" t="s">
        <v>882</v>
      </c>
      <c r="K103" s="104" t="s">
        <v>520</v>
      </c>
      <c r="L103" s="104" t="s">
        <v>870</v>
      </c>
      <c r="M103" s="73" t="s">
        <v>871</v>
      </c>
      <c r="N103" s="74" t="s">
        <v>45</v>
      </c>
      <c r="O103" s="104" t="s">
        <v>137</v>
      </c>
      <c r="P103" s="102">
        <v>42736</v>
      </c>
      <c r="Q103" s="104" t="s">
        <v>47</v>
      </c>
      <c r="R103" s="102">
        <v>43830</v>
      </c>
      <c r="S103" s="104" t="s">
        <v>28</v>
      </c>
      <c r="T103" s="103" t="s">
        <v>28</v>
      </c>
      <c r="U103" s="104" t="s">
        <v>28</v>
      </c>
      <c r="V103" s="104" t="s">
        <v>872</v>
      </c>
      <c r="W103" s="104" t="s">
        <v>28</v>
      </c>
      <c r="X103" s="104" t="s">
        <v>28</v>
      </c>
      <c r="Y103" s="104" t="s">
        <v>28</v>
      </c>
      <c r="Z103" s="104" t="s">
        <v>28</v>
      </c>
      <c r="AA103" s="104" t="s">
        <v>63</v>
      </c>
      <c r="AB103" s="53"/>
      <c r="AC103" s="53"/>
      <c r="AD103" s="53"/>
      <c r="AE103" s="35" t="s">
        <v>1775</v>
      </c>
    </row>
    <row r="104" spans="1:31" s="57" customFormat="1" ht="20.100000000000001" customHeight="1" x14ac:dyDescent="0.25">
      <c r="A104" s="53" t="s">
        <v>22</v>
      </c>
      <c r="B104" s="53" t="s">
        <v>28</v>
      </c>
      <c r="C104" s="104" t="s">
        <v>343</v>
      </c>
      <c r="D104" s="104" t="s">
        <v>1790</v>
      </c>
      <c r="E104" s="104" t="s">
        <v>245</v>
      </c>
      <c r="F104" s="44" t="s">
        <v>897</v>
      </c>
      <c r="G104" s="104" t="s">
        <v>898</v>
      </c>
      <c r="H104" s="104" t="s">
        <v>28</v>
      </c>
      <c r="I104" s="104" t="s">
        <v>868</v>
      </c>
      <c r="J104" s="104" t="s">
        <v>882</v>
      </c>
      <c r="K104" s="104" t="s">
        <v>520</v>
      </c>
      <c r="L104" s="104" t="s">
        <v>870</v>
      </c>
      <c r="M104" s="73" t="s">
        <v>871</v>
      </c>
      <c r="N104" s="74" t="s">
        <v>45</v>
      </c>
      <c r="O104" s="104" t="s">
        <v>137</v>
      </c>
      <c r="P104" s="102">
        <v>42588</v>
      </c>
      <c r="Q104" s="104" t="s">
        <v>1791</v>
      </c>
      <c r="R104" s="102">
        <v>43830</v>
      </c>
      <c r="S104" s="104" t="s">
        <v>28</v>
      </c>
      <c r="T104" s="103" t="s">
        <v>28</v>
      </c>
      <c r="U104" s="104" t="s">
        <v>28</v>
      </c>
      <c r="V104" s="104" t="s">
        <v>872</v>
      </c>
      <c r="W104" s="104" t="s">
        <v>28</v>
      </c>
      <c r="X104" s="104" t="s">
        <v>28</v>
      </c>
      <c r="Y104" s="104" t="s">
        <v>28</v>
      </c>
      <c r="Z104" s="104" t="s">
        <v>28</v>
      </c>
      <c r="AA104" s="104" t="s">
        <v>63</v>
      </c>
      <c r="AB104" s="53"/>
      <c r="AC104" s="53"/>
      <c r="AD104" s="53"/>
      <c r="AE104" s="35" t="s">
        <v>1775</v>
      </c>
    </row>
    <row r="105" spans="1:31" s="57" customFormat="1" ht="20.100000000000001" customHeight="1" x14ac:dyDescent="0.25">
      <c r="A105" s="53" t="s">
        <v>22</v>
      </c>
      <c r="B105" s="53" t="s">
        <v>28</v>
      </c>
      <c r="C105" s="104" t="s">
        <v>343</v>
      </c>
      <c r="D105" s="104" t="s">
        <v>1792</v>
      </c>
      <c r="E105" s="104" t="s">
        <v>245</v>
      </c>
      <c r="F105" s="44" t="s">
        <v>900</v>
      </c>
      <c r="G105" s="104" t="s">
        <v>901</v>
      </c>
      <c r="H105" s="104" t="s">
        <v>28</v>
      </c>
      <c r="I105" s="104" t="s">
        <v>868</v>
      </c>
      <c r="J105" s="104" t="s">
        <v>882</v>
      </c>
      <c r="K105" s="104" t="s">
        <v>520</v>
      </c>
      <c r="L105" s="104" t="s">
        <v>870</v>
      </c>
      <c r="M105" s="73" t="s">
        <v>871</v>
      </c>
      <c r="N105" s="74" t="s">
        <v>45</v>
      </c>
      <c r="O105" s="104" t="s">
        <v>137</v>
      </c>
      <c r="P105" s="102">
        <v>41768</v>
      </c>
      <c r="Q105" s="104" t="s">
        <v>272</v>
      </c>
      <c r="R105" s="102">
        <v>43593</v>
      </c>
      <c r="S105" s="104" t="s">
        <v>28</v>
      </c>
      <c r="T105" s="103" t="s">
        <v>28</v>
      </c>
      <c r="U105" s="104" t="s">
        <v>28</v>
      </c>
      <c r="V105" s="104" t="s">
        <v>872</v>
      </c>
      <c r="W105" s="104" t="s">
        <v>28</v>
      </c>
      <c r="X105" s="104" t="s">
        <v>28</v>
      </c>
      <c r="Y105" s="104" t="s">
        <v>28</v>
      </c>
      <c r="Z105" s="104" t="s">
        <v>28</v>
      </c>
      <c r="AA105" s="104" t="s">
        <v>63</v>
      </c>
      <c r="AB105" s="53"/>
      <c r="AC105" s="53"/>
      <c r="AD105" s="53"/>
      <c r="AE105" s="35" t="s">
        <v>1775</v>
      </c>
    </row>
    <row r="106" spans="1:31" s="57" customFormat="1" ht="20.100000000000001" customHeight="1" x14ac:dyDescent="0.25">
      <c r="A106" s="53" t="s">
        <v>22</v>
      </c>
      <c r="B106" s="53" t="s">
        <v>28</v>
      </c>
      <c r="C106" s="104" t="s">
        <v>343</v>
      </c>
      <c r="D106" s="104" t="s">
        <v>1793</v>
      </c>
      <c r="E106" s="104" t="s">
        <v>245</v>
      </c>
      <c r="F106" s="44" t="s">
        <v>1794</v>
      </c>
      <c r="G106" s="104" t="s">
        <v>1795</v>
      </c>
      <c r="H106" s="104" t="s">
        <v>28</v>
      </c>
      <c r="I106" s="104" t="s">
        <v>868</v>
      </c>
      <c r="J106" s="104" t="s">
        <v>882</v>
      </c>
      <c r="K106" s="104" t="s">
        <v>520</v>
      </c>
      <c r="L106" s="104" t="s">
        <v>870</v>
      </c>
      <c r="M106" s="73" t="s">
        <v>871</v>
      </c>
      <c r="N106" s="74" t="s">
        <v>45</v>
      </c>
      <c r="O106" s="104" t="s">
        <v>137</v>
      </c>
      <c r="P106" s="102">
        <v>42736</v>
      </c>
      <c r="Q106" s="104" t="s">
        <v>47</v>
      </c>
      <c r="R106" s="102">
        <v>43830</v>
      </c>
      <c r="S106" s="104" t="s">
        <v>28</v>
      </c>
      <c r="T106" s="103" t="s">
        <v>28</v>
      </c>
      <c r="U106" s="104" t="s">
        <v>28</v>
      </c>
      <c r="V106" s="104" t="s">
        <v>872</v>
      </c>
      <c r="W106" s="104" t="s">
        <v>28</v>
      </c>
      <c r="X106" s="104" t="s">
        <v>28</v>
      </c>
      <c r="Y106" s="104" t="s">
        <v>28</v>
      </c>
      <c r="Z106" s="104" t="s">
        <v>28</v>
      </c>
      <c r="AA106" s="104" t="s">
        <v>63</v>
      </c>
      <c r="AB106" s="53"/>
      <c r="AC106" s="53"/>
      <c r="AD106" s="53"/>
      <c r="AE106" s="35" t="s">
        <v>1775</v>
      </c>
    </row>
    <row r="107" spans="1:31" s="57" customFormat="1" ht="20.100000000000001" customHeight="1" x14ac:dyDescent="0.25">
      <c r="A107" s="53" t="s">
        <v>22</v>
      </c>
      <c r="B107" s="53" t="s">
        <v>28</v>
      </c>
      <c r="C107" s="104" t="s">
        <v>343</v>
      </c>
      <c r="D107" s="104" t="s">
        <v>1796</v>
      </c>
      <c r="E107" s="104" t="s">
        <v>245</v>
      </c>
      <c r="F107" s="44" t="s">
        <v>1797</v>
      </c>
      <c r="G107" s="104" t="s">
        <v>1798</v>
      </c>
      <c r="H107" s="104" t="s">
        <v>28</v>
      </c>
      <c r="I107" s="104" t="s">
        <v>868</v>
      </c>
      <c r="J107" s="104" t="s">
        <v>882</v>
      </c>
      <c r="K107" s="104" t="s">
        <v>520</v>
      </c>
      <c r="L107" s="104" t="s">
        <v>870</v>
      </c>
      <c r="M107" s="73" t="s">
        <v>871</v>
      </c>
      <c r="N107" s="74" t="s">
        <v>45</v>
      </c>
      <c r="O107" s="104" t="s">
        <v>137</v>
      </c>
      <c r="P107" s="102">
        <v>42552</v>
      </c>
      <c r="Q107" s="104" t="s">
        <v>1787</v>
      </c>
      <c r="R107" s="102">
        <v>43830</v>
      </c>
      <c r="S107" s="104" t="s">
        <v>28</v>
      </c>
      <c r="T107" s="103" t="s">
        <v>28</v>
      </c>
      <c r="U107" s="104" t="s">
        <v>28</v>
      </c>
      <c r="V107" s="104" t="s">
        <v>872</v>
      </c>
      <c r="W107" s="104" t="s">
        <v>28</v>
      </c>
      <c r="X107" s="104" t="s">
        <v>28</v>
      </c>
      <c r="Y107" s="104" t="s">
        <v>28</v>
      </c>
      <c r="Z107" s="104" t="s">
        <v>28</v>
      </c>
      <c r="AA107" s="104" t="s">
        <v>63</v>
      </c>
      <c r="AB107" s="53"/>
      <c r="AC107" s="53"/>
      <c r="AD107" s="53"/>
      <c r="AE107" s="35" t="s">
        <v>1775</v>
      </c>
    </row>
    <row r="108" spans="1:31" s="57" customFormat="1" ht="20.100000000000001" customHeight="1" x14ac:dyDescent="0.25">
      <c r="A108" s="53" t="s">
        <v>22</v>
      </c>
      <c r="B108" s="53" t="s">
        <v>28</v>
      </c>
      <c r="C108" s="104" t="s">
        <v>343</v>
      </c>
      <c r="D108" s="104" t="s">
        <v>1799</v>
      </c>
      <c r="E108" s="104" t="s">
        <v>245</v>
      </c>
      <c r="F108" s="44" t="s">
        <v>1800</v>
      </c>
      <c r="G108" s="104" t="s">
        <v>1801</v>
      </c>
      <c r="H108" s="104" t="s">
        <v>28</v>
      </c>
      <c r="I108" s="104" t="s">
        <v>868</v>
      </c>
      <c r="J108" s="104" t="s">
        <v>882</v>
      </c>
      <c r="K108" s="104" t="s">
        <v>520</v>
      </c>
      <c r="L108" s="104" t="s">
        <v>870</v>
      </c>
      <c r="M108" s="73" t="s">
        <v>871</v>
      </c>
      <c r="N108" s="74" t="s">
        <v>45</v>
      </c>
      <c r="O108" s="104" t="s">
        <v>137</v>
      </c>
      <c r="P108" s="102">
        <v>42552</v>
      </c>
      <c r="Q108" s="104" t="s">
        <v>1787</v>
      </c>
      <c r="R108" s="102">
        <v>43830</v>
      </c>
      <c r="S108" s="104" t="s">
        <v>28</v>
      </c>
      <c r="T108" s="103" t="s">
        <v>28</v>
      </c>
      <c r="U108" s="104" t="s">
        <v>28</v>
      </c>
      <c r="V108" s="104" t="s">
        <v>872</v>
      </c>
      <c r="W108" s="104" t="s">
        <v>28</v>
      </c>
      <c r="X108" s="104" t="s">
        <v>28</v>
      </c>
      <c r="Y108" s="104" t="s">
        <v>28</v>
      </c>
      <c r="Z108" s="104" t="s">
        <v>28</v>
      </c>
      <c r="AA108" s="104" t="s">
        <v>63</v>
      </c>
      <c r="AB108" s="53"/>
      <c r="AC108" s="53"/>
      <c r="AD108" s="53"/>
      <c r="AE108" s="35" t="s">
        <v>1775</v>
      </c>
    </row>
    <row r="109" spans="1:31" s="57" customFormat="1" ht="20.100000000000001" customHeight="1" x14ac:dyDescent="0.25">
      <c r="A109" s="53" t="s">
        <v>22</v>
      </c>
      <c r="B109" s="53" t="s">
        <v>28</v>
      </c>
      <c r="C109" s="104" t="s">
        <v>343</v>
      </c>
      <c r="D109" s="104" t="s">
        <v>1802</v>
      </c>
      <c r="E109" s="104" t="s">
        <v>245</v>
      </c>
      <c r="F109" s="44" t="s">
        <v>903</v>
      </c>
      <c r="G109" s="104" t="s">
        <v>904</v>
      </c>
      <c r="H109" s="104" t="s">
        <v>28</v>
      </c>
      <c r="I109" s="104" t="s">
        <v>868</v>
      </c>
      <c r="J109" s="104" t="s">
        <v>882</v>
      </c>
      <c r="K109" s="104" t="s">
        <v>520</v>
      </c>
      <c r="L109" s="104" t="s">
        <v>870</v>
      </c>
      <c r="M109" s="73" t="s">
        <v>871</v>
      </c>
      <c r="N109" s="74" t="s">
        <v>45</v>
      </c>
      <c r="O109" s="104" t="s">
        <v>137</v>
      </c>
      <c r="P109" s="102">
        <v>42736</v>
      </c>
      <c r="Q109" s="104" t="s">
        <v>47</v>
      </c>
      <c r="R109" s="102">
        <v>43830</v>
      </c>
      <c r="S109" s="104" t="s">
        <v>28</v>
      </c>
      <c r="T109" s="103" t="s">
        <v>28</v>
      </c>
      <c r="U109" s="104" t="s">
        <v>28</v>
      </c>
      <c r="V109" s="104" t="s">
        <v>872</v>
      </c>
      <c r="W109" s="104" t="s">
        <v>28</v>
      </c>
      <c r="X109" s="104" t="s">
        <v>28</v>
      </c>
      <c r="Y109" s="104" t="s">
        <v>28</v>
      </c>
      <c r="Z109" s="104" t="s">
        <v>28</v>
      </c>
      <c r="AA109" s="104" t="s">
        <v>63</v>
      </c>
      <c r="AB109" s="53"/>
      <c r="AC109" s="53"/>
      <c r="AD109" s="53"/>
      <c r="AE109" s="35" t="s">
        <v>1775</v>
      </c>
    </row>
    <row r="110" spans="1:31" s="57" customFormat="1" ht="20.100000000000001" customHeight="1" x14ac:dyDescent="0.25">
      <c r="A110" s="53" t="s">
        <v>22</v>
      </c>
      <c r="B110" s="53" t="s">
        <v>28</v>
      </c>
      <c r="C110" s="104" t="s">
        <v>343</v>
      </c>
      <c r="D110" s="104" t="s">
        <v>1803</v>
      </c>
      <c r="E110" s="104" t="s">
        <v>245</v>
      </c>
      <c r="F110" s="44" t="s">
        <v>906</v>
      </c>
      <c r="G110" s="104" t="s">
        <v>907</v>
      </c>
      <c r="H110" s="104" t="s">
        <v>28</v>
      </c>
      <c r="I110" s="104" t="s">
        <v>868</v>
      </c>
      <c r="J110" s="104" t="s">
        <v>882</v>
      </c>
      <c r="K110" s="104" t="s">
        <v>520</v>
      </c>
      <c r="L110" s="104" t="s">
        <v>870</v>
      </c>
      <c r="M110" s="73" t="s">
        <v>871</v>
      </c>
      <c r="N110" s="74" t="s">
        <v>45</v>
      </c>
      <c r="O110" s="104" t="s">
        <v>137</v>
      </c>
      <c r="P110" s="102">
        <v>42736</v>
      </c>
      <c r="Q110" s="103" t="s">
        <v>47</v>
      </c>
      <c r="R110" s="102">
        <v>43830</v>
      </c>
      <c r="S110" s="104" t="s">
        <v>28</v>
      </c>
      <c r="T110" s="103" t="s">
        <v>28</v>
      </c>
      <c r="U110" s="104" t="s">
        <v>28</v>
      </c>
      <c r="V110" s="104" t="s">
        <v>872</v>
      </c>
      <c r="W110" s="104" t="s">
        <v>28</v>
      </c>
      <c r="X110" s="104" t="s">
        <v>28</v>
      </c>
      <c r="Y110" s="104" t="s">
        <v>28</v>
      </c>
      <c r="Z110" s="104" t="s">
        <v>28</v>
      </c>
      <c r="AA110" s="104" t="s">
        <v>63</v>
      </c>
      <c r="AB110" s="53"/>
      <c r="AC110" s="53"/>
      <c r="AD110" s="53"/>
      <c r="AE110" s="35" t="s">
        <v>1775</v>
      </c>
    </row>
    <row r="111" spans="1:31" s="57" customFormat="1" ht="20.100000000000001" customHeight="1" x14ac:dyDescent="0.25">
      <c r="A111" s="53" t="s">
        <v>22</v>
      </c>
      <c r="B111" s="53" t="s">
        <v>28</v>
      </c>
      <c r="C111" s="104" t="s">
        <v>343</v>
      </c>
      <c r="D111" s="104" t="s">
        <v>1804</v>
      </c>
      <c r="E111" s="104" t="s">
        <v>38</v>
      </c>
      <c r="F111" s="44" t="s">
        <v>908</v>
      </c>
      <c r="G111" s="104" t="s">
        <v>909</v>
      </c>
      <c r="H111" s="104" t="s">
        <v>28</v>
      </c>
      <c r="I111" s="104" t="s">
        <v>910</v>
      </c>
      <c r="J111" s="104" t="s">
        <v>882</v>
      </c>
      <c r="K111" s="104" t="s">
        <v>520</v>
      </c>
      <c r="L111" s="104" t="s">
        <v>870</v>
      </c>
      <c r="M111" s="73" t="s">
        <v>871</v>
      </c>
      <c r="N111" s="74" t="s">
        <v>45</v>
      </c>
      <c r="O111" s="104" t="s">
        <v>137</v>
      </c>
      <c r="P111" s="102">
        <v>42630</v>
      </c>
      <c r="Q111" s="104" t="s">
        <v>1805</v>
      </c>
      <c r="R111" s="102">
        <v>43830</v>
      </c>
      <c r="S111" s="104" t="s">
        <v>28</v>
      </c>
      <c r="T111" s="103" t="s">
        <v>28</v>
      </c>
      <c r="U111" s="104" t="s">
        <v>28</v>
      </c>
      <c r="V111" s="104" t="s">
        <v>872</v>
      </c>
      <c r="W111" s="104" t="s">
        <v>28</v>
      </c>
      <c r="X111" s="104" t="s">
        <v>28</v>
      </c>
      <c r="Y111" s="104" t="s">
        <v>28</v>
      </c>
      <c r="Z111" s="104" t="s">
        <v>28</v>
      </c>
      <c r="AA111" s="104" t="s">
        <v>63</v>
      </c>
      <c r="AB111" s="53"/>
      <c r="AC111" s="53"/>
      <c r="AD111" s="53"/>
      <c r="AE111" s="35" t="s">
        <v>1775</v>
      </c>
    </row>
    <row r="112" spans="1:31" s="57" customFormat="1" ht="20.100000000000001" customHeight="1" x14ac:dyDescent="0.25">
      <c r="A112" s="53" t="s">
        <v>22</v>
      </c>
      <c r="B112" s="53" t="s">
        <v>28</v>
      </c>
      <c r="C112" s="104" t="s">
        <v>343</v>
      </c>
      <c r="D112" s="104" t="s">
        <v>1806</v>
      </c>
      <c r="E112" s="104" t="s">
        <v>245</v>
      </c>
      <c r="F112" s="44" t="s">
        <v>1807</v>
      </c>
      <c r="G112" s="104" t="s">
        <v>1808</v>
      </c>
      <c r="H112" s="104" t="s">
        <v>28</v>
      </c>
      <c r="I112" s="104" t="s">
        <v>868</v>
      </c>
      <c r="J112" s="104" t="s">
        <v>882</v>
      </c>
      <c r="K112" s="104" t="s">
        <v>520</v>
      </c>
      <c r="L112" s="104" t="s">
        <v>870</v>
      </c>
      <c r="M112" s="73" t="s">
        <v>871</v>
      </c>
      <c r="N112" s="74" t="s">
        <v>45</v>
      </c>
      <c r="O112" s="104" t="s">
        <v>137</v>
      </c>
      <c r="P112" s="102">
        <v>42552</v>
      </c>
      <c r="Q112" s="104" t="s">
        <v>1787</v>
      </c>
      <c r="R112" s="102">
        <v>43830</v>
      </c>
      <c r="S112" s="104" t="s">
        <v>28</v>
      </c>
      <c r="T112" s="103" t="s">
        <v>28</v>
      </c>
      <c r="U112" s="104" t="s">
        <v>28</v>
      </c>
      <c r="V112" s="104" t="s">
        <v>872</v>
      </c>
      <c r="W112" s="104" t="s">
        <v>28</v>
      </c>
      <c r="X112" s="104" t="s">
        <v>28</v>
      </c>
      <c r="Y112" s="104" t="s">
        <v>28</v>
      </c>
      <c r="Z112" s="104" t="s">
        <v>28</v>
      </c>
      <c r="AA112" s="104" t="s">
        <v>63</v>
      </c>
      <c r="AB112" s="53"/>
      <c r="AC112" s="53"/>
      <c r="AD112" s="53"/>
      <c r="AE112" s="35" t="s">
        <v>1775</v>
      </c>
    </row>
    <row r="113" spans="1:31" s="46" customFormat="1" ht="20.100000000000001" customHeight="1" x14ac:dyDescent="0.3">
      <c r="A113" s="53" t="s">
        <v>22</v>
      </c>
      <c r="B113" s="34">
        <v>43287</v>
      </c>
      <c r="C113" s="35" t="s">
        <v>343</v>
      </c>
      <c r="D113" s="35" t="s">
        <v>1809</v>
      </c>
      <c r="E113" s="35" t="s">
        <v>245</v>
      </c>
      <c r="F113" s="35" t="s">
        <v>1810</v>
      </c>
      <c r="G113" s="35" t="s">
        <v>1811</v>
      </c>
      <c r="H113" s="35" t="s">
        <v>28</v>
      </c>
      <c r="I113" s="35" t="s">
        <v>1023</v>
      </c>
      <c r="J113" s="35" t="s">
        <v>1812</v>
      </c>
      <c r="K113" s="35" t="s">
        <v>520</v>
      </c>
      <c r="L113" s="35" t="s">
        <v>28</v>
      </c>
      <c r="M113" s="59">
        <v>200000</v>
      </c>
      <c r="N113" s="35" t="s">
        <v>45</v>
      </c>
      <c r="O113" s="35" t="s">
        <v>230</v>
      </c>
      <c r="P113" s="34">
        <v>43302</v>
      </c>
      <c r="Q113" s="35" t="s">
        <v>1633</v>
      </c>
      <c r="R113" s="34">
        <v>43738</v>
      </c>
      <c r="S113" s="35" t="s">
        <v>28</v>
      </c>
      <c r="T113" s="104" t="s">
        <v>28</v>
      </c>
      <c r="U113" s="104" t="s">
        <v>28</v>
      </c>
      <c r="V113" s="104" t="s">
        <v>28</v>
      </c>
      <c r="W113" s="104" t="s">
        <v>28</v>
      </c>
      <c r="X113" s="104" t="s">
        <v>28</v>
      </c>
      <c r="Y113" s="104" t="s">
        <v>28</v>
      </c>
      <c r="Z113" s="104" t="s">
        <v>28</v>
      </c>
      <c r="AA113" s="35" t="s">
        <v>28</v>
      </c>
      <c r="AB113" s="60"/>
      <c r="AC113" s="60"/>
      <c r="AD113" s="60"/>
      <c r="AE113" s="35" t="s">
        <v>1775</v>
      </c>
    </row>
    <row r="114" spans="1:31" s="46" customFormat="1" ht="20.100000000000001" customHeight="1" x14ac:dyDescent="0.3">
      <c r="A114" s="53"/>
      <c r="B114" s="34"/>
      <c r="C114" s="35"/>
      <c r="D114" s="35"/>
      <c r="E114" s="35"/>
      <c r="F114" s="35"/>
      <c r="G114" s="35"/>
      <c r="H114" s="35"/>
      <c r="I114" s="35"/>
      <c r="J114" s="35"/>
      <c r="K114" s="35"/>
      <c r="L114" s="35"/>
      <c r="M114" s="59"/>
      <c r="N114" s="35"/>
      <c r="O114" s="35"/>
      <c r="P114" s="34"/>
      <c r="Q114" s="35"/>
      <c r="R114" s="34"/>
      <c r="S114" s="35"/>
      <c r="T114" s="104"/>
      <c r="U114" s="104"/>
      <c r="V114" s="104"/>
      <c r="W114" s="104"/>
      <c r="X114" s="104"/>
      <c r="Y114" s="104"/>
      <c r="Z114" s="104"/>
      <c r="AA114" s="35"/>
      <c r="AB114" s="60"/>
      <c r="AC114" s="60"/>
      <c r="AD114" s="60"/>
      <c r="AE114" s="35"/>
    </row>
    <row r="115" spans="1:31" s="57" customFormat="1" ht="20.100000000000001" customHeight="1" x14ac:dyDescent="0.25">
      <c r="A115" s="53" t="s">
        <v>22</v>
      </c>
      <c r="B115" s="58">
        <v>43903</v>
      </c>
      <c r="C115" s="104" t="s">
        <v>343</v>
      </c>
      <c r="D115" s="53" t="s">
        <v>1813</v>
      </c>
      <c r="E115" s="104" t="s">
        <v>245</v>
      </c>
      <c r="F115" s="44" t="s">
        <v>1784</v>
      </c>
      <c r="G115" s="104" t="s">
        <v>1785</v>
      </c>
      <c r="H115" s="104" t="s">
        <v>28</v>
      </c>
      <c r="I115" s="104" t="s">
        <v>868</v>
      </c>
      <c r="J115" s="104" t="s">
        <v>882</v>
      </c>
      <c r="K115" s="104" t="s">
        <v>520</v>
      </c>
      <c r="L115" s="104" t="s">
        <v>870</v>
      </c>
      <c r="M115" s="73" t="s">
        <v>871</v>
      </c>
      <c r="N115" s="74" t="s">
        <v>45</v>
      </c>
      <c r="O115" s="104" t="s">
        <v>137</v>
      </c>
      <c r="P115" s="102">
        <v>43831</v>
      </c>
      <c r="Q115" s="104" t="s">
        <v>65</v>
      </c>
      <c r="R115" s="102">
        <v>45291</v>
      </c>
      <c r="S115" s="104" t="s">
        <v>28</v>
      </c>
      <c r="T115" s="103" t="s">
        <v>28</v>
      </c>
      <c r="U115" s="104" t="s">
        <v>28</v>
      </c>
      <c r="V115" s="104" t="s">
        <v>872</v>
      </c>
      <c r="W115" s="104" t="s">
        <v>28</v>
      </c>
      <c r="X115" s="104" t="s">
        <v>28</v>
      </c>
      <c r="Y115" s="104" t="s">
        <v>28</v>
      </c>
      <c r="Z115" s="104" t="s">
        <v>28</v>
      </c>
      <c r="AA115" s="104" t="s">
        <v>63</v>
      </c>
      <c r="AB115" s="53"/>
      <c r="AC115" s="53"/>
      <c r="AD115" s="53"/>
      <c r="AE115" s="35" t="s">
        <v>740</v>
      </c>
    </row>
    <row r="116" spans="1:31" s="57" customFormat="1" ht="20.100000000000001" customHeight="1" x14ac:dyDescent="0.25">
      <c r="A116" s="53" t="s">
        <v>22</v>
      </c>
      <c r="B116" s="58">
        <v>43903</v>
      </c>
      <c r="C116" s="104" t="s">
        <v>343</v>
      </c>
      <c r="D116" s="53" t="s">
        <v>1814</v>
      </c>
      <c r="E116" s="104" t="s">
        <v>245</v>
      </c>
      <c r="F116" s="44" t="s">
        <v>1797</v>
      </c>
      <c r="G116" s="104" t="s">
        <v>1798</v>
      </c>
      <c r="H116" s="104" t="s">
        <v>28</v>
      </c>
      <c r="I116" s="104" t="s">
        <v>868</v>
      </c>
      <c r="J116" s="104" t="s">
        <v>882</v>
      </c>
      <c r="K116" s="104" t="s">
        <v>520</v>
      </c>
      <c r="L116" s="104" t="s">
        <v>870</v>
      </c>
      <c r="M116" s="73" t="s">
        <v>871</v>
      </c>
      <c r="N116" s="74" t="s">
        <v>45</v>
      </c>
      <c r="O116" s="104" t="s">
        <v>137</v>
      </c>
      <c r="P116" s="102">
        <v>43831</v>
      </c>
      <c r="Q116" s="104" t="s">
        <v>65</v>
      </c>
      <c r="R116" s="102">
        <v>45291</v>
      </c>
      <c r="S116" s="104" t="s">
        <v>28</v>
      </c>
      <c r="T116" s="103" t="s">
        <v>28</v>
      </c>
      <c r="U116" s="104" t="s">
        <v>28</v>
      </c>
      <c r="V116" s="104" t="s">
        <v>872</v>
      </c>
      <c r="W116" s="104" t="s">
        <v>28</v>
      </c>
      <c r="X116" s="104" t="s">
        <v>28</v>
      </c>
      <c r="Y116" s="104" t="s">
        <v>28</v>
      </c>
      <c r="Z116" s="104" t="s">
        <v>28</v>
      </c>
      <c r="AA116" s="104" t="s">
        <v>63</v>
      </c>
      <c r="AB116" s="53"/>
      <c r="AC116" s="53"/>
      <c r="AD116" s="53"/>
      <c r="AE116" s="35" t="s">
        <v>740</v>
      </c>
    </row>
    <row r="117" spans="1:31" s="57" customFormat="1" ht="20.100000000000001" customHeight="1" x14ac:dyDescent="0.25">
      <c r="A117" s="53" t="s">
        <v>22</v>
      </c>
      <c r="B117" s="58">
        <v>43903</v>
      </c>
      <c r="C117" s="104" t="s">
        <v>343</v>
      </c>
      <c r="D117" s="53" t="s">
        <v>1815</v>
      </c>
      <c r="E117" s="104" t="s">
        <v>245</v>
      </c>
      <c r="F117" s="44" t="s">
        <v>1800</v>
      </c>
      <c r="G117" s="104" t="s">
        <v>1801</v>
      </c>
      <c r="H117" s="104" t="s">
        <v>28</v>
      </c>
      <c r="I117" s="104" t="s">
        <v>868</v>
      </c>
      <c r="J117" s="104" t="s">
        <v>882</v>
      </c>
      <c r="K117" s="104" t="s">
        <v>520</v>
      </c>
      <c r="L117" s="104" t="s">
        <v>870</v>
      </c>
      <c r="M117" s="73" t="s">
        <v>871</v>
      </c>
      <c r="N117" s="74" t="s">
        <v>45</v>
      </c>
      <c r="O117" s="104" t="s">
        <v>137</v>
      </c>
      <c r="P117" s="102">
        <v>43831</v>
      </c>
      <c r="Q117" s="104" t="s">
        <v>47</v>
      </c>
      <c r="R117" s="102">
        <v>44926</v>
      </c>
      <c r="S117" s="104" t="s">
        <v>28</v>
      </c>
      <c r="T117" s="103" t="s">
        <v>28</v>
      </c>
      <c r="U117" s="104" t="s">
        <v>28</v>
      </c>
      <c r="V117" s="104" t="s">
        <v>872</v>
      </c>
      <c r="W117" s="104" t="s">
        <v>28</v>
      </c>
      <c r="X117" s="104" t="s">
        <v>28</v>
      </c>
      <c r="Y117" s="104" t="s">
        <v>28</v>
      </c>
      <c r="Z117" s="104" t="s">
        <v>28</v>
      </c>
      <c r="AA117" s="104" t="s">
        <v>63</v>
      </c>
      <c r="AB117" s="53"/>
      <c r="AC117" s="53"/>
      <c r="AD117" s="53"/>
      <c r="AE117" s="35" t="s">
        <v>740</v>
      </c>
    </row>
    <row r="118" spans="1:31" s="57" customFormat="1" ht="20.100000000000001" customHeight="1" x14ac:dyDescent="0.25">
      <c r="A118" s="53" t="s">
        <v>22</v>
      </c>
      <c r="B118" s="58">
        <v>43903</v>
      </c>
      <c r="C118" s="104" t="s">
        <v>343</v>
      </c>
      <c r="D118" s="53" t="s">
        <v>1816</v>
      </c>
      <c r="E118" s="104" t="s">
        <v>245</v>
      </c>
      <c r="F118" s="44" t="s">
        <v>1807</v>
      </c>
      <c r="G118" s="104" t="s">
        <v>1808</v>
      </c>
      <c r="H118" s="104" t="s">
        <v>28</v>
      </c>
      <c r="I118" s="104" t="s">
        <v>868</v>
      </c>
      <c r="J118" s="104" t="s">
        <v>882</v>
      </c>
      <c r="K118" s="104" t="s">
        <v>520</v>
      </c>
      <c r="L118" s="104" t="s">
        <v>870</v>
      </c>
      <c r="M118" s="73" t="s">
        <v>871</v>
      </c>
      <c r="N118" s="74" t="s">
        <v>45</v>
      </c>
      <c r="O118" s="104" t="s">
        <v>137</v>
      </c>
      <c r="P118" s="102">
        <v>43831</v>
      </c>
      <c r="Q118" s="104" t="s">
        <v>65</v>
      </c>
      <c r="R118" s="102">
        <v>45291</v>
      </c>
      <c r="S118" s="104" t="s">
        <v>28</v>
      </c>
      <c r="T118" s="103" t="s">
        <v>28</v>
      </c>
      <c r="U118" s="104" t="s">
        <v>28</v>
      </c>
      <c r="V118" s="104" t="s">
        <v>872</v>
      </c>
      <c r="W118" s="104" t="s">
        <v>28</v>
      </c>
      <c r="X118" s="104" t="s">
        <v>28</v>
      </c>
      <c r="Y118" s="104" t="s">
        <v>28</v>
      </c>
      <c r="Z118" s="104" t="s">
        <v>28</v>
      </c>
      <c r="AA118" s="104" t="s">
        <v>63</v>
      </c>
      <c r="AB118" s="53"/>
      <c r="AC118" s="53"/>
      <c r="AD118" s="53"/>
      <c r="AE118" s="35" t="s">
        <v>740</v>
      </c>
    </row>
    <row r="119" spans="1:31" s="46" customFormat="1" ht="20.100000000000001" customHeight="1" x14ac:dyDescent="0.3">
      <c r="A119" s="53" t="s">
        <v>22</v>
      </c>
      <c r="B119" s="34">
        <v>43776</v>
      </c>
      <c r="C119" s="104" t="s">
        <v>343</v>
      </c>
      <c r="D119" s="104" t="s">
        <v>811</v>
      </c>
      <c r="E119" s="44" t="s">
        <v>25</v>
      </c>
      <c r="F119" s="44" t="s">
        <v>1817</v>
      </c>
      <c r="G119" s="44" t="s">
        <v>813</v>
      </c>
      <c r="H119" s="104" t="s">
        <v>28</v>
      </c>
      <c r="I119" s="104" t="s">
        <v>1818</v>
      </c>
      <c r="J119" s="104" t="s">
        <v>1819</v>
      </c>
      <c r="K119" s="104" t="s">
        <v>520</v>
      </c>
      <c r="L119" s="104" t="s">
        <v>284</v>
      </c>
      <c r="M119" s="47">
        <v>210514</v>
      </c>
      <c r="N119" s="105" t="s">
        <v>63</v>
      </c>
      <c r="O119" s="104" t="s">
        <v>809</v>
      </c>
      <c r="P119" s="48">
        <v>43534</v>
      </c>
      <c r="Q119" s="102" t="s">
        <v>76</v>
      </c>
      <c r="R119" s="48">
        <v>43899</v>
      </c>
      <c r="S119" s="104" t="s">
        <v>28</v>
      </c>
      <c r="T119" s="34" t="s">
        <v>28</v>
      </c>
      <c r="U119" s="34" t="s">
        <v>28</v>
      </c>
      <c r="V119" s="34" t="s">
        <v>28</v>
      </c>
      <c r="W119" s="34" t="s">
        <v>28</v>
      </c>
      <c r="X119" s="104" t="s">
        <v>28</v>
      </c>
      <c r="Y119" s="34" t="s">
        <v>28</v>
      </c>
      <c r="Z119" s="34" t="s">
        <v>28</v>
      </c>
      <c r="AA119" s="34" t="s">
        <v>28</v>
      </c>
      <c r="AB119" s="60"/>
      <c r="AC119" s="60"/>
      <c r="AD119" s="60"/>
      <c r="AE119" s="35" t="s">
        <v>600</v>
      </c>
    </row>
    <row r="120" spans="1:31" s="46" customFormat="1" ht="20.100000000000001" customHeight="1" x14ac:dyDescent="0.3">
      <c r="A120" s="35" t="s">
        <v>22</v>
      </c>
      <c r="B120" s="34">
        <v>43803</v>
      </c>
      <c r="C120" s="107" t="s">
        <v>23</v>
      </c>
      <c r="D120" s="72" t="s">
        <v>1820</v>
      </c>
      <c r="E120" s="72" t="s">
        <v>57</v>
      </c>
      <c r="F120" s="104" t="s">
        <v>1821</v>
      </c>
      <c r="G120" s="44" t="s">
        <v>1822</v>
      </c>
      <c r="H120" s="104" t="s">
        <v>28</v>
      </c>
      <c r="I120" s="44" t="s">
        <v>1823</v>
      </c>
      <c r="J120" s="104" t="s">
        <v>1824</v>
      </c>
      <c r="K120" s="104" t="s">
        <v>106</v>
      </c>
      <c r="L120" s="104" t="s">
        <v>1825</v>
      </c>
      <c r="M120" s="75">
        <v>666374.5</v>
      </c>
      <c r="N120" s="105" t="s">
        <v>63</v>
      </c>
      <c r="O120" s="104" t="s">
        <v>34</v>
      </c>
      <c r="P120" s="48">
        <v>43770</v>
      </c>
      <c r="Q120" s="104" t="s">
        <v>364</v>
      </c>
      <c r="R120" s="48">
        <v>43921</v>
      </c>
      <c r="S120" s="104" t="s">
        <v>28</v>
      </c>
      <c r="T120" s="35" t="s">
        <v>146</v>
      </c>
    </row>
    <row r="121" spans="1:31" s="46" customFormat="1" ht="20.100000000000001" customHeight="1" x14ac:dyDescent="0.3">
      <c r="A121" s="35" t="s">
        <v>22</v>
      </c>
      <c r="B121" s="34">
        <v>43742</v>
      </c>
      <c r="C121" s="107" t="s">
        <v>23</v>
      </c>
      <c r="D121" s="104" t="s">
        <v>1826</v>
      </c>
      <c r="E121" s="35" t="s">
        <v>57</v>
      </c>
      <c r="F121" s="104" t="s">
        <v>1391</v>
      </c>
      <c r="G121" s="104" t="s">
        <v>1392</v>
      </c>
      <c r="H121" s="104" t="s">
        <v>28</v>
      </c>
      <c r="I121" s="104" t="s">
        <v>1827</v>
      </c>
      <c r="J121" s="104" t="s">
        <v>1828</v>
      </c>
      <c r="K121" s="104" t="s">
        <v>214</v>
      </c>
      <c r="L121" s="104" t="s">
        <v>1403</v>
      </c>
      <c r="M121" s="75">
        <v>175956</v>
      </c>
      <c r="N121" s="105" t="s">
        <v>63</v>
      </c>
      <c r="O121" s="104" t="s">
        <v>780</v>
      </c>
      <c r="P121" s="48">
        <v>43649</v>
      </c>
      <c r="Q121" s="104" t="s">
        <v>1013</v>
      </c>
      <c r="R121" s="48">
        <v>43840</v>
      </c>
      <c r="S121" s="104" t="s">
        <v>28</v>
      </c>
      <c r="T121" s="35" t="s">
        <v>1046</v>
      </c>
    </row>
    <row r="122" spans="1:31" s="46" customFormat="1" ht="20.100000000000001" customHeight="1" x14ac:dyDescent="0.3">
      <c r="A122" s="53" t="s">
        <v>1829</v>
      </c>
      <c r="B122" s="34">
        <v>43776</v>
      </c>
      <c r="C122" s="104" t="s">
        <v>343</v>
      </c>
      <c r="D122" s="104" t="s">
        <v>1830</v>
      </c>
      <c r="E122" s="44" t="s">
        <v>25</v>
      </c>
      <c r="F122" s="44" t="s">
        <v>420</v>
      </c>
      <c r="G122" s="44" t="s">
        <v>1831</v>
      </c>
      <c r="H122" s="104" t="s">
        <v>28</v>
      </c>
      <c r="I122" s="104" t="s">
        <v>1832</v>
      </c>
      <c r="J122" s="104" t="s">
        <v>1833</v>
      </c>
      <c r="K122" s="104" t="s">
        <v>520</v>
      </c>
      <c r="L122" s="104" t="s">
        <v>284</v>
      </c>
      <c r="M122" s="75">
        <v>22171440</v>
      </c>
      <c r="N122" s="105" t="s">
        <v>63</v>
      </c>
      <c r="O122" s="104" t="s">
        <v>28</v>
      </c>
      <c r="P122" s="34" t="s">
        <v>28</v>
      </c>
      <c r="Q122" s="48">
        <v>43563</v>
      </c>
      <c r="R122" s="102" t="s">
        <v>47</v>
      </c>
      <c r="S122" s="48">
        <v>44658</v>
      </c>
      <c r="T122" s="104" t="s">
        <v>28</v>
      </c>
      <c r="U122" s="34" t="s">
        <v>28</v>
      </c>
      <c r="V122" s="34" t="s">
        <v>28</v>
      </c>
      <c r="W122" s="34" t="s">
        <v>28</v>
      </c>
      <c r="X122" s="104" t="s">
        <v>28</v>
      </c>
      <c r="Y122" s="34" t="s">
        <v>28</v>
      </c>
      <c r="Z122" s="34" t="s">
        <v>28</v>
      </c>
      <c r="AA122" s="34" t="s">
        <v>28</v>
      </c>
      <c r="AB122" s="35" t="s">
        <v>600</v>
      </c>
      <c r="AC122" s="60"/>
      <c r="AD122" s="60"/>
      <c r="AE122" s="60"/>
    </row>
    <row r="123" spans="1:31" s="46" customFormat="1" ht="20.100000000000001" customHeight="1" x14ac:dyDescent="0.3">
      <c r="A123" s="53" t="s">
        <v>22</v>
      </c>
      <c r="B123" s="34">
        <v>43738</v>
      </c>
      <c r="C123" s="35" t="s">
        <v>343</v>
      </c>
      <c r="D123" s="35">
        <v>162473</v>
      </c>
      <c r="E123" s="35" t="s">
        <v>25</v>
      </c>
      <c r="F123" s="35" t="s">
        <v>1834</v>
      </c>
      <c r="G123" s="35" t="s">
        <v>1835</v>
      </c>
      <c r="H123" s="35" t="s">
        <v>28</v>
      </c>
      <c r="I123" s="35" t="s">
        <v>1834</v>
      </c>
      <c r="J123" s="35" t="s">
        <v>1836</v>
      </c>
      <c r="K123" s="35" t="s">
        <v>520</v>
      </c>
      <c r="L123" s="35" t="s">
        <v>596</v>
      </c>
      <c r="M123" s="69" t="s">
        <v>522</v>
      </c>
      <c r="N123" s="35" t="s">
        <v>597</v>
      </c>
      <c r="O123" s="35" t="s">
        <v>598</v>
      </c>
      <c r="P123" s="35" t="s">
        <v>28</v>
      </c>
      <c r="Q123" s="34">
        <v>43738</v>
      </c>
      <c r="R123" s="35" t="s">
        <v>76</v>
      </c>
      <c r="S123" s="34">
        <v>44103</v>
      </c>
      <c r="T123" s="35" t="s">
        <v>605</v>
      </c>
      <c r="U123" s="103" t="s">
        <v>28</v>
      </c>
      <c r="V123" s="104" t="s">
        <v>28</v>
      </c>
      <c r="W123" s="35" t="s">
        <v>28</v>
      </c>
      <c r="X123" s="104" t="s">
        <v>28</v>
      </c>
      <c r="Y123" s="35" t="s">
        <v>28</v>
      </c>
      <c r="Z123" s="35" t="s">
        <v>28</v>
      </c>
      <c r="AA123" s="35" t="s">
        <v>28</v>
      </c>
      <c r="AB123" s="60" t="s">
        <v>600</v>
      </c>
      <c r="AC123" s="60"/>
      <c r="AD123" s="60"/>
      <c r="AE123" s="60"/>
    </row>
    <row r="124" spans="1:31" s="46" customFormat="1" ht="20.100000000000001" customHeight="1" x14ac:dyDescent="0.3">
      <c r="A124" s="35" t="s">
        <v>22</v>
      </c>
      <c r="B124" s="34">
        <v>43742</v>
      </c>
      <c r="C124" s="107" t="s">
        <v>23</v>
      </c>
      <c r="D124" s="104" t="s">
        <v>1837</v>
      </c>
      <c r="E124" s="35" t="s">
        <v>57</v>
      </c>
      <c r="F124" s="104" t="s">
        <v>1838</v>
      </c>
      <c r="G124" s="104" t="s">
        <v>1839</v>
      </c>
      <c r="H124" s="104" t="s">
        <v>28</v>
      </c>
      <c r="I124" s="104" t="s">
        <v>1840</v>
      </c>
      <c r="J124" s="104" t="s">
        <v>1841</v>
      </c>
      <c r="K124" s="104" t="s">
        <v>214</v>
      </c>
      <c r="L124" s="104" t="s">
        <v>1842</v>
      </c>
      <c r="M124" s="75">
        <v>257810</v>
      </c>
      <c r="N124" s="105" t="s">
        <v>63</v>
      </c>
      <c r="O124" s="104" t="s">
        <v>780</v>
      </c>
      <c r="P124" s="48">
        <v>43384</v>
      </c>
      <c r="Q124" s="104" t="s">
        <v>1843</v>
      </c>
      <c r="R124" s="48">
        <v>43889</v>
      </c>
      <c r="S124" s="104" t="s">
        <v>28</v>
      </c>
      <c r="T124" s="35" t="s">
        <v>1844</v>
      </c>
    </row>
    <row r="125" spans="1:31" s="46" customFormat="1" ht="20.100000000000001" customHeight="1" x14ac:dyDescent="0.3">
      <c r="A125" s="34" t="s">
        <v>22</v>
      </c>
      <c r="B125" s="34">
        <v>43951</v>
      </c>
      <c r="C125" s="107" t="s">
        <v>23</v>
      </c>
      <c r="D125" s="104" t="s">
        <v>1845</v>
      </c>
      <c r="E125" s="44" t="s">
        <v>25</v>
      </c>
      <c r="F125" s="104" t="s">
        <v>477</v>
      </c>
      <c r="G125" s="104" t="s">
        <v>1846</v>
      </c>
      <c r="H125" s="104" t="s">
        <v>28</v>
      </c>
      <c r="I125" s="104" t="s">
        <v>1847</v>
      </c>
      <c r="J125" s="104" t="s">
        <v>1848</v>
      </c>
      <c r="K125" s="104" t="s">
        <v>214</v>
      </c>
      <c r="L125" s="104" t="s">
        <v>1849</v>
      </c>
      <c r="M125" s="75">
        <v>531666.86</v>
      </c>
      <c r="N125" s="105" t="s">
        <v>63</v>
      </c>
      <c r="O125" s="104" t="s">
        <v>1850</v>
      </c>
      <c r="P125" s="48">
        <v>43923</v>
      </c>
      <c r="Q125" s="104" t="s">
        <v>351</v>
      </c>
      <c r="R125" s="48">
        <v>43923</v>
      </c>
      <c r="S125" s="19" t="s">
        <v>1851</v>
      </c>
      <c r="T125" s="35" t="s">
        <v>1852</v>
      </c>
    </row>
    <row r="126" spans="1:31" s="46" customFormat="1" ht="20.100000000000001" customHeight="1" x14ac:dyDescent="0.3">
      <c r="A126" s="35" t="s">
        <v>22</v>
      </c>
      <c r="B126" s="34">
        <v>43803</v>
      </c>
      <c r="C126" s="107" t="s">
        <v>23</v>
      </c>
      <c r="D126" s="104" t="s">
        <v>1853</v>
      </c>
      <c r="E126" s="72" t="s">
        <v>38</v>
      </c>
      <c r="F126" s="104" t="s">
        <v>1854</v>
      </c>
      <c r="G126" s="44" t="s">
        <v>1855</v>
      </c>
      <c r="H126" s="104" t="s">
        <v>28</v>
      </c>
      <c r="I126" s="44" t="s">
        <v>1856</v>
      </c>
      <c r="J126" s="104" t="s">
        <v>1857</v>
      </c>
      <c r="K126" s="104" t="s">
        <v>214</v>
      </c>
      <c r="L126" s="104" t="s">
        <v>1858</v>
      </c>
      <c r="M126" s="75">
        <v>333630</v>
      </c>
      <c r="N126" s="105" t="s">
        <v>63</v>
      </c>
      <c r="O126" s="104" t="s">
        <v>257</v>
      </c>
      <c r="P126" s="48">
        <v>43770</v>
      </c>
      <c r="Q126" s="104" t="s">
        <v>1859</v>
      </c>
      <c r="R126" s="48">
        <v>43951</v>
      </c>
      <c r="S126" s="104" t="s">
        <v>28</v>
      </c>
      <c r="T126" s="35" t="s">
        <v>1860</v>
      </c>
    </row>
    <row r="127" spans="1:31" s="46" customFormat="1" ht="20.100000000000001" customHeight="1" x14ac:dyDescent="0.3">
      <c r="A127" s="104" t="s">
        <v>75</v>
      </c>
      <c r="B127" s="102">
        <v>44006</v>
      </c>
      <c r="C127" s="104" t="s">
        <v>343</v>
      </c>
      <c r="D127" s="104" t="s">
        <v>1861</v>
      </c>
      <c r="E127" s="44" t="s">
        <v>38</v>
      </c>
      <c r="F127" s="44" t="s">
        <v>1861</v>
      </c>
      <c r="G127" s="44" t="s">
        <v>1862</v>
      </c>
      <c r="H127" s="104" t="s">
        <v>28</v>
      </c>
      <c r="I127" s="104" t="s">
        <v>28</v>
      </c>
      <c r="J127" s="104" t="s">
        <v>1863</v>
      </c>
      <c r="K127" s="104" t="s">
        <v>30</v>
      </c>
      <c r="L127" s="104" t="s">
        <v>1864</v>
      </c>
      <c r="M127" s="75">
        <v>407307.9</v>
      </c>
      <c r="N127" s="105" t="s">
        <v>28</v>
      </c>
      <c r="O127" s="104" t="s">
        <v>1865</v>
      </c>
      <c r="P127" s="32" t="s">
        <v>1865</v>
      </c>
      <c r="Q127" s="48">
        <v>43891</v>
      </c>
      <c r="R127" s="104" t="s">
        <v>1427</v>
      </c>
      <c r="S127" s="48">
        <v>44196</v>
      </c>
      <c r="T127" s="104" t="s">
        <v>1866</v>
      </c>
      <c r="U127" s="104" t="s">
        <v>28</v>
      </c>
      <c r="V127" s="104" t="s">
        <v>28</v>
      </c>
      <c r="W127" s="32" t="s">
        <v>28</v>
      </c>
      <c r="X127" s="104" t="s">
        <v>28</v>
      </c>
      <c r="Y127" s="32" t="s">
        <v>28</v>
      </c>
      <c r="Z127" s="32" t="s">
        <v>28</v>
      </c>
      <c r="AA127" s="32" t="s">
        <v>28</v>
      </c>
      <c r="AB127" s="31" t="s">
        <v>1867</v>
      </c>
    </row>
    <row r="128" spans="1:31" s="46" customFormat="1" ht="20.100000000000001" customHeight="1" x14ac:dyDescent="0.3">
      <c r="A128" s="53" t="s">
        <v>22</v>
      </c>
      <c r="B128" s="34">
        <v>43770</v>
      </c>
      <c r="C128" s="104" t="s">
        <v>343</v>
      </c>
      <c r="D128" s="104" t="s">
        <v>1082</v>
      </c>
      <c r="E128" s="44" t="s">
        <v>25</v>
      </c>
      <c r="F128" s="44" t="s">
        <v>1868</v>
      </c>
      <c r="G128" s="44" t="s">
        <v>1869</v>
      </c>
      <c r="H128" s="104" t="s">
        <v>28</v>
      </c>
      <c r="I128" s="104" t="s">
        <v>1870</v>
      </c>
      <c r="J128" s="104" t="s">
        <v>1871</v>
      </c>
      <c r="K128" s="104" t="s">
        <v>520</v>
      </c>
      <c r="L128" s="104" t="s">
        <v>1872</v>
      </c>
      <c r="M128" s="75">
        <v>660000</v>
      </c>
      <c r="N128" s="105" t="s">
        <v>1873</v>
      </c>
      <c r="O128" s="104" t="s">
        <v>28</v>
      </c>
      <c r="P128" s="34" t="s">
        <v>28</v>
      </c>
      <c r="Q128" s="48">
        <v>43644</v>
      </c>
      <c r="R128" s="48" t="s">
        <v>76</v>
      </c>
      <c r="S128" s="48">
        <v>44009</v>
      </c>
      <c r="T128" s="104" t="s">
        <v>605</v>
      </c>
      <c r="U128" s="34" t="s">
        <v>28</v>
      </c>
      <c r="V128" s="34" t="s">
        <v>28</v>
      </c>
      <c r="W128" s="34" t="s">
        <v>28</v>
      </c>
      <c r="X128" s="104" t="s">
        <v>28</v>
      </c>
      <c r="Y128" s="34" t="s">
        <v>28</v>
      </c>
      <c r="Z128" s="34" t="s">
        <v>28</v>
      </c>
      <c r="AA128" s="34" t="s">
        <v>28</v>
      </c>
      <c r="AB128" s="35" t="s">
        <v>600</v>
      </c>
    </row>
    <row r="129" spans="1:28" s="46" customFormat="1" ht="20.100000000000001" customHeight="1" x14ac:dyDescent="0.3">
      <c r="A129" s="53" t="s">
        <v>75</v>
      </c>
      <c r="B129" s="34">
        <v>43770</v>
      </c>
      <c r="C129" s="104" t="s">
        <v>343</v>
      </c>
      <c r="D129" s="104" t="s">
        <v>1079</v>
      </c>
      <c r="E129" s="44" t="s">
        <v>25</v>
      </c>
      <c r="F129" s="44" t="s">
        <v>616</v>
      </c>
      <c r="G129" s="44" t="s">
        <v>617</v>
      </c>
      <c r="H129" s="104" t="s">
        <v>28</v>
      </c>
      <c r="I129" s="104" t="s">
        <v>1874</v>
      </c>
      <c r="J129" s="104" t="s">
        <v>1875</v>
      </c>
      <c r="K129" s="104" t="s">
        <v>520</v>
      </c>
      <c r="L129" s="104" t="s">
        <v>596</v>
      </c>
      <c r="M129" s="75">
        <v>221980</v>
      </c>
      <c r="N129" s="105" t="s">
        <v>63</v>
      </c>
      <c r="O129" s="104" t="s">
        <v>798</v>
      </c>
      <c r="P129" s="34" t="s">
        <v>28</v>
      </c>
      <c r="Q129" s="48">
        <v>43573</v>
      </c>
      <c r="R129" s="102" t="s">
        <v>76</v>
      </c>
      <c r="S129" s="48">
        <v>43938</v>
      </c>
      <c r="T129" s="104" t="s">
        <v>1876</v>
      </c>
      <c r="U129" s="34" t="s">
        <v>28</v>
      </c>
      <c r="V129" s="34" t="s">
        <v>28</v>
      </c>
      <c r="W129" s="34" t="s">
        <v>28</v>
      </c>
      <c r="X129" s="104" t="s">
        <v>28</v>
      </c>
      <c r="Y129" s="34" t="s">
        <v>28</v>
      </c>
      <c r="Z129" s="34" t="s">
        <v>28</v>
      </c>
      <c r="AA129" s="34" t="s">
        <v>28</v>
      </c>
      <c r="AB129" s="35" t="s">
        <v>600</v>
      </c>
    </row>
    <row r="130" spans="1:28" s="46" customFormat="1" ht="20.100000000000001" customHeight="1" x14ac:dyDescent="0.3">
      <c r="A130" s="53" t="s">
        <v>75</v>
      </c>
      <c r="B130" s="34">
        <v>43770</v>
      </c>
      <c r="C130" s="104" t="s">
        <v>343</v>
      </c>
      <c r="D130" s="104" t="s">
        <v>1056</v>
      </c>
      <c r="E130" s="44" t="s">
        <v>25</v>
      </c>
      <c r="F130" s="44" t="s">
        <v>616</v>
      </c>
      <c r="G130" s="44" t="s">
        <v>617</v>
      </c>
      <c r="H130" s="104" t="s">
        <v>28</v>
      </c>
      <c r="I130" s="104" t="s">
        <v>1057</v>
      </c>
      <c r="J130" s="104" t="s">
        <v>1877</v>
      </c>
      <c r="K130" s="104" t="s">
        <v>520</v>
      </c>
      <c r="L130" s="104" t="s">
        <v>596</v>
      </c>
      <c r="M130" s="75">
        <v>152000</v>
      </c>
      <c r="N130" s="105" t="s">
        <v>63</v>
      </c>
      <c r="O130" s="104" t="s">
        <v>798</v>
      </c>
      <c r="P130" s="34" t="s">
        <v>28</v>
      </c>
      <c r="Q130" s="48">
        <v>43566</v>
      </c>
      <c r="R130" s="102" t="s">
        <v>76</v>
      </c>
      <c r="S130" s="48">
        <v>43931</v>
      </c>
      <c r="T130" s="104" t="s">
        <v>1876</v>
      </c>
      <c r="U130" s="34" t="s">
        <v>28</v>
      </c>
      <c r="V130" s="34" t="s">
        <v>28</v>
      </c>
      <c r="W130" s="34" t="s">
        <v>28</v>
      </c>
      <c r="X130" s="104" t="s">
        <v>28</v>
      </c>
      <c r="Y130" s="34" t="s">
        <v>28</v>
      </c>
      <c r="Z130" s="34" t="s">
        <v>28</v>
      </c>
      <c r="AA130" s="34" t="s">
        <v>28</v>
      </c>
      <c r="AB130" s="35" t="s">
        <v>600</v>
      </c>
    </row>
    <row r="131" spans="1:28" s="57" customFormat="1" ht="20.100000000000001" customHeight="1" x14ac:dyDescent="0.25">
      <c r="A131" s="53" t="s">
        <v>22</v>
      </c>
      <c r="B131" s="34">
        <v>43517</v>
      </c>
      <c r="C131" s="35" t="s">
        <v>343</v>
      </c>
      <c r="D131" s="35" t="s">
        <v>1878</v>
      </c>
      <c r="E131" s="35" t="s">
        <v>25</v>
      </c>
      <c r="F131" s="35" t="s">
        <v>1879</v>
      </c>
      <c r="G131" s="35" t="s">
        <v>1880</v>
      </c>
      <c r="H131" s="35" t="s">
        <v>28</v>
      </c>
      <c r="I131" s="35" t="s">
        <v>1881</v>
      </c>
      <c r="J131" s="35" t="s">
        <v>1882</v>
      </c>
      <c r="K131" s="35" t="s">
        <v>520</v>
      </c>
      <c r="L131" s="35" t="s">
        <v>722</v>
      </c>
      <c r="M131" s="69">
        <v>277328.90000000002</v>
      </c>
      <c r="N131" s="35" t="s">
        <v>63</v>
      </c>
      <c r="O131" s="35" t="s">
        <v>1883</v>
      </c>
      <c r="P131" s="35" t="s">
        <v>28</v>
      </c>
      <c r="Q131" s="34">
        <v>42928</v>
      </c>
      <c r="R131" s="35" t="s">
        <v>130</v>
      </c>
      <c r="S131" s="34">
        <v>43658</v>
      </c>
      <c r="T131" s="35" t="s">
        <v>28</v>
      </c>
      <c r="U131" s="35" t="s">
        <v>28</v>
      </c>
      <c r="V131" s="35" t="s">
        <v>28</v>
      </c>
      <c r="W131" s="35" t="s">
        <v>28</v>
      </c>
      <c r="X131" s="104" t="s">
        <v>28</v>
      </c>
      <c r="Y131" s="35" t="s">
        <v>28</v>
      </c>
      <c r="Z131" s="35" t="s">
        <v>28</v>
      </c>
      <c r="AA131" s="35" t="s">
        <v>28</v>
      </c>
      <c r="AB131" s="35" t="s">
        <v>259</v>
      </c>
    </row>
    <row r="132" spans="1:28" s="46" customFormat="1" ht="20.100000000000001" customHeight="1" x14ac:dyDescent="0.3">
      <c r="A132" s="53" t="s">
        <v>22</v>
      </c>
      <c r="B132" s="34">
        <v>43339</v>
      </c>
      <c r="C132" s="34" t="s">
        <v>343</v>
      </c>
      <c r="D132" s="35">
        <v>411</v>
      </c>
      <c r="E132" s="34" t="s">
        <v>25</v>
      </c>
      <c r="F132" s="34" t="s">
        <v>1048</v>
      </c>
      <c r="G132" s="34" t="s">
        <v>1049</v>
      </c>
      <c r="H132" s="34" t="s">
        <v>28</v>
      </c>
      <c r="I132" s="34" t="s">
        <v>1884</v>
      </c>
      <c r="J132" s="34" t="s">
        <v>1885</v>
      </c>
      <c r="K132" s="104" t="s">
        <v>214</v>
      </c>
      <c r="L132" s="34" t="s">
        <v>639</v>
      </c>
      <c r="M132" s="69">
        <v>534000</v>
      </c>
      <c r="N132" s="34" t="s">
        <v>63</v>
      </c>
      <c r="O132" s="34" t="s">
        <v>1886</v>
      </c>
      <c r="P132" s="34" t="s">
        <v>28</v>
      </c>
      <c r="Q132" s="34">
        <v>42821</v>
      </c>
      <c r="R132" s="35" t="s">
        <v>74</v>
      </c>
      <c r="S132" s="34">
        <v>43916</v>
      </c>
      <c r="T132" s="34" t="s">
        <v>28</v>
      </c>
      <c r="U132" s="34" t="s">
        <v>28</v>
      </c>
      <c r="V132" s="34" t="s">
        <v>28</v>
      </c>
      <c r="W132" s="34" t="s">
        <v>28</v>
      </c>
      <c r="X132" s="104" t="s">
        <v>28</v>
      </c>
      <c r="Y132" s="34" t="s">
        <v>28</v>
      </c>
      <c r="Z132" s="34" t="s">
        <v>28</v>
      </c>
      <c r="AA132" s="34" t="s">
        <v>28</v>
      </c>
      <c r="AB132" s="60" t="s">
        <v>600</v>
      </c>
    </row>
    <row r="133" spans="1:28" s="46" customFormat="1" ht="20.100000000000001" customHeight="1" x14ac:dyDescent="0.3">
      <c r="A133" s="53" t="s">
        <v>22</v>
      </c>
      <c r="B133" s="34">
        <v>43333</v>
      </c>
      <c r="C133" s="35" t="s">
        <v>343</v>
      </c>
      <c r="D133" s="35" t="s">
        <v>1887</v>
      </c>
      <c r="E133" s="35" t="s">
        <v>25</v>
      </c>
      <c r="F133" s="35" t="s">
        <v>1052</v>
      </c>
      <c r="G133" s="35" t="s">
        <v>1888</v>
      </c>
      <c r="H133" s="35" t="s">
        <v>28</v>
      </c>
      <c r="I133" s="35" t="s">
        <v>1054</v>
      </c>
      <c r="J133" s="35" t="s">
        <v>1889</v>
      </c>
      <c r="K133" s="35" t="s">
        <v>520</v>
      </c>
      <c r="L133" s="35" t="s">
        <v>596</v>
      </c>
      <c r="M133" s="69" t="s">
        <v>522</v>
      </c>
      <c r="N133" s="35" t="s">
        <v>828</v>
      </c>
      <c r="O133" s="35" t="s">
        <v>598</v>
      </c>
      <c r="P133" s="35" t="s">
        <v>28</v>
      </c>
      <c r="Q133" s="34">
        <v>43333</v>
      </c>
      <c r="R133" s="35" t="s">
        <v>76</v>
      </c>
      <c r="S133" s="34">
        <v>43971</v>
      </c>
      <c r="T133" s="35" t="s">
        <v>605</v>
      </c>
      <c r="U133" s="103" t="s">
        <v>28</v>
      </c>
      <c r="V133" s="104" t="s">
        <v>28</v>
      </c>
      <c r="W133" s="35" t="s">
        <v>28</v>
      </c>
      <c r="X133" s="104" t="s">
        <v>28</v>
      </c>
      <c r="Y133" s="35" t="s">
        <v>28</v>
      </c>
      <c r="Z133" s="35" t="s">
        <v>28</v>
      </c>
      <c r="AA133" s="35" t="s">
        <v>28</v>
      </c>
      <c r="AB133" s="60" t="s">
        <v>600</v>
      </c>
    </row>
    <row r="134" spans="1:28" s="46" customFormat="1" ht="20.100000000000001" customHeight="1" x14ac:dyDescent="0.3">
      <c r="A134" s="53" t="s">
        <v>22</v>
      </c>
      <c r="B134" s="34">
        <v>43803</v>
      </c>
      <c r="C134" s="104" t="s">
        <v>343</v>
      </c>
      <c r="D134" s="104" t="s">
        <v>1890</v>
      </c>
      <c r="E134" s="44" t="s">
        <v>25</v>
      </c>
      <c r="F134" s="44" t="s">
        <v>1891</v>
      </c>
      <c r="G134" s="44" t="s">
        <v>1892</v>
      </c>
      <c r="H134" s="104" t="s">
        <v>28</v>
      </c>
      <c r="I134" s="104" t="s">
        <v>1893</v>
      </c>
      <c r="J134" s="104" t="s">
        <v>1894</v>
      </c>
      <c r="K134" s="104" t="s">
        <v>214</v>
      </c>
      <c r="L134" s="104" t="s">
        <v>520</v>
      </c>
      <c r="M134" s="75">
        <v>440000</v>
      </c>
      <c r="N134" s="105" t="s">
        <v>63</v>
      </c>
      <c r="O134" s="104" t="s">
        <v>28</v>
      </c>
      <c r="P134" s="34" t="s">
        <v>28</v>
      </c>
      <c r="Q134" s="48">
        <v>43643</v>
      </c>
      <c r="R134" s="102" t="s">
        <v>973</v>
      </c>
      <c r="S134" s="48">
        <v>43920</v>
      </c>
      <c r="T134" s="104" t="s">
        <v>28</v>
      </c>
      <c r="U134" s="34" t="s">
        <v>28</v>
      </c>
      <c r="V134" s="34" t="s">
        <v>28</v>
      </c>
      <c r="W134" s="34" t="s">
        <v>28</v>
      </c>
      <c r="X134" s="104" t="s">
        <v>28</v>
      </c>
      <c r="Y134" s="34" t="s">
        <v>28</v>
      </c>
      <c r="Z134" s="34" t="s">
        <v>28</v>
      </c>
      <c r="AA134" s="34" t="s">
        <v>28</v>
      </c>
      <c r="AB134" s="35" t="s">
        <v>600</v>
      </c>
    </row>
    <row r="135" spans="1:28" s="46" customFormat="1" ht="20.100000000000001" customHeight="1" x14ac:dyDescent="0.3">
      <c r="A135" s="104" t="s">
        <v>849</v>
      </c>
      <c r="B135" s="102">
        <v>44014</v>
      </c>
      <c r="C135" s="104" t="s">
        <v>343</v>
      </c>
      <c r="D135" s="104" t="s">
        <v>1895</v>
      </c>
      <c r="E135" s="44" t="s">
        <v>57</v>
      </c>
      <c r="F135" s="44" t="s">
        <v>1896</v>
      </c>
      <c r="G135" s="44" t="s">
        <v>1897</v>
      </c>
      <c r="H135" s="104" t="s">
        <v>28</v>
      </c>
      <c r="I135" s="104" t="s">
        <v>1898</v>
      </c>
      <c r="J135" s="104" t="s">
        <v>1899</v>
      </c>
      <c r="K135" s="104" t="s">
        <v>520</v>
      </c>
      <c r="L135" s="104" t="s">
        <v>221</v>
      </c>
      <c r="M135" s="75">
        <v>599577</v>
      </c>
      <c r="N135" s="105" t="s">
        <v>28</v>
      </c>
      <c r="O135" s="104" t="s">
        <v>1900</v>
      </c>
      <c r="P135" s="32" t="s">
        <v>28</v>
      </c>
      <c r="Q135" s="48">
        <v>43732</v>
      </c>
      <c r="R135" s="104" t="s">
        <v>382</v>
      </c>
      <c r="S135" s="48">
        <v>43949</v>
      </c>
      <c r="T135" s="104" t="s">
        <v>28</v>
      </c>
      <c r="U135" s="104" t="s">
        <v>28</v>
      </c>
      <c r="V135" s="104" t="s">
        <v>28</v>
      </c>
      <c r="W135" s="32" t="s">
        <v>28</v>
      </c>
      <c r="X135" s="104" t="s">
        <v>28</v>
      </c>
      <c r="Y135" s="32" t="s">
        <v>28</v>
      </c>
      <c r="Z135" s="32" t="s">
        <v>28</v>
      </c>
      <c r="AA135" s="32" t="s">
        <v>28</v>
      </c>
      <c r="AB135" s="31" t="s">
        <v>156</v>
      </c>
    </row>
    <row r="136" spans="1:28" s="46" customFormat="1" ht="20.100000000000001" customHeight="1" x14ac:dyDescent="0.3">
      <c r="A136" s="53" t="s">
        <v>22</v>
      </c>
      <c r="B136" s="34">
        <v>42914</v>
      </c>
      <c r="C136" s="35" t="s">
        <v>343</v>
      </c>
      <c r="D136" s="35" t="s">
        <v>1901</v>
      </c>
      <c r="E136" s="35" t="s">
        <v>25</v>
      </c>
      <c r="F136" s="35" t="s">
        <v>995</v>
      </c>
      <c r="G136" s="35" t="s">
        <v>1902</v>
      </c>
      <c r="H136" s="35" t="s">
        <v>1903</v>
      </c>
      <c r="I136" s="35" t="s">
        <v>1904</v>
      </c>
      <c r="J136" s="35" t="s">
        <v>1905</v>
      </c>
      <c r="K136" s="35" t="s">
        <v>520</v>
      </c>
      <c r="L136" s="35" t="s">
        <v>409</v>
      </c>
      <c r="M136" s="69" t="s">
        <v>522</v>
      </c>
      <c r="N136" s="35" t="s">
        <v>640</v>
      </c>
      <c r="O136" s="35" t="s">
        <v>28</v>
      </c>
      <c r="P136" s="35" t="s">
        <v>28</v>
      </c>
      <c r="Q136" s="34">
        <v>42914</v>
      </c>
      <c r="R136" s="35" t="s">
        <v>47</v>
      </c>
      <c r="S136" s="34">
        <v>44011</v>
      </c>
      <c r="T136" s="35" t="s">
        <v>605</v>
      </c>
      <c r="U136" s="103" t="s">
        <v>28</v>
      </c>
      <c r="V136" s="104" t="s">
        <v>28</v>
      </c>
      <c r="W136" s="35" t="s">
        <v>28</v>
      </c>
      <c r="X136" s="104" t="s">
        <v>28</v>
      </c>
      <c r="Y136" s="35" t="s">
        <v>28</v>
      </c>
      <c r="Z136" s="35" t="s">
        <v>28</v>
      </c>
      <c r="AA136" s="35" t="s">
        <v>28</v>
      </c>
      <c r="AB136" s="60" t="s">
        <v>600</v>
      </c>
    </row>
    <row r="137" spans="1:28" s="46" customFormat="1" ht="20.100000000000001" customHeight="1" x14ac:dyDescent="0.3">
      <c r="A137" s="35" t="s">
        <v>22</v>
      </c>
      <c r="B137" s="34">
        <v>43784</v>
      </c>
      <c r="C137" s="107" t="s">
        <v>23</v>
      </c>
      <c r="D137" s="19" t="s">
        <v>1906</v>
      </c>
      <c r="E137" s="35" t="s">
        <v>57</v>
      </c>
      <c r="F137" s="104" t="s">
        <v>233</v>
      </c>
      <c r="G137" s="44" t="s">
        <v>1907</v>
      </c>
      <c r="H137" s="104" t="s">
        <v>28</v>
      </c>
      <c r="I137" s="44" t="s">
        <v>1908</v>
      </c>
      <c r="J137" s="104" t="s">
        <v>1909</v>
      </c>
      <c r="K137" s="104" t="s">
        <v>106</v>
      </c>
      <c r="L137" s="104" t="s">
        <v>1910</v>
      </c>
      <c r="M137" s="75">
        <v>742202</v>
      </c>
      <c r="N137" s="105" t="s">
        <v>63</v>
      </c>
      <c r="O137" s="104" t="s">
        <v>34</v>
      </c>
      <c r="P137" s="48">
        <v>43774</v>
      </c>
      <c r="Q137" s="104" t="s">
        <v>1382</v>
      </c>
      <c r="R137" s="48">
        <v>43850</v>
      </c>
      <c r="S137" s="104" t="s">
        <v>28</v>
      </c>
      <c r="T137" s="35" t="s">
        <v>240</v>
      </c>
    </row>
    <row r="138" spans="1:28" s="46" customFormat="1" ht="20.100000000000001" customHeight="1" x14ac:dyDescent="0.3">
      <c r="A138" s="35" t="s">
        <v>22</v>
      </c>
      <c r="B138" s="34">
        <v>43803</v>
      </c>
      <c r="C138" s="107" t="s">
        <v>23</v>
      </c>
      <c r="D138" s="19" t="s">
        <v>1911</v>
      </c>
      <c r="E138" s="72" t="s">
        <v>57</v>
      </c>
      <c r="F138" s="104" t="s">
        <v>1912</v>
      </c>
      <c r="G138" s="44" t="s">
        <v>1913</v>
      </c>
      <c r="H138" s="104" t="s">
        <v>28</v>
      </c>
      <c r="I138" s="44" t="s">
        <v>1914</v>
      </c>
      <c r="J138" s="104" t="s">
        <v>1915</v>
      </c>
      <c r="K138" s="104" t="s">
        <v>214</v>
      </c>
      <c r="L138" s="104" t="s">
        <v>1916</v>
      </c>
      <c r="M138" s="75">
        <v>284776</v>
      </c>
      <c r="N138" s="105" t="s">
        <v>63</v>
      </c>
      <c r="O138" s="104" t="s">
        <v>34</v>
      </c>
      <c r="P138" s="48">
        <v>43770</v>
      </c>
      <c r="Q138" s="102" t="s">
        <v>1917</v>
      </c>
      <c r="R138" s="48">
        <v>43865</v>
      </c>
      <c r="S138" s="104" t="s">
        <v>28</v>
      </c>
      <c r="T138" s="35" t="s">
        <v>240</v>
      </c>
    </row>
    <row r="139" spans="1:28" s="46" customFormat="1" ht="20.100000000000001" customHeight="1" x14ac:dyDescent="0.3">
      <c r="A139" s="53" t="s">
        <v>22</v>
      </c>
      <c r="B139" s="34">
        <v>43776</v>
      </c>
      <c r="C139" s="104" t="s">
        <v>343</v>
      </c>
      <c r="D139" s="104" t="s">
        <v>1918</v>
      </c>
      <c r="E139" s="44" t="s">
        <v>25</v>
      </c>
      <c r="F139" s="44" t="s">
        <v>118</v>
      </c>
      <c r="G139" s="44" t="s">
        <v>1919</v>
      </c>
      <c r="H139" s="104" t="s">
        <v>28</v>
      </c>
      <c r="I139" s="104" t="s">
        <v>1920</v>
      </c>
      <c r="J139" s="104" t="s">
        <v>1921</v>
      </c>
      <c r="K139" s="104" t="s">
        <v>520</v>
      </c>
      <c r="L139" s="104" t="s">
        <v>284</v>
      </c>
      <c r="M139" s="75">
        <v>801956</v>
      </c>
      <c r="N139" s="105" t="s">
        <v>63</v>
      </c>
      <c r="O139" s="104" t="s">
        <v>28</v>
      </c>
      <c r="P139" s="104" t="s">
        <v>230</v>
      </c>
      <c r="Q139" s="48">
        <v>43514</v>
      </c>
      <c r="R139" s="102" t="s">
        <v>239</v>
      </c>
      <c r="S139" s="48">
        <v>43816</v>
      </c>
      <c r="T139" s="104" t="s">
        <v>28</v>
      </c>
      <c r="U139" s="104" t="s">
        <v>28</v>
      </c>
      <c r="V139" s="104" t="s">
        <v>28</v>
      </c>
      <c r="W139" s="104" t="s">
        <v>28</v>
      </c>
      <c r="X139" s="104" t="s">
        <v>28</v>
      </c>
      <c r="Y139" s="104" t="s">
        <v>28</v>
      </c>
      <c r="Z139" s="104" t="s">
        <v>28</v>
      </c>
      <c r="AA139" s="104" t="s">
        <v>28</v>
      </c>
      <c r="AB139" s="35" t="s">
        <v>600</v>
      </c>
    </row>
    <row r="140" spans="1:28" s="46" customFormat="1" ht="20.100000000000001" customHeight="1" x14ac:dyDescent="0.3">
      <c r="A140" s="53" t="s">
        <v>75</v>
      </c>
      <c r="B140" s="34">
        <v>43882</v>
      </c>
      <c r="C140" s="104" t="s">
        <v>343</v>
      </c>
      <c r="D140" s="104" t="s">
        <v>1918</v>
      </c>
      <c r="E140" s="44" t="s">
        <v>25</v>
      </c>
      <c r="F140" s="44" t="s">
        <v>118</v>
      </c>
      <c r="G140" s="44" t="s">
        <v>1919</v>
      </c>
      <c r="H140" s="104" t="s">
        <v>28</v>
      </c>
      <c r="I140" s="104" t="s">
        <v>1920</v>
      </c>
      <c r="J140" s="104" t="s">
        <v>1921</v>
      </c>
      <c r="K140" s="104" t="s">
        <v>520</v>
      </c>
      <c r="L140" s="104" t="s">
        <v>284</v>
      </c>
      <c r="M140" s="75">
        <v>300000</v>
      </c>
      <c r="N140" s="105" t="s">
        <v>63</v>
      </c>
      <c r="O140" s="104" t="s">
        <v>28</v>
      </c>
      <c r="P140" s="104" t="s">
        <v>230</v>
      </c>
      <c r="Q140" s="48">
        <v>43836</v>
      </c>
      <c r="R140" s="102" t="s">
        <v>1013</v>
      </c>
      <c r="S140" s="48">
        <v>44012</v>
      </c>
      <c r="T140" s="104" t="s">
        <v>28</v>
      </c>
      <c r="U140" s="104" t="s">
        <v>28</v>
      </c>
      <c r="V140" s="104" t="s">
        <v>28</v>
      </c>
      <c r="W140" s="104" t="s">
        <v>28</v>
      </c>
      <c r="X140" s="104" t="s">
        <v>28</v>
      </c>
      <c r="Y140" s="104" t="s">
        <v>28</v>
      </c>
      <c r="Z140" s="104" t="s">
        <v>28</v>
      </c>
      <c r="AA140" s="104" t="s">
        <v>28</v>
      </c>
      <c r="AB140" s="35" t="s">
        <v>125</v>
      </c>
    </row>
    <row r="141" spans="1:28" s="46" customFormat="1" ht="20.100000000000001" customHeight="1" x14ac:dyDescent="0.3">
      <c r="A141" s="53" t="s">
        <v>22</v>
      </c>
      <c r="B141" s="58">
        <v>43965</v>
      </c>
      <c r="C141" s="104" t="s">
        <v>343</v>
      </c>
      <c r="D141" s="53" t="s">
        <v>1922</v>
      </c>
      <c r="E141" s="44" t="s">
        <v>25</v>
      </c>
      <c r="F141" s="44" t="s">
        <v>1923</v>
      </c>
      <c r="G141" s="44" t="s">
        <v>327</v>
      </c>
      <c r="H141" s="104" t="s">
        <v>28</v>
      </c>
      <c r="I141" s="104" t="s">
        <v>1924</v>
      </c>
      <c r="J141" s="104" t="s">
        <v>1925</v>
      </c>
      <c r="K141" s="104" t="s">
        <v>28</v>
      </c>
      <c r="L141" s="104"/>
      <c r="M141" s="75">
        <v>482454</v>
      </c>
      <c r="N141" s="105" t="s">
        <v>63</v>
      </c>
      <c r="O141" s="104" t="s">
        <v>34</v>
      </c>
      <c r="P141" s="34" t="s">
        <v>28</v>
      </c>
      <c r="Q141" s="48">
        <v>43739</v>
      </c>
      <c r="R141" s="104" t="s">
        <v>331</v>
      </c>
      <c r="S141" s="102">
        <v>44012</v>
      </c>
      <c r="T141" s="104" t="s">
        <v>28</v>
      </c>
      <c r="U141" s="34" t="s">
        <v>28</v>
      </c>
      <c r="V141" s="34" t="s">
        <v>28</v>
      </c>
      <c r="W141" s="34" t="s">
        <v>28</v>
      </c>
      <c r="X141" s="104" t="s">
        <v>28</v>
      </c>
      <c r="Y141" s="34" t="s">
        <v>28</v>
      </c>
      <c r="Z141" s="34" t="s">
        <v>28</v>
      </c>
      <c r="AA141" s="34" t="s">
        <v>28</v>
      </c>
      <c r="AB141" s="35" t="s">
        <v>125</v>
      </c>
    </row>
    <row r="142" spans="1:28" s="46" customFormat="1" ht="20.100000000000001" customHeight="1" x14ac:dyDescent="0.3">
      <c r="A142" s="53" t="s">
        <v>22</v>
      </c>
      <c r="B142" s="58">
        <v>43973</v>
      </c>
      <c r="C142" s="104" t="s">
        <v>343</v>
      </c>
      <c r="D142" s="53" t="s">
        <v>1223</v>
      </c>
      <c r="E142" s="44" t="s">
        <v>25</v>
      </c>
      <c r="F142" s="44" t="s">
        <v>1923</v>
      </c>
      <c r="G142" s="44" t="s">
        <v>1880</v>
      </c>
      <c r="H142" s="104" t="s">
        <v>28</v>
      </c>
      <c r="I142" s="104" t="s">
        <v>1224</v>
      </c>
      <c r="J142" s="104" t="s">
        <v>28</v>
      </c>
      <c r="K142" s="104" t="s">
        <v>214</v>
      </c>
      <c r="L142" s="104" t="s">
        <v>1226</v>
      </c>
      <c r="M142" s="75">
        <v>181946</v>
      </c>
      <c r="N142" s="105" t="s">
        <v>63</v>
      </c>
      <c r="O142" s="104" t="s">
        <v>260</v>
      </c>
      <c r="P142" s="34" t="s">
        <v>28</v>
      </c>
      <c r="Q142" s="48">
        <v>43841</v>
      </c>
      <c r="R142" s="104" t="s">
        <v>258</v>
      </c>
      <c r="S142" s="48">
        <v>44023</v>
      </c>
      <c r="T142" s="104" t="s">
        <v>28</v>
      </c>
      <c r="U142" s="34" t="s">
        <v>28</v>
      </c>
      <c r="V142" s="34" t="s">
        <v>28</v>
      </c>
      <c r="W142" s="34" t="s">
        <v>28</v>
      </c>
      <c r="X142" s="104" t="s">
        <v>28</v>
      </c>
      <c r="Y142" s="34" t="s">
        <v>28</v>
      </c>
      <c r="Z142" s="34" t="s">
        <v>28</v>
      </c>
      <c r="AA142" s="34" t="s">
        <v>28</v>
      </c>
      <c r="AB142" s="35" t="s">
        <v>125</v>
      </c>
    </row>
    <row r="143" spans="1:28" s="46" customFormat="1" ht="20.100000000000001" customHeight="1" x14ac:dyDescent="0.3">
      <c r="A143" s="35" t="s">
        <v>22</v>
      </c>
      <c r="B143" s="34">
        <v>43803</v>
      </c>
      <c r="C143" s="107" t="s">
        <v>23</v>
      </c>
      <c r="D143" s="19" t="s">
        <v>1926</v>
      </c>
      <c r="E143" s="72" t="s">
        <v>57</v>
      </c>
      <c r="F143" s="104" t="s">
        <v>1927</v>
      </c>
      <c r="G143" s="44" t="s">
        <v>1928</v>
      </c>
      <c r="H143" s="104" t="s">
        <v>28</v>
      </c>
      <c r="I143" s="44" t="s">
        <v>1929</v>
      </c>
      <c r="J143" s="104" t="s">
        <v>1930</v>
      </c>
      <c r="K143" s="104" t="s">
        <v>214</v>
      </c>
      <c r="L143" s="104" t="s">
        <v>1931</v>
      </c>
      <c r="M143" s="75">
        <v>684673</v>
      </c>
      <c r="N143" s="105" t="s">
        <v>63</v>
      </c>
      <c r="O143" s="104" t="s">
        <v>34</v>
      </c>
      <c r="P143" s="48">
        <v>43760</v>
      </c>
      <c r="Q143" s="102" t="s">
        <v>1932</v>
      </c>
      <c r="R143" s="48">
        <v>44009</v>
      </c>
      <c r="S143" s="104" t="s">
        <v>28</v>
      </c>
      <c r="T143" s="35" t="s">
        <v>240</v>
      </c>
    </row>
    <row r="144" spans="1:28" s="46" customFormat="1" ht="20.100000000000001" customHeight="1" x14ac:dyDescent="0.3">
      <c r="A144" s="35" t="s">
        <v>22</v>
      </c>
      <c r="B144" s="34">
        <v>43803</v>
      </c>
      <c r="C144" s="107" t="s">
        <v>23</v>
      </c>
      <c r="D144" s="19" t="s">
        <v>1933</v>
      </c>
      <c r="E144" s="72" t="s">
        <v>57</v>
      </c>
      <c r="F144" s="104" t="s">
        <v>1934</v>
      </c>
      <c r="G144" s="44" t="s">
        <v>1935</v>
      </c>
      <c r="H144" s="104" t="s">
        <v>28</v>
      </c>
      <c r="I144" s="44" t="s">
        <v>1936</v>
      </c>
      <c r="J144" s="104" t="s">
        <v>1937</v>
      </c>
      <c r="K144" s="104" t="s">
        <v>106</v>
      </c>
      <c r="L144" s="104" t="s">
        <v>1938</v>
      </c>
      <c r="M144" s="75">
        <v>3384182</v>
      </c>
      <c r="N144" s="105" t="s">
        <v>63</v>
      </c>
      <c r="O144" s="104" t="s">
        <v>34</v>
      </c>
      <c r="P144" s="48">
        <v>43770</v>
      </c>
      <c r="Q144" s="104" t="s">
        <v>973</v>
      </c>
      <c r="R144" s="48">
        <v>44012</v>
      </c>
      <c r="S144" s="104" t="s">
        <v>28</v>
      </c>
      <c r="T144" s="35" t="s">
        <v>146</v>
      </c>
    </row>
    <row r="145" spans="1:28" s="46" customFormat="1" ht="20.100000000000001" customHeight="1" x14ac:dyDescent="0.3">
      <c r="A145" s="35" t="s">
        <v>22</v>
      </c>
      <c r="B145" s="49">
        <v>43445</v>
      </c>
      <c r="C145" s="50" t="s">
        <v>23</v>
      </c>
      <c r="D145" s="76" t="s">
        <v>1939</v>
      </c>
      <c r="E145" s="50" t="s">
        <v>25</v>
      </c>
      <c r="F145" s="50" t="s">
        <v>1940</v>
      </c>
      <c r="G145" s="50" t="s">
        <v>1941</v>
      </c>
      <c r="H145" s="50" t="s">
        <v>28</v>
      </c>
      <c r="I145" s="50" t="s">
        <v>1942</v>
      </c>
      <c r="J145" s="50" t="s">
        <v>1943</v>
      </c>
      <c r="K145" s="104" t="s">
        <v>30</v>
      </c>
      <c r="L145" s="50" t="s">
        <v>1944</v>
      </c>
      <c r="M145" s="77">
        <v>1270814</v>
      </c>
      <c r="N145" s="50" t="s">
        <v>45</v>
      </c>
      <c r="O145" s="50" t="s">
        <v>1945</v>
      </c>
      <c r="P145" s="49">
        <v>43381</v>
      </c>
      <c r="Q145" s="50" t="s">
        <v>646</v>
      </c>
      <c r="R145" s="49">
        <v>43745</v>
      </c>
      <c r="S145" s="50" t="s">
        <v>1946</v>
      </c>
      <c r="T145" s="60" t="s">
        <v>259</v>
      </c>
    </row>
    <row r="146" spans="1:28" s="46" customFormat="1" ht="20.100000000000001" customHeight="1" x14ac:dyDescent="0.3">
      <c r="A146" s="34" t="s">
        <v>22</v>
      </c>
      <c r="B146" s="34">
        <v>43987</v>
      </c>
      <c r="C146" s="107" t="s">
        <v>23</v>
      </c>
      <c r="D146" s="19" t="s">
        <v>1947</v>
      </c>
      <c r="E146" s="44" t="s">
        <v>38</v>
      </c>
      <c r="F146" s="104" t="s">
        <v>1948</v>
      </c>
      <c r="G146" s="104" t="s">
        <v>1949</v>
      </c>
      <c r="H146" s="104" t="s">
        <v>28</v>
      </c>
      <c r="I146" s="104" t="s">
        <v>1950</v>
      </c>
      <c r="J146" s="104" t="s">
        <v>1951</v>
      </c>
      <c r="K146" s="104" t="s">
        <v>30</v>
      </c>
      <c r="L146" s="104" t="s">
        <v>1952</v>
      </c>
      <c r="M146" s="75">
        <v>200207.7</v>
      </c>
      <c r="N146" s="105" t="s">
        <v>28</v>
      </c>
      <c r="O146" s="104" t="s">
        <v>28</v>
      </c>
      <c r="P146" s="48">
        <v>43871</v>
      </c>
      <c r="Q146" s="104" t="s">
        <v>475</v>
      </c>
      <c r="R146" s="48">
        <v>43911</v>
      </c>
      <c r="S146" s="19" t="s">
        <v>28</v>
      </c>
      <c r="T146" s="35" t="s">
        <v>231</v>
      </c>
    </row>
    <row r="147" spans="1:28" s="46" customFormat="1" ht="20.100000000000001" customHeight="1" x14ac:dyDescent="0.3">
      <c r="A147" s="35" t="s">
        <v>22</v>
      </c>
      <c r="B147" s="34">
        <v>43356</v>
      </c>
      <c r="C147" s="35" t="s">
        <v>23</v>
      </c>
      <c r="D147" s="70" t="s">
        <v>1953</v>
      </c>
      <c r="E147" s="35" t="s">
        <v>57</v>
      </c>
      <c r="F147" s="35" t="s">
        <v>1436</v>
      </c>
      <c r="G147" s="35" t="s">
        <v>1954</v>
      </c>
      <c r="H147" s="35" t="s">
        <v>417</v>
      </c>
      <c r="I147" s="35" t="s">
        <v>1955</v>
      </c>
      <c r="J147" s="35" t="s">
        <v>1956</v>
      </c>
      <c r="K147" s="104" t="s">
        <v>106</v>
      </c>
      <c r="L147" s="35" t="s">
        <v>1957</v>
      </c>
      <c r="M147" s="69">
        <v>3626403</v>
      </c>
      <c r="N147" s="35" t="s">
        <v>63</v>
      </c>
      <c r="O147" s="35" t="s">
        <v>34</v>
      </c>
      <c r="P147" s="34">
        <v>43326</v>
      </c>
      <c r="Q147" s="35" t="s">
        <v>1313</v>
      </c>
      <c r="R147" s="58" t="s">
        <v>1280</v>
      </c>
      <c r="S147" s="35" t="s">
        <v>28</v>
      </c>
      <c r="T147" s="60" t="s">
        <v>259</v>
      </c>
    </row>
    <row r="148" spans="1:28" s="46" customFormat="1" ht="20.100000000000001" customHeight="1" x14ac:dyDescent="0.3">
      <c r="A148" s="34" t="s">
        <v>22</v>
      </c>
      <c r="B148" s="34">
        <v>43951</v>
      </c>
      <c r="C148" s="107" t="s">
        <v>23</v>
      </c>
      <c r="D148" s="19" t="s">
        <v>1958</v>
      </c>
      <c r="E148" s="44" t="s">
        <v>25</v>
      </c>
      <c r="F148" s="104" t="s">
        <v>477</v>
      </c>
      <c r="G148" s="104" t="s">
        <v>1846</v>
      </c>
      <c r="H148" s="104" t="s">
        <v>28</v>
      </c>
      <c r="I148" s="104" t="s">
        <v>1959</v>
      </c>
      <c r="J148" s="104" t="s">
        <v>1960</v>
      </c>
      <c r="K148" s="104" t="s">
        <v>214</v>
      </c>
      <c r="L148" s="104" t="s">
        <v>1961</v>
      </c>
      <c r="M148" s="75">
        <v>201541.19</v>
      </c>
      <c r="N148" s="105" t="s">
        <v>63</v>
      </c>
      <c r="O148" s="104" t="s">
        <v>1962</v>
      </c>
      <c r="P148" s="48">
        <v>43913</v>
      </c>
      <c r="Q148" s="104" t="s">
        <v>351</v>
      </c>
      <c r="R148" s="48">
        <v>44005</v>
      </c>
      <c r="S148" s="19" t="s">
        <v>28</v>
      </c>
      <c r="T148" s="35" t="s">
        <v>1852</v>
      </c>
    </row>
    <row r="149" spans="1:28" s="4" customFormat="1" ht="20.100000000000001" customHeight="1" x14ac:dyDescent="0.3">
      <c r="A149" s="34">
        <v>43080</v>
      </c>
      <c r="B149" s="78" t="s">
        <v>22</v>
      </c>
      <c r="C149" s="25" t="s">
        <v>343</v>
      </c>
      <c r="D149" s="35" t="s">
        <v>1963</v>
      </c>
      <c r="E149" s="35" t="s">
        <v>25</v>
      </c>
      <c r="F149" s="79" t="s">
        <v>1964</v>
      </c>
      <c r="G149" s="79" t="s">
        <v>1965</v>
      </c>
      <c r="H149" s="35" t="s">
        <v>1966</v>
      </c>
      <c r="I149" s="79" t="s">
        <v>1967</v>
      </c>
      <c r="J149" s="79" t="s">
        <v>1968</v>
      </c>
      <c r="K149" s="79" t="s">
        <v>520</v>
      </c>
      <c r="L149" s="79" t="s">
        <v>596</v>
      </c>
      <c r="M149" s="80" t="s">
        <v>522</v>
      </c>
      <c r="N149" s="35" t="s">
        <v>597</v>
      </c>
      <c r="O149" s="79" t="s">
        <v>598</v>
      </c>
      <c r="P149" s="79" t="s">
        <v>28</v>
      </c>
      <c r="Q149" s="34">
        <v>43080</v>
      </c>
      <c r="R149" s="35" t="s">
        <v>76</v>
      </c>
      <c r="S149" s="34">
        <v>44043</v>
      </c>
      <c r="T149" s="35" t="s">
        <v>605</v>
      </c>
      <c r="U149" s="23" t="s">
        <v>28</v>
      </c>
      <c r="V149" s="18" t="s">
        <v>28</v>
      </c>
      <c r="W149" s="35" t="s">
        <v>28</v>
      </c>
      <c r="X149" s="18" t="s">
        <v>28</v>
      </c>
      <c r="Y149" s="35" t="s">
        <v>28</v>
      </c>
      <c r="Z149" s="35" t="s">
        <v>28</v>
      </c>
      <c r="AA149" s="25" t="s">
        <v>28</v>
      </c>
      <c r="AB149" s="81" t="s">
        <v>600</v>
      </c>
    </row>
    <row r="150" spans="1:28" s="4" customFormat="1" ht="20.100000000000001" customHeight="1" x14ac:dyDescent="0.3">
      <c r="A150" s="82">
        <v>43221</v>
      </c>
      <c r="B150" s="78" t="s">
        <v>22</v>
      </c>
      <c r="C150" s="25" t="s">
        <v>343</v>
      </c>
      <c r="D150" s="35" t="s">
        <v>1969</v>
      </c>
      <c r="E150" s="35" t="s">
        <v>25</v>
      </c>
      <c r="F150" s="79" t="s">
        <v>1970</v>
      </c>
      <c r="G150" s="79" t="s">
        <v>1971</v>
      </c>
      <c r="H150" s="35" t="s">
        <v>28</v>
      </c>
      <c r="I150" s="79" t="s">
        <v>1972</v>
      </c>
      <c r="J150" s="79" t="s">
        <v>1973</v>
      </c>
      <c r="K150" s="83" t="s">
        <v>214</v>
      </c>
      <c r="L150" s="79" t="s">
        <v>1974</v>
      </c>
      <c r="M150" s="80">
        <v>150000</v>
      </c>
      <c r="N150" s="35" t="s">
        <v>63</v>
      </c>
      <c r="O150" s="79" t="s">
        <v>153</v>
      </c>
      <c r="P150" s="79" t="s">
        <v>28</v>
      </c>
      <c r="Q150" s="34">
        <v>43221</v>
      </c>
      <c r="R150" s="35" t="s">
        <v>456</v>
      </c>
      <c r="S150" s="34">
        <v>43350</v>
      </c>
      <c r="T150" s="35" t="s">
        <v>28</v>
      </c>
      <c r="U150" s="23" t="s">
        <v>28</v>
      </c>
      <c r="V150" s="18" t="s">
        <v>28</v>
      </c>
      <c r="W150" s="28"/>
      <c r="X150" s="18" t="s">
        <v>28</v>
      </c>
      <c r="Y150" s="35" t="s">
        <v>570</v>
      </c>
      <c r="Z150" s="35" t="s">
        <v>28</v>
      </c>
      <c r="AA150" s="25" t="s">
        <v>28</v>
      </c>
      <c r="AB150" s="81" t="s">
        <v>1860</v>
      </c>
    </row>
    <row r="151" spans="1:28" s="4" customFormat="1" ht="20.100000000000001" customHeight="1" x14ac:dyDescent="0.3">
      <c r="A151" s="84">
        <v>43803</v>
      </c>
      <c r="B151" s="78" t="s">
        <v>22</v>
      </c>
      <c r="C151" s="101" t="s">
        <v>343</v>
      </c>
      <c r="D151" s="85" t="s">
        <v>823</v>
      </c>
      <c r="E151" s="86" t="s">
        <v>25</v>
      </c>
      <c r="F151" s="87" t="s">
        <v>824</v>
      </c>
      <c r="G151" s="87" t="s">
        <v>825</v>
      </c>
      <c r="H151" s="18" t="s">
        <v>28</v>
      </c>
      <c r="I151" s="87" t="s">
        <v>826</v>
      </c>
      <c r="J151" s="83" t="s">
        <v>1975</v>
      </c>
      <c r="K151" s="87" t="s">
        <v>214</v>
      </c>
      <c r="L151" s="87" t="s">
        <v>722</v>
      </c>
      <c r="M151" s="88">
        <v>220000</v>
      </c>
      <c r="N151" s="21" t="s">
        <v>63</v>
      </c>
      <c r="O151" s="89" t="s">
        <v>1976</v>
      </c>
      <c r="P151" s="87" t="s">
        <v>28</v>
      </c>
      <c r="Q151" s="90">
        <v>43617</v>
      </c>
      <c r="R151" s="36" t="s">
        <v>76</v>
      </c>
      <c r="S151" s="90">
        <v>43982</v>
      </c>
      <c r="T151" s="18" t="s">
        <v>28</v>
      </c>
      <c r="U151" s="18" t="s">
        <v>28</v>
      </c>
      <c r="V151" s="18" t="s">
        <v>28</v>
      </c>
      <c r="W151" s="101" t="s">
        <v>28</v>
      </c>
      <c r="X151" s="101" t="s">
        <v>28</v>
      </c>
      <c r="Y151" s="101" t="s">
        <v>28</v>
      </c>
      <c r="Z151" s="18" t="s">
        <v>28</v>
      </c>
      <c r="AA151" s="101" t="s">
        <v>28</v>
      </c>
      <c r="AB151" s="43" t="s">
        <v>600</v>
      </c>
    </row>
    <row r="152" spans="1:28" s="4" customFormat="1" ht="20.100000000000001" customHeight="1" x14ac:dyDescent="0.3">
      <c r="A152" s="84">
        <v>43805</v>
      </c>
      <c r="B152" s="78" t="s">
        <v>22</v>
      </c>
      <c r="C152" s="18" t="s">
        <v>343</v>
      </c>
      <c r="D152" s="19" t="s">
        <v>1977</v>
      </c>
      <c r="E152" s="91" t="s">
        <v>25</v>
      </c>
      <c r="F152" s="92" t="s">
        <v>1978</v>
      </c>
      <c r="G152" s="92" t="s">
        <v>1979</v>
      </c>
      <c r="H152" s="104" t="s">
        <v>28</v>
      </c>
      <c r="I152" s="83" t="s">
        <v>1920</v>
      </c>
      <c r="J152" s="83" t="s">
        <v>1980</v>
      </c>
      <c r="K152" s="89" t="s">
        <v>586</v>
      </c>
      <c r="L152" s="83" t="s">
        <v>1872</v>
      </c>
      <c r="M152" s="88">
        <v>3814441.4</v>
      </c>
      <c r="N152" s="21" t="s">
        <v>45</v>
      </c>
      <c r="O152" s="83" t="s">
        <v>1981</v>
      </c>
      <c r="P152" s="93" t="s">
        <v>28</v>
      </c>
      <c r="Q152" s="90">
        <v>43630</v>
      </c>
      <c r="R152" s="104" t="s">
        <v>1982</v>
      </c>
      <c r="S152" s="90">
        <v>44012</v>
      </c>
      <c r="T152" s="18" t="s">
        <v>28</v>
      </c>
      <c r="U152" s="34" t="s">
        <v>28</v>
      </c>
      <c r="V152" s="34" t="s">
        <v>28</v>
      </c>
      <c r="W152" s="34" t="s">
        <v>28</v>
      </c>
      <c r="X152" s="18" t="s">
        <v>28</v>
      </c>
      <c r="Y152" s="34" t="s">
        <v>1983</v>
      </c>
      <c r="Z152" s="34" t="s">
        <v>28</v>
      </c>
      <c r="AA152" s="34" t="s">
        <v>28</v>
      </c>
      <c r="AB152" s="43" t="s">
        <v>1984</v>
      </c>
    </row>
    <row r="153" spans="1:28" ht="20.100000000000001" customHeight="1" x14ac:dyDescent="0.3">
      <c r="A153" s="94">
        <v>43339</v>
      </c>
      <c r="B153" s="95" t="s">
        <v>22</v>
      </c>
      <c r="C153" s="96" t="s">
        <v>23</v>
      </c>
      <c r="D153" s="19" t="s">
        <v>1985</v>
      </c>
      <c r="E153" s="44" t="s">
        <v>57</v>
      </c>
      <c r="F153" s="104" t="s">
        <v>1484</v>
      </c>
      <c r="G153" s="104" t="s">
        <v>1986</v>
      </c>
      <c r="H153" s="104" t="s">
        <v>28</v>
      </c>
      <c r="I153" s="104" t="s">
        <v>1987</v>
      </c>
      <c r="J153" s="104" t="s">
        <v>1988</v>
      </c>
      <c r="K153" s="104" t="s">
        <v>106</v>
      </c>
      <c r="L153" s="104" t="s">
        <v>1989</v>
      </c>
      <c r="M153" s="20">
        <v>1755490</v>
      </c>
      <c r="N153" s="105" t="s">
        <v>63</v>
      </c>
      <c r="O153" s="104" t="s">
        <v>34</v>
      </c>
      <c r="P153" s="97">
        <v>43301</v>
      </c>
      <c r="Q153" s="98" t="s">
        <v>1313</v>
      </c>
      <c r="R153" s="37" t="s">
        <v>1313</v>
      </c>
      <c r="S153" s="103" t="s">
        <v>28</v>
      </c>
      <c r="T153" s="99" t="s">
        <v>259</v>
      </c>
    </row>
    <row r="154" spans="1:28" ht="20.100000000000001" customHeight="1" x14ac:dyDescent="0.3">
      <c r="A154" s="94">
        <v>44020</v>
      </c>
      <c r="B154" s="95" t="s">
        <v>22</v>
      </c>
      <c r="C154" s="96" t="s">
        <v>23</v>
      </c>
      <c r="D154" s="19" t="s">
        <v>1990</v>
      </c>
      <c r="E154" s="44" t="s">
        <v>57</v>
      </c>
      <c r="F154" s="104" t="s">
        <v>1991</v>
      </c>
      <c r="G154" s="104" t="s">
        <v>1992</v>
      </c>
      <c r="H154" s="104" t="s">
        <v>28</v>
      </c>
      <c r="I154" s="104" t="s">
        <v>1993</v>
      </c>
      <c r="J154" s="104" t="s">
        <v>1994</v>
      </c>
      <c r="K154" s="104" t="s">
        <v>214</v>
      </c>
      <c r="L154" s="104" t="s">
        <v>1995</v>
      </c>
      <c r="M154" s="20">
        <v>318615</v>
      </c>
      <c r="N154" s="105" t="s">
        <v>63</v>
      </c>
      <c r="O154" s="104" t="s">
        <v>1996</v>
      </c>
      <c r="P154" s="97">
        <v>43647</v>
      </c>
      <c r="Q154" s="98" t="s">
        <v>76</v>
      </c>
      <c r="R154" s="37">
        <v>44012</v>
      </c>
      <c r="S154" s="103" t="s">
        <v>28</v>
      </c>
      <c r="T154" s="99" t="s">
        <v>115</v>
      </c>
    </row>
    <row r="155" spans="1:28" ht="20.100000000000001" customHeight="1" x14ac:dyDescent="0.3">
      <c r="A155" s="94">
        <v>44020</v>
      </c>
      <c r="B155" s="95" t="s">
        <v>22</v>
      </c>
      <c r="C155" s="96" t="s">
        <v>23</v>
      </c>
      <c r="D155" s="19" t="s">
        <v>1990</v>
      </c>
      <c r="E155" s="44" t="s">
        <v>57</v>
      </c>
      <c r="F155" s="104" t="s">
        <v>1997</v>
      </c>
      <c r="G155" s="104" t="s">
        <v>1998</v>
      </c>
      <c r="H155" s="104" t="s">
        <v>28</v>
      </c>
      <c r="I155" s="104" t="s">
        <v>1999</v>
      </c>
      <c r="J155" s="104" t="s">
        <v>2000</v>
      </c>
      <c r="K155" s="104" t="s">
        <v>214</v>
      </c>
      <c r="L155" s="104" t="s">
        <v>409</v>
      </c>
      <c r="M155" s="20">
        <v>298430</v>
      </c>
      <c r="N155" s="105" t="s">
        <v>63</v>
      </c>
      <c r="O155" s="104" t="s">
        <v>1996</v>
      </c>
      <c r="P155" s="97">
        <v>43739</v>
      </c>
      <c r="Q155" s="98" t="s">
        <v>331</v>
      </c>
      <c r="R155" s="37">
        <v>44013</v>
      </c>
      <c r="S155" s="103" t="s">
        <v>28</v>
      </c>
      <c r="T155" s="99" t="s">
        <v>115</v>
      </c>
    </row>
    <row r="156" spans="1:28" ht="20.100000000000001" customHeight="1" x14ac:dyDescent="0.3">
      <c r="A156" s="94">
        <v>43601</v>
      </c>
      <c r="B156" s="95" t="s">
        <v>22</v>
      </c>
      <c r="C156" s="96" t="s">
        <v>23</v>
      </c>
      <c r="D156" s="19" t="s">
        <v>2001</v>
      </c>
      <c r="E156" s="44" t="s">
        <v>25</v>
      </c>
      <c r="F156" s="104" t="s">
        <v>2002</v>
      </c>
      <c r="G156" s="104" t="s">
        <v>2003</v>
      </c>
      <c r="H156" s="104" t="s">
        <v>28</v>
      </c>
      <c r="I156" s="104" t="s">
        <v>2004</v>
      </c>
      <c r="J156" s="104" t="s">
        <v>2005</v>
      </c>
      <c r="K156" s="104" t="s">
        <v>30</v>
      </c>
      <c r="L156" s="104" t="s">
        <v>2006</v>
      </c>
      <c r="M156" s="20">
        <v>878403</v>
      </c>
      <c r="N156" s="105" t="s">
        <v>45</v>
      </c>
      <c r="O156" s="104" t="s">
        <v>153</v>
      </c>
      <c r="P156" s="97">
        <v>43598</v>
      </c>
      <c r="Q156" s="98" t="s">
        <v>2007</v>
      </c>
      <c r="R156" s="37">
        <v>44043</v>
      </c>
      <c r="S156" s="103" t="s">
        <v>2008</v>
      </c>
      <c r="T156" s="99"/>
    </row>
    <row r="157" spans="1:28" ht="20.100000000000001" customHeight="1" x14ac:dyDescent="0.3">
      <c r="A157" s="94">
        <v>44049</v>
      </c>
      <c r="B157" s="95" t="s">
        <v>22</v>
      </c>
      <c r="C157" s="96" t="s">
        <v>23</v>
      </c>
      <c r="D157" s="19" t="s">
        <v>2009</v>
      </c>
      <c r="E157" s="44" t="s">
        <v>57</v>
      </c>
      <c r="F157" s="104" t="s">
        <v>2010</v>
      </c>
      <c r="G157" s="104" t="s">
        <v>2011</v>
      </c>
      <c r="H157" s="104" t="s">
        <v>28</v>
      </c>
      <c r="I157" s="104" t="s">
        <v>2012</v>
      </c>
      <c r="J157" s="104" t="s">
        <v>2013</v>
      </c>
      <c r="K157" s="104" t="s">
        <v>214</v>
      </c>
      <c r="L157" s="104" t="s">
        <v>445</v>
      </c>
      <c r="M157" s="20">
        <v>159068.20000000001</v>
      </c>
      <c r="N157" s="105" t="s">
        <v>2014</v>
      </c>
      <c r="O157" s="104" t="s">
        <v>447</v>
      </c>
      <c r="P157" s="97">
        <v>43768</v>
      </c>
      <c r="Q157" s="98" t="s">
        <v>475</v>
      </c>
      <c r="R157" s="37">
        <v>43471</v>
      </c>
      <c r="S157" s="103" t="s">
        <v>28</v>
      </c>
      <c r="T157" s="99" t="s">
        <v>448</v>
      </c>
    </row>
    <row r="158" spans="1:28" ht="20.100000000000001" customHeight="1" x14ac:dyDescent="0.3">
      <c r="A158" s="94">
        <v>44027</v>
      </c>
      <c r="B158" s="95" t="s">
        <v>22</v>
      </c>
      <c r="C158" s="96" t="s">
        <v>23</v>
      </c>
      <c r="D158" s="19" t="s">
        <v>2015</v>
      </c>
      <c r="E158" s="44" t="s">
        <v>57</v>
      </c>
      <c r="F158" s="104" t="s">
        <v>2016</v>
      </c>
      <c r="G158" s="104" t="s">
        <v>2017</v>
      </c>
      <c r="H158" s="104" t="s">
        <v>28</v>
      </c>
      <c r="I158" s="104" t="s">
        <v>2018</v>
      </c>
      <c r="J158" s="104" t="s">
        <v>2019</v>
      </c>
      <c r="K158" s="104" t="s">
        <v>214</v>
      </c>
      <c r="L158" s="104" t="s">
        <v>2020</v>
      </c>
      <c r="M158" s="20">
        <v>366782.9</v>
      </c>
      <c r="N158" s="105" t="s">
        <v>28</v>
      </c>
      <c r="O158" s="104" t="s">
        <v>28</v>
      </c>
      <c r="P158" s="97">
        <v>43913</v>
      </c>
      <c r="Q158" s="98" t="s">
        <v>364</v>
      </c>
      <c r="R158" s="37">
        <v>44060</v>
      </c>
      <c r="S158" s="103" t="s">
        <v>28</v>
      </c>
      <c r="T158" s="99" t="s">
        <v>383</v>
      </c>
    </row>
    <row r="159" spans="1:28" ht="20.100000000000001" customHeight="1" x14ac:dyDescent="0.3">
      <c r="A159" s="94">
        <v>44027</v>
      </c>
      <c r="B159" s="95" t="s">
        <v>22</v>
      </c>
      <c r="C159" s="96" t="s">
        <v>23</v>
      </c>
      <c r="D159" s="19" t="s">
        <v>2021</v>
      </c>
      <c r="E159" s="44" t="s">
        <v>57</v>
      </c>
      <c r="F159" s="104" t="s">
        <v>2022</v>
      </c>
      <c r="G159" s="104" t="s">
        <v>2023</v>
      </c>
      <c r="H159" s="104" t="s">
        <v>28</v>
      </c>
      <c r="I159" s="104" t="s">
        <v>2024</v>
      </c>
      <c r="J159" s="104" t="s">
        <v>2025</v>
      </c>
      <c r="K159" s="104" t="s">
        <v>214</v>
      </c>
      <c r="L159" s="104" t="s">
        <v>2026</v>
      </c>
      <c r="M159" s="20">
        <v>188507.96</v>
      </c>
      <c r="N159" s="105" t="s">
        <v>2027</v>
      </c>
      <c r="O159" s="104" t="s">
        <v>1900</v>
      </c>
      <c r="P159" s="97">
        <v>43965</v>
      </c>
      <c r="Q159" s="98" t="s">
        <v>351</v>
      </c>
      <c r="R159" s="37">
        <v>44060</v>
      </c>
      <c r="S159" s="103" t="s">
        <v>28</v>
      </c>
      <c r="T159" s="99" t="s">
        <v>383</v>
      </c>
    </row>
    <row r="160" spans="1:28" ht="20.100000000000001" customHeight="1" x14ac:dyDescent="0.3">
      <c r="A160" s="94">
        <v>44027</v>
      </c>
      <c r="B160" s="95" t="s">
        <v>22</v>
      </c>
      <c r="C160" s="96" t="s">
        <v>23</v>
      </c>
      <c r="D160" s="19" t="s">
        <v>2028</v>
      </c>
      <c r="E160" s="44" t="s">
        <v>245</v>
      </c>
      <c r="F160" s="104" t="s">
        <v>2029</v>
      </c>
      <c r="G160" s="104" t="s">
        <v>2030</v>
      </c>
      <c r="H160" s="104" t="s">
        <v>28</v>
      </c>
      <c r="I160" s="104" t="s">
        <v>2031</v>
      </c>
      <c r="J160" s="104" t="s">
        <v>2032</v>
      </c>
      <c r="K160" s="104" t="s">
        <v>214</v>
      </c>
      <c r="L160" s="104" t="s">
        <v>45</v>
      </c>
      <c r="M160" s="20">
        <v>335313</v>
      </c>
      <c r="N160" s="105" t="s">
        <v>28</v>
      </c>
      <c r="O160" s="104" t="s">
        <v>28</v>
      </c>
      <c r="P160" s="97">
        <v>43739</v>
      </c>
      <c r="Q160" s="98" t="s">
        <v>2033</v>
      </c>
      <c r="R160" s="37">
        <v>44074</v>
      </c>
      <c r="S160" s="103" t="s">
        <v>28</v>
      </c>
      <c r="T160" s="99" t="s">
        <v>1411</v>
      </c>
    </row>
    <row r="161" spans="1:28" s="4" customFormat="1" ht="20.100000000000001" customHeight="1" x14ac:dyDescent="0.3">
      <c r="A161" s="18">
        <v>44027</v>
      </c>
      <c r="B161" s="18" t="s">
        <v>22</v>
      </c>
      <c r="C161" s="18" t="s">
        <v>343</v>
      </c>
      <c r="D161" s="19" t="s">
        <v>2034</v>
      </c>
      <c r="E161" s="18" t="s">
        <v>245</v>
      </c>
      <c r="F161" s="104" t="s">
        <v>2035</v>
      </c>
      <c r="G161" s="104" t="s">
        <v>2036</v>
      </c>
      <c r="H161" s="104" t="s">
        <v>28</v>
      </c>
      <c r="I161" s="104" t="s">
        <v>2037</v>
      </c>
      <c r="J161" s="104" t="s">
        <v>2038</v>
      </c>
      <c r="K161" s="104" t="s">
        <v>520</v>
      </c>
      <c r="L161" s="104" t="s">
        <v>28</v>
      </c>
      <c r="M161" s="20">
        <v>175000</v>
      </c>
      <c r="N161" s="105" t="s">
        <v>28</v>
      </c>
      <c r="O161" s="105" t="s">
        <v>28</v>
      </c>
      <c r="P161" s="29" t="s">
        <v>28</v>
      </c>
      <c r="Q161" s="37">
        <v>43739</v>
      </c>
      <c r="R161" s="104" t="s">
        <v>239</v>
      </c>
      <c r="S161" s="37">
        <v>44074</v>
      </c>
      <c r="T161" s="104" t="s">
        <v>28</v>
      </c>
      <c r="U161" s="23" t="s">
        <v>28</v>
      </c>
      <c r="V161" s="18" t="s">
        <v>28</v>
      </c>
      <c r="W161" s="18" t="s">
        <v>28</v>
      </c>
      <c r="X161" s="18" t="s">
        <v>28</v>
      </c>
      <c r="Y161" s="18" t="s">
        <v>28</v>
      </c>
      <c r="Z161" s="18" t="s">
        <v>28</v>
      </c>
      <c r="AA161" s="18" t="s">
        <v>28</v>
      </c>
      <c r="AB161" s="31" t="s">
        <v>1411</v>
      </c>
    </row>
    <row r="162" spans="1:28" ht="20.100000000000001" customHeight="1" x14ac:dyDescent="0.3">
      <c r="A162" s="18">
        <v>43775</v>
      </c>
      <c r="B162" s="18" t="s">
        <v>22</v>
      </c>
      <c r="C162" s="18" t="s">
        <v>343</v>
      </c>
      <c r="D162" s="19" t="s">
        <v>2039</v>
      </c>
      <c r="E162" s="18" t="s">
        <v>25</v>
      </c>
      <c r="F162" s="104" t="s">
        <v>118</v>
      </c>
      <c r="G162" s="104" t="s">
        <v>2040</v>
      </c>
      <c r="H162" s="104" t="s">
        <v>28</v>
      </c>
      <c r="I162" s="104" t="s">
        <v>2041</v>
      </c>
      <c r="J162" s="104" t="s">
        <v>2042</v>
      </c>
      <c r="K162" s="104" t="s">
        <v>520</v>
      </c>
      <c r="L162" s="104" t="s">
        <v>28</v>
      </c>
      <c r="M162" s="20">
        <v>306879</v>
      </c>
      <c r="N162" s="105" t="s">
        <v>63</v>
      </c>
      <c r="O162" s="105" t="s">
        <v>809</v>
      </c>
      <c r="P162" s="29" t="s">
        <v>28</v>
      </c>
      <c r="Q162" s="22">
        <v>43344</v>
      </c>
      <c r="R162" s="36" t="s">
        <v>130</v>
      </c>
      <c r="S162" s="22">
        <v>44074</v>
      </c>
      <c r="T162" s="104" t="s">
        <v>28</v>
      </c>
      <c r="U162" s="23" t="s">
        <v>28</v>
      </c>
      <c r="V162" s="18" t="s">
        <v>28</v>
      </c>
      <c r="W162" s="18" t="s">
        <v>28</v>
      </c>
      <c r="X162" s="18" t="s">
        <v>28</v>
      </c>
      <c r="Y162" s="18" t="s">
        <v>28</v>
      </c>
      <c r="Z162" s="18" t="s">
        <v>28</v>
      </c>
      <c r="AA162" s="18" t="s">
        <v>28</v>
      </c>
      <c r="AB162" s="25" t="s">
        <v>600</v>
      </c>
    </row>
    <row r="163" spans="1:28" ht="20.100000000000001" customHeight="1" x14ac:dyDescent="0.3">
      <c r="A163" s="94">
        <v>44027</v>
      </c>
      <c r="B163" s="95" t="s">
        <v>75</v>
      </c>
      <c r="C163" s="96" t="s">
        <v>23</v>
      </c>
      <c r="D163" s="19" t="s">
        <v>419</v>
      </c>
      <c r="E163" s="44" t="s">
        <v>25</v>
      </c>
      <c r="F163" s="104" t="s">
        <v>420</v>
      </c>
      <c r="G163" s="104" t="s">
        <v>421</v>
      </c>
      <c r="H163" s="104" t="s">
        <v>28</v>
      </c>
      <c r="I163" s="104" t="s">
        <v>422</v>
      </c>
      <c r="J163" s="104" t="s">
        <v>423</v>
      </c>
      <c r="K163" s="104" t="s">
        <v>30</v>
      </c>
      <c r="L163" s="104" t="s">
        <v>424</v>
      </c>
      <c r="M163" s="20">
        <v>1100465.18</v>
      </c>
      <c r="N163" s="105" t="s">
        <v>28</v>
      </c>
      <c r="O163" s="104" t="s">
        <v>1571</v>
      </c>
      <c r="P163" s="97">
        <v>43612</v>
      </c>
      <c r="Q163" s="98" t="s">
        <v>2007</v>
      </c>
      <c r="R163" s="37">
        <v>44071</v>
      </c>
      <c r="S163" s="103" t="s">
        <v>28</v>
      </c>
      <c r="T163" s="99" t="s">
        <v>125</v>
      </c>
    </row>
    <row r="164" spans="1:28" ht="20.100000000000001" customHeight="1" x14ac:dyDescent="0.3">
      <c r="A164" s="36">
        <v>43775</v>
      </c>
      <c r="B164" s="18" t="s">
        <v>75</v>
      </c>
      <c r="C164" s="18" t="s">
        <v>343</v>
      </c>
      <c r="D164" s="19" t="s">
        <v>793</v>
      </c>
      <c r="E164" s="18" t="s">
        <v>25</v>
      </c>
      <c r="F164" s="104" t="s">
        <v>794</v>
      </c>
      <c r="G164" s="104" t="s">
        <v>795</v>
      </c>
      <c r="H164" s="104" t="s">
        <v>28</v>
      </c>
      <c r="I164" s="104" t="s">
        <v>796</v>
      </c>
      <c r="J164" s="104" t="s">
        <v>797</v>
      </c>
      <c r="K164" s="104" t="s">
        <v>520</v>
      </c>
      <c r="L164" s="104" t="s">
        <v>596</v>
      </c>
      <c r="M164" s="20">
        <v>653339.07999999996</v>
      </c>
      <c r="N164" s="105" t="s">
        <v>63</v>
      </c>
      <c r="O164" s="105" t="s">
        <v>798</v>
      </c>
      <c r="P164" s="29" t="s">
        <v>28</v>
      </c>
      <c r="Q164" s="22">
        <v>43344</v>
      </c>
      <c r="R164" s="36" t="s">
        <v>130</v>
      </c>
      <c r="S164" s="22">
        <v>44074</v>
      </c>
      <c r="T164" s="104" t="s">
        <v>605</v>
      </c>
      <c r="U164" s="23" t="s">
        <v>28</v>
      </c>
      <c r="V164" s="18" t="s">
        <v>28</v>
      </c>
      <c r="W164" s="18" t="s">
        <v>28</v>
      </c>
      <c r="X164" s="18" t="s">
        <v>28</v>
      </c>
      <c r="Y164" s="18" t="s">
        <v>28</v>
      </c>
      <c r="Z164" s="18" t="s">
        <v>28</v>
      </c>
      <c r="AA164" s="18" t="s">
        <v>28</v>
      </c>
      <c r="AB164" s="25" t="s">
        <v>600</v>
      </c>
    </row>
    <row r="165" spans="1:28" s="4" customFormat="1" ht="20.100000000000001" customHeight="1" x14ac:dyDescent="0.3">
      <c r="A165" s="36">
        <v>43965</v>
      </c>
      <c r="B165" s="18" t="s">
        <v>22</v>
      </c>
      <c r="C165" s="18" t="s">
        <v>343</v>
      </c>
      <c r="D165" s="19" t="s">
        <v>938</v>
      </c>
      <c r="E165" s="18" t="s">
        <v>25</v>
      </c>
      <c r="F165" s="104" t="s">
        <v>939</v>
      </c>
      <c r="G165" s="104" t="s">
        <v>940</v>
      </c>
      <c r="H165" s="104" t="s">
        <v>28</v>
      </c>
      <c r="I165" s="104" t="s">
        <v>941</v>
      </c>
      <c r="J165" s="104" t="s">
        <v>942</v>
      </c>
      <c r="K165" s="104" t="s">
        <v>520</v>
      </c>
      <c r="L165" s="104" t="s">
        <v>28</v>
      </c>
      <c r="M165" s="20">
        <v>438701.24</v>
      </c>
      <c r="N165" s="105" t="s">
        <v>63</v>
      </c>
      <c r="O165" s="105" t="s">
        <v>34</v>
      </c>
      <c r="P165" s="29" t="s">
        <v>28</v>
      </c>
      <c r="Q165" s="22">
        <v>43738</v>
      </c>
      <c r="R165" s="104" t="s">
        <v>76</v>
      </c>
      <c r="S165" s="22">
        <v>44103</v>
      </c>
      <c r="T165" s="104" t="s">
        <v>28</v>
      </c>
      <c r="U165" s="23" t="s">
        <v>28</v>
      </c>
      <c r="V165" s="18" t="s">
        <v>28</v>
      </c>
      <c r="W165" s="18" t="s">
        <v>28</v>
      </c>
      <c r="X165" s="18" t="s">
        <v>28</v>
      </c>
      <c r="Y165" s="18" t="s">
        <v>28</v>
      </c>
      <c r="Z165" s="18" t="s">
        <v>28</v>
      </c>
      <c r="AA165" s="18" t="s">
        <v>28</v>
      </c>
      <c r="AB165" s="25" t="s">
        <v>125</v>
      </c>
    </row>
    <row r="166" spans="1:28" s="4" customFormat="1" ht="20.100000000000001" customHeight="1" x14ac:dyDescent="0.3">
      <c r="A166" s="36">
        <v>43769</v>
      </c>
      <c r="B166" s="18" t="s">
        <v>22</v>
      </c>
      <c r="C166" s="18" t="s">
        <v>343</v>
      </c>
      <c r="D166" s="507">
        <v>53250</v>
      </c>
      <c r="E166" s="18" t="s">
        <v>25</v>
      </c>
      <c r="F166" s="104" t="s">
        <v>624</v>
      </c>
      <c r="G166" s="104" t="s">
        <v>625</v>
      </c>
      <c r="H166" s="104" t="s">
        <v>28</v>
      </c>
      <c r="I166" s="104" t="s">
        <v>626</v>
      </c>
      <c r="J166" s="104" t="s">
        <v>627</v>
      </c>
      <c r="K166" s="104" t="s">
        <v>520</v>
      </c>
      <c r="L166" s="104" t="s">
        <v>596</v>
      </c>
      <c r="M166" s="20" t="s">
        <v>522</v>
      </c>
      <c r="N166" s="105" t="s">
        <v>597</v>
      </c>
      <c r="O166" s="105" t="s">
        <v>598</v>
      </c>
      <c r="P166" s="21" t="s">
        <v>28</v>
      </c>
      <c r="Q166" s="30">
        <v>43769</v>
      </c>
      <c r="R166" s="31" t="s">
        <v>76</v>
      </c>
      <c r="S166" s="30">
        <v>44135</v>
      </c>
      <c r="T166" s="104" t="s">
        <v>605</v>
      </c>
      <c r="U166" s="23" t="s">
        <v>28</v>
      </c>
      <c r="V166" s="18" t="s">
        <v>28</v>
      </c>
      <c r="W166" s="18" t="s">
        <v>28</v>
      </c>
      <c r="X166" s="18" t="s">
        <v>28</v>
      </c>
      <c r="Y166" s="18" t="s">
        <v>28</v>
      </c>
      <c r="Z166" s="18" t="s">
        <v>28</v>
      </c>
      <c r="AA166" s="18" t="s">
        <v>28</v>
      </c>
      <c r="AB166" s="28" t="s">
        <v>600</v>
      </c>
    </row>
    <row r="167" spans="1:28" s="4" customFormat="1" ht="20.100000000000001" customHeight="1" x14ac:dyDescent="0.3">
      <c r="A167" s="36">
        <v>44004</v>
      </c>
      <c r="B167" s="18" t="s">
        <v>75</v>
      </c>
      <c r="C167" s="18" t="s">
        <v>343</v>
      </c>
      <c r="D167" s="510"/>
      <c r="E167" s="18" t="s">
        <v>25</v>
      </c>
      <c r="F167" s="104" t="s">
        <v>624</v>
      </c>
      <c r="G167" s="104" t="s">
        <v>625</v>
      </c>
      <c r="H167" s="104" t="s">
        <v>28</v>
      </c>
      <c r="I167" s="104" t="s">
        <v>626</v>
      </c>
      <c r="J167" s="104" t="s">
        <v>626</v>
      </c>
      <c r="K167" s="104" t="s">
        <v>520</v>
      </c>
      <c r="L167" s="104" t="s">
        <v>596</v>
      </c>
      <c r="M167" s="20">
        <v>301642</v>
      </c>
      <c r="N167" s="105" t="s">
        <v>628</v>
      </c>
      <c r="O167" s="105" t="s">
        <v>598</v>
      </c>
      <c r="P167" s="21" t="s">
        <v>28</v>
      </c>
      <c r="Q167" s="30">
        <v>43769</v>
      </c>
      <c r="R167" s="31" t="s">
        <v>76</v>
      </c>
      <c r="S167" s="30">
        <v>44134</v>
      </c>
      <c r="T167" s="104" t="s">
        <v>28</v>
      </c>
      <c r="U167" s="23" t="s">
        <v>28</v>
      </c>
      <c r="V167" s="18" t="s">
        <v>28</v>
      </c>
      <c r="W167" s="18" t="s">
        <v>28</v>
      </c>
      <c r="X167" s="18" t="s">
        <v>28</v>
      </c>
      <c r="Y167" s="18" t="s">
        <v>28</v>
      </c>
      <c r="Z167" s="18" t="s">
        <v>28</v>
      </c>
      <c r="AA167" s="18" t="s">
        <v>28</v>
      </c>
      <c r="AB167" s="28" t="s">
        <v>125</v>
      </c>
    </row>
    <row r="168" spans="1:28" s="4" customFormat="1" ht="20.100000000000001" customHeight="1" x14ac:dyDescent="0.3">
      <c r="A168" s="36">
        <v>44001</v>
      </c>
      <c r="B168" s="18" t="s">
        <v>22</v>
      </c>
      <c r="C168" s="18" t="s">
        <v>343</v>
      </c>
      <c r="D168" s="19" t="s">
        <v>1038</v>
      </c>
      <c r="E168" s="18" t="s">
        <v>57</v>
      </c>
      <c r="F168" s="104" t="s">
        <v>1039</v>
      </c>
      <c r="G168" s="104" t="s">
        <v>1040</v>
      </c>
      <c r="H168" s="104" t="s">
        <v>28</v>
      </c>
      <c r="I168" s="104" t="s">
        <v>1041</v>
      </c>
      <c r="J168" s="104" t="s">
        <v>1042</v>
      </c>
      <c r="K168" s="104" t="s">
        <v>520</v>
      </c>
      <c r="L168" s="104" t="s">
        <v>1043</v>
      </c>
      <c r="M168" s="20">
        <v>120000</v>
      </c>
      <c r="N168" s="105" t="s">
        <v>1044</v>
      </c>
      <c r="O168" s="105" t="s">
        <v>28</v>
      </c>
      <c r="P168" s="29" t="s">
        <v>1045</v>
      </c>
      <c r="Q168" s="37">
        <v>43817</v>
      </c>
      <c r="R168" s="104" t="s">
        <v>382</v>
      </c>
      <c r="S168" s="37">
        <v>44008</v>
      </c>
      <c r="T168" s="104" t="s">
        <v>28</v>
      </c>
      <c r="U168" s="23" t="s">
        <v>28</v>
      </c>
      <c r="V168" s="18" t="s">
        <v>28</v>
      </c>
      <c r="W168" s="18" t="s">
        <v>28</v>
      </c>
      <c r="X168" s="18" t="s">
        <v>28</v>
      </c>
      <c r="Y168" s="18" t="s">
        <v>28</v>
      </c>
      <c r="Z168" s="18" t="s">
        <v>28</v>
      </c>
      <c r="AA168" s="18" t="s">
        <v>28</v>
      </c>
      <c r="AB168" s="31" t="s">
        <v>1046</v>
      </c>
    </row>
    <row r="169" spans="1:28" s="4" customFormat="1" ht="20.100000000000001" customHeight="1" x14ac:dyDescent="0.3">
      <c r="A169" s="36">
        <v>43986</v>
      </c>
      <c r="B169" s="18" t="s">
        <v>22</v>
      </c>
      <c r="C169" s="18" t="s">
        <v>343</v>
      </c>
      <c r="D169" s="19" t="s">
        <v>1007</v>
      </c>
      <c r="E169" s="18" t="s">
        <v>57</v>
      </c>
      <c r="F169" s="104" t="s">
        <v>1008</v>
      </c>
      <c r="G169" s="104" t="s">
        <v>1009</v>
      </c>
      <c r="H169" s="104" t="s">
        <v>28</v>
      </c>
      <c r="I169" s="104" t="s">
        <v>1010</v>
      </c>
      <c r="J169" s="104" t="s">
        <v>1011</v>
      </c>
      <c r="K169" s="104" t="s">
        <v>520</v>
      </c>
      <c r="L169" s="104" t="s">
        <v>1012</v>
      </c>
      <c r="M169" s="20">
        <v>282560.3</v>
      </c>
      <c r="N169" s="105" t="s">
        <v>63</v>
      </c>
      <c r="O169" s="105" t="s">
        <v>28</v>
      </c>
      <c r="P169" s="29" t="s">
        <v>28</v>
      </c>
      <c r="Q169" s="37">
        <v>43881</v>
      </c>
      <c r="R169" s="104" t="s">
        <v>1013</v>
      </c>
      <c r="S169" s="37">
        <v>44074</v>
      </c>
      <c r="T169" s="104" t="s">
        <v>28</v>
      </c>
      <c r="U169" s="23" t="s">
        <v>28</v>
      </c>
      <c r="V169" s="18" t="s">
        <v>28</v>
      </c>
      <c r="W169" s="18" t="s">
        <v>28</v>
      </c>
      <c r="X169" s="18" t="s">
        <v>28</v>
      </c>
      <c r="Y169" s="18" t="s">
        <v>28</v>
      </c>
      <c r="Z169" s="18" t="s">
        <v>28</v>
      </c>
      <c r="AA169" s="18" t="s">
        <v>28</v>
      </c>
      <c r="AB169" s="35" t="s">
        <v>1014</v>
      </c>
    </row>
    <row r="170" spans="1:28" s="4" customFormat="1" ht="20.100000000000001" customHeight="1" x14ac:dyDescent="0.3">
      <c r="A170" s="36">
        <v>43965</v>
      </c>
      <c r="B170" s="18" t="s">
        <v>22</v>
      </c>
      <c r="C170" s="18" t="s">
        <v>343</v>
      </c>
      <c r="D170" s="19" t="s">
        <v>966</v>
      </c>
      <c r="E170" s="18" t="s">
        <v>245</v>
      </c>
      <c r="F170" s="104" t="s">
        <v>967</v>
      </c>
      <c r="G170" s="104" t="s">
        <v>968</v>
      </c>
      <c r="H170" s="104" t="s">
        <v>28</v>
      </c>
      <c r="I170" s="104" t="s">
        <v>969</v>
      </c>
      <c r="J170" s="104" t="s">
        <v>970</v>
      </c>
      <c r="K170" s="104" t="s">
        <v>214</v>
      </c>
      <c r="L170" s="104" t="s">
        <v>971</v>
      </c>
      <c r="M170" s="20">
        <v>467500</v>
      </c>
      <c r="N170" s="105" t="s">
        <v>63</v>
      </c>
      <c r="O170" s="105" t="s">
        <v>972</v>
      </c>
      <c r="P170" s="29" t="s">
        <v>28</v>
      </c>
      <c r="Q170" s="37">
        <v>43831</v>
      </c>
      <c r="R170" s="104" t="s">
        <v>973</v>
      </c>
      <c r="S170" s="37">
        <v>44058</v>
      </c>
      <c r="T170" s="104" t="s">
        <v>28</v>
      </c>
      <c r="U170" s="23" t="s">
        <v>28</v>
      </c>
      <c r="V170" s="18" t="s">
        <v>28</v>
      </c>
      <c r="W170" s="18" t="s">
        <v>28</v>
      </c>
      <c r="X170" s="18" t="s">
        <v>28</v>
      </c>
      <c r="Y170" s="18" t="s">
        <v>28</v>
      </c>
      <c r="Z170" s="18" t="s">
        <v>28</v>
      </c>
      <c r="AA170" s="34" t="s">
        <v>974</v>
      </c>
      <c r="AB170" s="35" t="s">
        <v>975</v>
      </c>
    </row>
    <row r="171" spans="1:28" ht="20.100000000000001" customHeight="1" x14ac:dyDescent="0.3">
      <c r="A171" s="94">
        <v>43972</v>
      </c>
      <c r="B171" s="95" t="s">
        <v>22</v>
      </c>
      <c r="C171" s="96" t="s">
        <v>23</v>
      </c>
      <c r="D171" s="507" t="s">
        <v>346</v>
      </c>
      <c r="E171" s="507" t="s">
        <v>57</v>
      </c>
      <c r="F171" s="507" t="s">
        <v>347</v>
      </c>
      <c r="G171" s="507" t="s">
        <v>348</v>
      </c>
      <c r="H171" s="507" t="s">
        <v>28</v>
      </c>
      <c r="I171" s="104" t="s">
        <v>349</v>
      </c>
      <c r="J171" s="104" t="s">
        <v>28</v>
      </c>
      <c r="K171" s="104" t="s">
        <v>106</v>
      </c>
      <c r="L171" s="104" t="s">
        <v>350</v>
      </c>
      <c r="M171" s="20">
        <v>2041881.56</v>
      </c>
      <c r="N171" s="105" t="s">
        <v>28</v>
      </c>
      <c r="O171" s="104" t="s">
        <v>34</v>
      </c>
      <c r="P171" s="97">
        <v>43938</v>
      </c>
      <c r="Q171" s="98" t="s">
        <v>351</v>
      </c>
      <c r="R171" s="37">
        <v>44022</v>
      </c>
      <c r="S171" s="103" t="s">
        <v>28</v>
      </c>
      <c r="T171" s="99" t="s">
        <v>352</v>
      </c>
    </row>
    <row r="172" spans="1:28" ht="20.100000000000001" customHeight="1" x14ac:dyDescent="0.3">
      <c r="A172" s="94">
        <v>44034</v>
      </c>
      <c r="B172" s="95" t="s">
        <v>75</v>
      </c>
      <c r="C172" s="96" t="s">
        <v>23</v>
      </c>
      <c r="D172" s="510"/>
      <c r="E172" s="510"/>
      <c r="F172" s="510"/>
      <c r="G172" s="510"/>
      <c r="H172" s="510"/>
      <c r="I172" s="104" t="s">
        <v>349</v>
      </c>
      <c r="J172" s="104" t="s">
        <v>28</v>
      </c>
      <c r="K172" s="104" t="s">
        <v>106</v>
      </c>
      <c r="L172" s="104" t="s">
        <v>350</v>
      </c>
      <c r="M172" s="20">
        <v>2293026.71</v>
      </c>
      <c r="N172" s="105" t="s">
        <v>28</v>
      </c>
      <c r="O172" s="104" t="s">
        <v>34</v>
      </c>
      <c r="P172" s="97">
        <v>43938</v>
      </c>
      <c r="Q172" s="98" t="s">
        <v>341</v>
      </c>
      <c r="R172" s="37">
        <v>44053</v>
      </c>
      <c r="S172" s="103" t="s">
        <v>28</v>
      </c>
      <c r="T172" s="99" t="s">
        <v>352</v>
      </c>
    </row>
    <row r="173" spans="1:28" ht="20.100000000000001" customHeight="1" x14ac:dyDescent="0.3">
      <c r="A173" s="94">
        <v>44034</v>
      </c>
      <c r="B173" s="95" t="s">
        <v>75</v>
      </c>
      <c r="C173" s="96" t="s">
        <v>23</v>
      </c>
      <c r="D173" s="19" t="s">
        <v>346</v>
      </c>
      <c r="E173" s="18" t="s">
        <v>57</v>
      </c>
      <c r="F173" t="s">
        <v>347</v>
      </c>
      <c r="G173" t="s">
        <v>348</v>
      </c>
      <c r="H173" s="104" t="s">
        <v>28</v>
      </c>
      <c r="I173" s="104" t="s">
        <v>349</v>
      </c>
      <c r="J173" s="104" t="s">
        <v>28</v>
      </c>
      <c r="K173" s="104" t="s">
        <v>106</v>
      </c>
      <c r="L173" s="104" t="s">
        <v>350</v>
      </c>
      <c r="M173" s="108">
        <v>2537056.9</v>
      </c>
      <c r="N173" s="105" t="s">
        <v>28</v>
      </c>
      <c r="O173" s="104" t="s">
        <v>34</v>
      </c>
      <c r="P173" s="97">
        <v>43938</v>
      </c>
      <c r="Q173" s="98" t="s">
        <v>341</v>
      </c>
      <c r="R173" s="109">
        <v>44060</v>
      </c>
      <c r="S173" s="103" t="s">
        <v>28</v>
      </c>
      <c r="T173" s="99" t="s">
        <v>352</v>
      </c>
    </row>
    <row r="174" spans="1:28" s="4" customFormat="1" ht="20.100000000000001" customHeight="1" x14ac:dyDescent="0.3">
      <c r="A174" s="36">
        <v>43742</v>
      </c>
      <c r="B174" s="18" t="s">
        <v>75</v>
      </c>
      <c r="C174" s="18" t="s">
        <v>343</v>
      </c>
      <c r="D174" s="19">
        <v>2019</v>
      </c>
      <c r="E174" s="18" t="s">
        <v>38</v>
      </c>
      <c r="F174" s="104" t="s">
        <v>767</v>
      </c>
      <c r="G174" s="104" t="s">
        <v>768</v>
      </c>
      <c r="H174" s="104" t="s">
        <v>28</v>
      </c>
      <c r="I174" s="104" t="s">
        <v>769</v>
      </c>
      <c r="J174" s="104" t="s">
        <v>770</v>
      </c>
      <c r="K174" s="104" t="s">
        <v>520</v>
      </c>
      <c r="L174" s="104" t="s">
        <v>771</v>
      </c>
      <c r="M174" s="20">
        <v>150000</v>
      </c>
      <c r="N174" s="105" t="s">
        <v>45</v>
      </c>
      <c r="O174" s="105" t="s">
        <v>772</v>
      </c>
      <c r="P174" s="29" t="s">
        <v>28</v>
      </c>
      <c r="Q174" s="30">
        <v>43466</v>
      </c>
      <c r="R174" s="31" t="s">
        <v>76</v>
      </c>
      <c r="S174" s="30">
        <v>43830</v>
      </c>
      <c r="T174" s="104" t="s">
        <v>28</v>
      </c>
      <c r="U174" s="23" t="s">
        <v>28</v>
      </c>
      <c r="V174" s="18" t="s">
        <v>28</v>
      </c>
      <c r="W174" s="18" t="s">
        <v>28</v>
      </c>
      <c r="X174" s="18" t="s">
        <v>28</v>
      </c>
      <c r="Y174" s="18" t="s">
        <v>28</v>
      </c>
      <c r="Z174" s="18" t="s">
        <v>28</v>
      </c>
      <c r="AA174" s="35" t="s">
        <v>773</v>
      </c>
      <c r="AB174" s="35" t="s">
        <v>48</v>
      </c>
    </row>
    <row r="175" spans="1:28" ht="20.100000000000001" customHeight="1" x14ac:dyDescent="0.3">
      <c r="A175" s="94">
        <v>42705</v>
      </c>
      <c r="B175" s="95" t="s">
        <v>22</v>
      </c>
      <c r="C175" s="96" t="s">
        <v>23</v>
      </c>
      <c r="D175" s="19" t="s">
        <v>139</v>
      </c>
      <c r="E175" s="44" t="s">
        <v>57</v>
      </c>
      <c r="F175" s="104" t="s">
        <v>140</v>
      </c>
      <c r="G175" s="104" t="s">
        <v>141</v>
      </c>
      <c r="H175" s="104" t="s">
        <v>28</v>
      </c>
      <c r="I175" s="104" t="s">
        <v>142</v>
      </c>
      <c r="J175" s="104" t="s">
        <v>143</v>
      </c>
      <c r="K175" s="104" t="s">
        <v>30</v>
      </c>
      <c r="L175" s="104" t="s">
        <v>144</v>
      </c>
      <c r="M175" s="20" t="s">
        <v>145</v>
      </c>
      <c r="N175" s="105" t="s">
        <v>63</v>
      </c>
      <c r="O175" s="104" t="s">
        <v>34</v>
      </c>
      <c r="P175" s="97">
        <v>42705</v>
      </c>
      <c r="Q175" s="98" t="s">
        <v>47</v>
      </c>
      <c r="R175" s="37">
        <v>44134</v>
      </c>
      <c r="S175" s="103" t="s">
        <v>28</v>
      </c>
      <c r="T175" s="99" t="s">
        <v>146</v>
      </c>
    </row>
    <row r="176" spans="1:28" s="4" customFormat="1" ht="20.100000000000001" customHeight="1" x14ac:dyDescent="0.3">
      <c r="A176" s="36">
        <v>44004</v>
      </c>
      <c r="B176" s="18" t="s">
        <v>22</v>
      </c>
      <c r="C176" s="18" t="s">
        <v>343</v>
      </c>
      <c r="D176" s="19" t="s">
        <v>1074</v>
      </c>
      <c r="E176" s="18" t="s">
        <v>25</v>
      </c>
      <c r="F176" s="104" t="s">
        <v>1075</v>
      </c>
      <c r="G176" s="104" t="s">
        <v>1076</v>
      </c>
      <c r="H176" s="104" t="s">
        <v>28</v>
      </c>
      <c r="I176" s="104" t="s">
        <v>1077</v>
      </c>
      <c r="J176" s="104" t="s">
        <v>1078</v>
      </c>
      <c r="K176" s="104" t="s">
        <v>520</v>
      </c>
      <c r="L176" s="104" t="s">
        <v>28</v>
      </c>
      <c r="M176" s="20">
        <v>429568</v>
      </c>
      <c r="N176" s="105" t="s">
        <v>828</v>
      </c>
      <c r="O176" s="105" t="s">
        <v>598</v>
      </c>
      <c r="P176" s="29" t="s">
        <v>28</v>
      </c>
      <c r="Q176" s="37">
        <v>42993</v>
      </c>
      <c r="R176" s="104" t="s">
        <v>74</v>
      </c>
      <c r="S176" s="37">
        <v>44088</v>
      </c>
      <c r="T176" s="104" t="s">
        <v>28</v>
      </c>
      <c r="U176" s="23" t="s">
        <v>28</v>
      </c>
      <c r="V176" s="18" t="s">
        <v>28</v>
      </c>
      <c r="W176" s="18" t="s">
        <v>28</v>
      </c>
      <c r="X176" s="18" t="s">
        <v>28</v>
      </c>
      <c r="Y176" s="18" t="s">
        <v>28</v>
      </c>
      <c r="Z176" s="18" t="s">
        <v>28</v>
      </c>
      <c r="AA176" s="18" t="s">
        <v>28</v>
      </c>
      <c r="AB176" s="31" t="s">
        <v>125</v>
      </c>
    </row>
    <row r="177" spans="1:28" ht="20.100000000000001" customHeight="1" x14ac:dyDescent="0.3">
      <c r="A177" s="94">
        <v>44069</v>
      </c>
      <c r="B177" s="95" t="s">
        <v>22</v>
      </c>
      <c r="C177" s="96" t="s">
        <v>23</v>
      </c>
      <c r="D177" s="19" t="s">
        <v>476</v>
      </c>
      <c r="E177" s="44" t="s">
        <v>245</v>
      </c>
      <c r="F177" s="104" t="s">
        <v>477</v>
      </c>
      <c r="G177" s="104" t="s">
        <v>478</v>
      </c>
      <c r="H177" s="104" t="s">
        <v>28</v>
      </c>
      <c r="I177" s="104" t="s">
        <v>479</v>
      </c>
      <c r="J177" s="104" t="s">
        <v>480</v>
      </c>
      <c r="K177" s="104" t="s">
        <v>214</v>
      </c>
      <c r="L177" s="104" t="s">
        <v>481</v>
      </c>
      <c r="M177" s="20">
        <v>290001.37</v>
      </c>
      <c r="N177" s="105" t="s">
        <v>482</v>
      </c>
      <c r="O177" s="104" t="s">
        <v>483</v>
      </c>
      <c r="P177" s="97">
        <v>44033</v>
      </c>
      <c r="Q177" s="98" t="s">
        <v>475</v>
      </c>
      <c r="R177" s="37">
        <v>44063</v>
      </c>
      <c r="S177" s="103" t="s">
        <v>482</v>
      </c>
      <c r="T177" s="99" t="s">
        <v>484</v>
      </c>
    </row>
    <row r="178" spans="1:28" ht="20.100000000000001" customHeight="1" x14ac:dyDescent="0.3">
      <c r="A178" s="94">
        <v>44098</v>
      </c>
      <c r="B178" s="95" t="s">
        <v>22</v>
      </c>
      <c r="C178" s="96" t="s">
        <v>23</v>
      </c>
      <c r="D178" s="19" t="s">
        <v>2102</v>
      </c>
      <c r="E178" s="44" t="s">
        <v>25</v>
      </c>
      <c r="F178" s="104" t="s">
        <v>477</v>
      </c>
      <c r="G178" s="104" t="s">
        <v>2103</v>
      </c>
      <c r="H178" s="104" t="s">
        <v>28</v>
      </c>
      <c r="I178" s="104" t="s">
        <v>2102</v>
      </c>
      <c r="J178" s="104" t="s">
        <v>2104</v>
      </c>
      <c r="K178" s="104" t="s">
        <v>214</v>
      </c>
      <c r="L178" s="104" t="s">
        <v>674</v>
      </c>
      <c r="M178" s="20">
        <v>290000</v>
      </c>
      <c r="N178" s="105" t="s">
        <v>2105</v>
      </c>
      <c r="O178" s="104" t="s">
        <v>2106</v>
      </c>
      <c r="P178" s="97">
        <v>44033</v>
      </c>
      <c r="Q178" s="98" t="s">
        <v>1404</v>
      </c>
      <c r="R178" s="37">
        <v>44064</v>
      </c>
      <c r="S178" s="103" t="s">
        <v>2107</v>
      </c>
      <c r="T178" s="99" t="s">
        <v>484</v>
      </c>
    </row>
    <row r="179" spans="1:28" ht="20.100000000000001" customHeight="1" x14ac:dyDescent="0.3">
      <c r="A179" s="110">
        <v>43742</v>
      </c>
      <c r="B179" s="95" t="s">
        <v>22</v>
      </c>
      <c r="C179" s="96" t="s">
        <v>23</v>
      </c>
      <c r="D179" s="19" t="s">
        <v>232</v>
      </c>
      <c r="E179" s="44" t="s">
        <v>57</v>
      </c>
      <c r="F179" s="104" t="s">
        <v>233</v>
      </c>
      <c r="G179" s="104" t="s">
        <v>234</v>
      </c>
      <c r="H179" s="104" t="s">
        <v>28</v>
      </c>
      <c r="I179" s="104" t="s">
        <v>235</v>
      </c>
      <c r="J179" s="104" t="s">
        <v>236</v>
      </c>
      <c r="K179" s="104" t="s">
        <v>106</v>
      </c>
      <c r="L179" s="104" t="s">
        <v>237</v>
      </c>
      <c r="M179" s="20">
        <v>2636232.92</v>
      </c>
      <c r="N179" s="105" t="s">
        <v>63</v>
      </c>
      <c r="O179" s="104" t="s">
        <v>34</v>
      </c>
      <c r="P179" s="97" t="s">
        <v>238</v>
      </c>
      <c r="Q179" s="98" t="s">
        <v>239</v>
      </c>
      <c r="R179" s="37">
        <v>44016</v>
      </c>
      <c r="S179" s="103" t="s">
        <v>28</v>
      </c>
      <c r="T179" s="99" t="s">
        <v>240</v>
      </c>
    </row>
    <row r="180" spans="1:28" ht="20.100000000000001" customHeight="1" x14ac:dyDescent="0.3">
      <c r="A180" s="110">
        <v>44020</v>
      </c>
      <c r="B180" s="95" t="s">
        <v>22</v>
      </c>
      <c r="C180" s="96" t="s">
        <v>23</v>
      </c>
      <c r="D180" s="19" t="s">
        <v>404</v>
      </c>
      <c r="E180" s="44" t="s">
        <v>57</v>
      </c>
      <c r="F180" s="104" t="s">
        <v>405</v>
      </c>
      <c r="G180" s="104" t="s">
        <v>406</v>
      </c>
      <c r="H180" s="104" t="s">
        <v>28</v>
      </c>
      <c r="I180" s="104" t="s">
        <v>407</v>
      </c>
      <c r="J180" s="104" t="s">
        <v>408</v>
      </c>
      <c r="K180" s="104" t="s">
        <v>214</v>
      </c>
      <c r="L180" s="104" t="s">
        <v>409</v>
      </c>
      <c r="M180" s="20">
        <v>245839</v>
      </c>
      <c r="N180" s="105" t="s">
        <v>28</v>
      </c>
      <c r="O180" s="104" t="s">
        <v>410</v>
      </c>
      <c r="P180" s="97">
        <v>43769</v>
      </c>
      <c r="Q180" s="98" t="s">
        <v>76</v>
      </c>
      <c r="R180" s="37">
        <v>44135</v>
      </c>
      <c r="S180" s="103" t="s">
        <v>28</v>
      </c>
      <c r="T180" s="99" t="s">
        <v>115</v>
      </c>
    </row>
    <row r="181" spans="1:28" s="4" customFormat="1" ht="20.100000000000001" customHeight="1" x14ac:dyDescent="0.3">
      <c r="A181" s="111">
        <v>43973</v>
      </c>
      <c r="B181" s="18" t="s">
        <v>22</v>
      </c>
      <c r="C181" s="18" t="s">
        <v>343</v>
      </c>
      <c r="D181" s="19" t="s">
        <v>976</v>
      </c>
      <c r="E181" s="18" t="s">
        <v>57</v>
      </c>
      <c r="F181" s="104" t="s">
        <v>977</v>
      </c>
      <c r="G181" s="104" t="s">
        <v>978</v>
      </c>
      <c r="H181" s="104" t="s">
        <v>28</v>
      </c>
      <c r="I181" s="104" t="s">
        <v>979</v>
      </c>
      <c r="J181" s="104" t="s">
        <v>980</v>
      </c>
      <c r="K181" s="104" t="s">
        <v>214</v>
      </c>
      <c r="L181" s="104" t="s">
        <v>981</v>
      </c>
      <c r="M181" s="20">
        <v>220000</v>
      </c>
      <c r="N181" s="105" t="s">
        <v>63</v>
      </c>
      <c r="O181" s="105" t="s">
        <v>34</v>
      </c>
      <c r="P181" s="29" t="s">
        <v>28</v>
      </c>
      <c r="Q181" s="37">
        <v>43739</v>
      </c>
      <c r="R181" s="104" t="s">
        <v>781</v>
      </c>
      <c r="S181" s="37">
        <v>44012</v>
      </c>
      <c r="T181" s="104" t="s">
        <v>28</v>
      </c>
      <c r="U181" s="23" t="s">
        <v>28</v>
      </c>
      <c r="V181" s="18" t="s">
        <v>28</v>
      </c>
      <c r="W181" s="18" t="s">
        <v>28</v>
      </c>
      <c r="X181" s="18" t="s">
        <v>28</v>
      </c>
      <c r="Y181" s="18" t="s">
        <v>28</v>
      </c>
      <c r="Z181" s="18" t="s">
        <v>28</v>
      </c>
      <c r="AA181" s="18" t="s">
        <v>28</v>
      </c>
      <c r="AB181" s="32" t="s">
        <v>982</v>
      </c>
    </row>
    <row r="182" spans="1:28" ht="20.100000000000001" customHeight="1" x14ac:dyDescent="0.3">
      <c r="A182" s="110">
        <v>43803</v>
      </c>
      <c r="B182" s="95" t="s">
        <v>22</v>
      </c>
      <c r="C182" s="96" t="s">
        <v>23</v>
      </c>
      <c r="D182" s="19" t="s">
        <v>273</v>
      </c>
      <c r="E182" s="44" t="s">
        <v>57</v>
      </c>
      <c r="F182" s="104" t="s">
        <v>274</v>
      </c>
      <c r="G182" s="104" t="s">
        <v>275</v>
      </c>
      <c r="H182" s="104" t="s">
        <v>28</v>
      </c>
      <c r="I182" s="104" t="s">
        <v>276</v>
      </c>
      <c r="J182" s="104" t="s">
        <v>277</v>
      </c>
      <c r="K182" s="104" t="s">
        <v>106</v>
      </c>
      <c r="L182" s="104" t="s">
        <v>278</v>
      </c>
      <c r="M182" s="20">
        <v>13313418.939999999</v>
      </c>
      <c r="N182" s="105" t="s">
        <v>63</v>
      </c>
      <c r="O182" s="104" t="s">
        <v>34</v>
      </c>
      <c r="P182" s="97">
        <v>43766</v>
      </c>
      <c r="Q182" s="98" t="s">
        <v>76</v>
      </c>
      <c r="R182" s="37">
        <v>44128</v>
      </c>
      <c r="S182" s="103" t="s">
        <v>28</v>
      </c>
      <c r="T182" s="99" t="s">
        <v>240</v>
      </c>
    </row>
    <row r="183" spans="1:28" ht="20.100000000000001" customHeight="1" x14ac:dyDescent="0.3">
      <c r="A183" s="110">
        <v>43910</v>
      </c>
      <c r="B183" s="95" t="s">
        <v>22</v>
      </c>
      <c r="C183" s="96" t="s">
        <v>23</v>
      </c>
      <c r="D183" s="19" t="s">
        <v>317</v>
      </c>
      <c r="E183" s="44" t="s">
        <v>57</v>
      </c>
      <c r="F183" s="104" t="s">
        <v>318</v>
      </c>
      <c r="G183" s="104" t="s">
        <v>319</v>
      </c>
      <c r="H183" s="104" t="s">
        <v>28</v>
      </c>
      <c r="I183" s="104" t="s">
        <v>320</v>
      </c>
      <c r="J183" s="104" t="s">
        <v>321</v>
      </c>
      <c r="K183" s="104" t="s">
        <v>106</v>
      </c>
      <c r="L183" s="104" t="s">
        <v>322</v>
      </c>
      <c r="M183" s="20">
        <v>2286285.19</v>
      </c>
      <c r="N183" s="105" t="s">
        <v>63</v>
      </c>
      <c r="O183" s="104" t="s">
        <v>34</v>
      </c>
      <c r="P183" s="97">
        <v>43872</v>
      </c>
      <c r="Q183" s="98" t="s">
        <v>323</v>
      </c>
      <c r="R183" s="37">
        <v>44090</v>
      </c>
      <c r="S183" s="103" t="s">
        <v>28</v>
      </c>
      <c r="T183" s="99" t="s">
        <v>324</v>
      </c>
    </row>
    <row r="184" spans="1:28" s="4" customFormat="1" ht="20.100000000000001" customHeight="1" x14ac:dyDescent="0.3">
      <c r="A184" s="111">
        <v>43965</v>
      </c>
      <c r="B184" s="18" t="s">
        <v>22</v>
      </c>
      <c r="C184" s="18" t="s">
        <v>343</v>
      </c>
      <c r="D184" s="19" t="s">
        <v>928</v>
      </c>
      <c r="E184" s="18" t="s">
        <v>25</v>
      </c>
      <c r="F184" s="104" t="s">
        <v>929</v>
      </c>
      <c r="G184" s="104" t="s">
        <v>930</v>
      </c>
      <c r="H184" s="104" t="s">
        <v>28</v>
      </c>
      <c r="I184" s="104" t="s">
        <v>931</v>
      </c>
      <c r="J184" s="104" t="s">
        <v>932</v>
      </c>
      <c r="K184" s="104" t="s">
        <v>520</v>
      </c>
      <c r="L184" s="104" t="s">
        <v>28</v>
      </c>
      <c r="M184" s="20">
        <v>6000000</v>
      </c>
      <c r="N184" s="105" t="s">
        <v>63</v>
      </c>
      <c r="O184" s="105" t="s">
        <v>933</v>
      </c>
      <c r="P184" s="29" t="s">
        <v>28</v>
      </c>
      <c r="Q184" s="22">
        <v>43034</v>
      </c>
      <c r="R184" s="104" t="s">
        <v>47</v>
      </c>
      <c r="S184" s="22">
        <v>44129</v>
      </c>
      <c r="T184" s="104" t="s">
        <v>28</v>
      </c>
      <c r="U184" s="23" t="s">
        <v>28</v>
      </c>
      <c r="V184" s="18" t="s">
        <v>28</v>
      </c>
      <c r="W184" s="18" t="s">
        <v>28</v>
      </c>
      <c r="X184" s="18" t="s">
        <v>28</v>
      </c>
      <c r="Y184" s="18" t="s">
        <v>28</v>
      </c>
      <c r="Z184" s="18" t="s">
        <v>28</v>
      </c>
      <c r="AA184" s="18" t="s">
        <v>28</v>
      </c>
      <c r="AB184" s="25" t="s">
        <v>125</v>
      </c>
    </row>
    <row r="185" spans="1:28" ht="20.100000000000001" customHeight="1" x14ac:dyDescent="0.3">
      <c r="A185" s="110">
        <v>43987</v>
      </c>
      <c r="B185" s="95" t="s">
        <v>22</v>
      </c>
      <c r="C185" s="96" t="s">
        <v>23</v>
      </c>
      <c r="D185" s="19" t="s">
        <v>374</v>
      </c>
      <c r="E185" s="44" t="s">
        <v>57</v>
      </c>
      <c r="F185" s="104" t="s">
        <v>318</v>
      </c>
      <c r="G185" s="104" t="s">
        <v>319</v>
      </c>
      <c r="H185" s="104" t="s">
        <v>28</v>
      </c>
      <c r="I185" s="104" t="s">
        <v>375</v>
      </c>
      <c r="J185" s="104" t="s">
        <v>376</v>
      </c>
      <c r="K185" s="104" t="s">
        <v>106</v>
      </c>
      <c r="L185" s="104" t="s">
        <v>377</v>
      </c>
      <c r="M185" s="20">
        <v>3461171</v>
      </c>
      <c r="N185" s="105" t="s">
        <v>28</v>
      </c>
      <c r="O185" s="104" t="s">
        <v>34</v>
      </c>
      <c r="P185" s="97">
        <v>43924</v>
      </c>
      <c r="Q185" s="98" t="s">
        <v>341</v>
      </c>
      <c r="R185" s="37">
        <v>44074</v>
      </c>
      <c r="S185" s="103" t="s">
        <v>28</v>
      </c>
      <c r="T185" s="99" t="s">
        <v>240</v>
      </c>
    </row>
    <row r="186" spans="1:28" ht="20.100000000000001" customHeight="1" x14ac:dyDescent="0.3">
      <c r="A186" s="110">
        <v>44069</v>
      </c>
      <c r="B186" s="95" t="s">
        <v>22</v>
      </c>
      <c r="C186" s="96" t="s">
        <v>23</v>
      </c>
      <c r="D186" s="19" t="s">
        <v>485</v>
      </c>
      <c r="E186" s="44" t="s">
        <v>57</v>
      </c>
      <c r="F186" s="104" t="s">
        <v>486</v>
      </c>
      <c r="G186" s="104" t="s">
        <v>487</v>
      </c>
      <c r="H186" s="104" t="s">
        <v>28</v>
      </c>
      <c r="I186" s="104" t="s">
        <v>488</v>
      </c>
      <c r="J186" s="104" t="s">
        <v>489</v>
      </c>
      <c r="K186" s="104" t="s">
        <v>214</v>
      </c>
      <c r="L186" s="104" t="s">
        <v>490</v>
      </c>
      <c r="M186" s="20">
        <v>178570.55</v>
      </c>
      <c r="N186" s="105" t="s">
        <v>28</v>
      </c>
      <c r="O186" s="104" t="s">
        <v>28</v>
      </c>
      <c r="P186" s="97">
        <v>43773</v>
      </c>
      <c r="Q186" s="98" t="s">
        <v>491</v>
      </c>
      <c r="R186" s="37">
        <v>43889</v>
      </c>
      <c r="S186" s="103" t="s">
        <v>28</v>
      </c>
      <c r="T186" s="99" t="s">
        <v>492</v>
      </c>
    </row>
    <row r="187" spans="1:28" s="4" customFormat="1" ht="20.100000000000001" customHeight="1" x14ac:dyDescent="0.3">
      <c r="A187" s="111">
        <v>44069</v>
      </c>
      <c r="B187" s="18" t="s">
        <v>22</v>
      </c>
      <c r="C187" s="18" t="s">
        <v>343</v>
      </c>
      <c r="D187" s="19" t="s">
        <v>1227</v>
      </c>
      <c r="E187" s="18" t="s">
        <v>57</v>
      </c>
      <c r="F187" s="104" t="s">
        <v>1228</v>
      </c>
      <c r="G187" s="104" t="s">
        <v>1229</v>
      </c>
      <c r="H187" s="104" t="s">
        <v>28</v>
      </c>
      <c r="I187" s="104" t="s">
        <v>1230</v>
      </c>
      <c r="J187" s="104" t="s">
        <v>1231</v>
      </c>
      <c r="K187" s="104" t="s">
        <v>520</v>
      </c>
      <c r="L187" s="104" t="s">
        <v>1232</v>
      </c>
      <c r="M187" s="20">
        <v>332729.55</v>
      </c>
      <c r="N187" s="105" t="s">
        <v>28</v>
      </c>
      <c r="O187" s="105" t="s">
        <v>28</v>
      </c>
      <c r="P187" s="21" t="s">
        <v>1233</v>
      </c>
      <c r="Q187" s="37">
        <v>43795</v>
      </c>
      <c r="R187" s="104" t="s">
        <v>341</v>
      </c>
      <c r="S187" s="37">
        <v>43907</v>
      </c>
      <c r="T187" s="23" t="s">
        <v>28</v>
      </c>
      <c r="U187" s="23" t="s">
        <v>28</v>
      </c>
      <c r="V187" s="18" t="s">
        <v>28</v>
      </c>
      <c r="W187" s="18" t="s">
        <v>28</v>
      </c>
      <c r="X187" s="18" t="s">
        <v>28</v>
      </c>
      <c r="Y187" s="18" t="s">
        <v>1234</v>
      </c>
      <c r="Z187" s="104" t="s">
        <v>1235</v>
      </c>
      <c r="AA187" s="18" t="s">
        <v>28</v>
      </c>
      <c r="AB187" s="31" t="s">
        <v>492</v>
      </c>
    </row>
    <row r="188" spans="1:28" ht="20.100000000000001" customHeight="1" x14ac:dyDescent="0.3">
      <c r="A188" s="110">
        <v>44064</v>
      </c>
      <c r="B188" s="95" t="s">
        <v>22</v>
      </c>
      <c r="C188" s="96" t="s">
        <v>23</v>
      </c>
      <c r="D188" s="19" t="s">
        <v>469</v>
      </c>
      <c r="E188" s="44" t="s">
        <v>57</v>
      </c>
      <c r="F188" s="104" t="s">
        <v>318</v>
      </c>
      <c r="G188" s="104" t="s">
        <v>470</v>
      </c>
      <c r="H188" s="104" t="s">
        <v>28</v>
      </c>
      <c r="I188" s="104" t="s">
        <v>471</v>
      </c>
      <c r="J188" s="104" t="s">
        <v>472</v>
      </c>
      <c r="K188" s="104" t="s">
        <v>214</v>
      </c>
      <c r="L188" s="104" t="s">
        <v>473</v>
      </c>
      <c r="M188" s="20">
        <v>170278.9</v>
      </c>
      <c r="N188" s="105" t="s">
        <v>474</v>
      </c>
      <c r="O188" s="104" t="s">
        <v>28</v>
      </c>
      <c r="P188" s="97">
        <v>44029</v>
      </c>
      <c r="Q188" s="98" t="s">
        <v>475</v>
      </c>
      <c r="R188" s="37">
        <v>44073</v>
      </c>
      <c r="S188" s="103" t="s">
        <v>28</v>
      </c>
      <c r="T188" s="99" t="s">
        <v>434</v>
      </c>
    </row>
    <row r="189" spans="1:28" ht="20.100000000000001" customHeight="1" x14ac:dyDescent="0.3">
      <c r="A189" s="111">
        <v>43775</v>
      </c>
      <c r="B189" s="18" t="s">
        <v>22</v>
      </c>
      <c r="C189" s="18" t="s">
        <v>343</v>
      </c>
      <c r="D189" s="19" t="s">
        <v>799</v>
      </c>
      <c r="E189" s="18" t="s">
        <v>25</v>
      </c>
      <c r="F189" s="104" t="s">
        <v>78</v>
      </c>
      <c r="G189" s="104" t="s">
        <v>79</v>
      </c>
      <c r="H189" s="104" t="s">
        <v>28</v>
      </c>
      <c r="I189" s="104" t="s">
        <v>800</v>
      </c>
      <c r="J189" s="104" t="s">
        <v>801</v>
      </c>
      <c r="K189" s="104" t="s">
        <v>520</v>
      </c>
      <c r="L189" s="104" t="s">
        <v>802</v>
      </c>
      <c r="M189" s="20">
        <v>154038</v>
      </c>
      <c r="N189" s="105" t="s">
        <v>63</v>
      </c>
      <c r="O189" s="105" t="s">
        <v>803</v>
      </c>
      <c r="P189" s="29" t="s">
        <v>28</v>
      </c>
      <c r="Q189" s="22">
        <v>43776</v>
      </c>
      <c r="R189" s="36" t="s">
        <v>76</v>
      </c>
      <c r="S189" s="22">
        <v>44141</v>
      </c>
      <c r="T189" s="104" t="s">
        <v>28</v>
      </c>
      <c r="U189" s="23" t="s">
        <v>28</v>
      </c>
      <c r="V189" s="18" t="s">
        <v>28</v>
      </c>
      <c r="W189" s="18" t="s">
        <v>28</v>
      </c>
      <c r="X189" s="18" t="s">
        <v>28</v>
      </c>
      <c r="Y189" s="18" t="s">
        <v>28</v>
      </c>
      <c r="Z189" s="18" t="s">
        <v>28</v>
      </c>
      <c r="AA189" s="18" t="s">
        <v>28</v>
      </c>
      <c r="AB189" s="25" t="s">
        <v>600</v>
      </c>
    </row>
    <row r="190" spans="1:28" ht="20.100000000000001" customHeight="1" x14ac:dyDescent="0.3">
      <c r="A190" s="111">
        <v>43775</v>
      </c>
      <c r="B190" s="18" t="s">
        <v>22</v>
      </c>
      <c r="C190" s="18" t="s">
        <v>343</v>
      </c>
      <c r="D190" s="19" t="s">
        <v>804</v>
      </c>
      <c r="E190" s="18" t="s">
        <v>25</v>
      </c>
      <c r="F190" s="104" t="s">
        <v>805</v>
      </c>
      <c r="G190" s="104" t="s">
        <v>806</v>
      </c>
      <c r="H190" s="104" t="s">
        <v>28</v>
      </c>
      <c r="I190" s="104" t="s">
        <v>807</v>
      </c>
      <c r="J190" s="104" t="s">
        <v>808</v>
      </c>
      <c r="K190" s="104" t="s">
        <v>520</v>
      </c>
      <c r="L190" s="104" t="s">
        <v>28</v>
      </c>
      <c r="M190" s="20">
        <v>151724</v>
      </c>
      <c r="N190" s="105" t="s">
        <v>63</v>
      </c>
      <c r="O190" s="105" t="s">
        <v>809</v>
      </c>
      <c r="P190" s="29" t="s">
        <v>28</v>
      </c>
      <c r="Q190" s="22">
        <v>43774</v>
      </c>
      <c r="R190" s="36" t="s">
        <v>76</v>
      </c>
      <c r="S190" s="22">
        <v>44139</v>
      </c>
      <c r="T190" s="104" t="s">
        <v>810</v>
      </c>
      <c r="U190" s="23" t="s">
        <v>28</v>
      </c>
      <c r="V190" s="18" t="s">
        <v>28</v>
      </c>
      <c r="W190" s="18" t="s">
        <v>28</v>
      </c>
      <c r="X190" s="18" t="s">
        <v>28</v>
      </c>
      <c r="Y190" s="18" t="s">
        <v>28</v>
      </c>
      <c r="Z190" s="18" t="s">
        <v>28</v>
      </c>
      <c r="AA190" s="18" t="s">
        <v>28</v>
      </c>
      <c r="AB190" s="25" t="s">
        <v>600</v>
      </c>
    </row>
    <row r="191" spans="1:28" ht="20.100000000000001" customHeight="1" x14ac:dyDescent="0.3">
      <c r="A191" s="110">
        <v>44049</v>
      </c>
      <c r="B191" s="95" t="s">
        <v>22</v>
      </c>
      <c r="C191" s="96" t="s">
        <v>23</v>
      </c>
      <c r="D191" s="19" t="s">
        <v>440</v>
      </c>
      <c r="E191" s="44" t="s">
        <v>57</v>
      </c>
      <c r="F191" s="104" t="s">
        <v>441</v>
      </c>
      <c r="G191" s="104" t="s">
        <v>442</v>
      </c>
      <c r="H191" s="104" t="s">
        <v>28</v>
      </c>
      <c r="I191" s="104" t="s">
        <v>443</v>
      </c>
      <c r="J191" s="104" t="s">
        <v>444</v>
      </c>
      <c r="K191" s="104" t="s">
        <v>214</v>
      </c>
      <c r="L191" s="104" t="s">
        <v>445</v>
      </c>
      <c r="M191" s="20">
        <v>261773</v>
      </c>
      <c r="N191" s="105" t="s">
        <v>446</v>
      </c>
      <c r="O191" s="104" t="s">
        <v>447</v>
      </c>
      <c r="P191" s="97">
        <v>43976</v>
      </c>
      <c r="Q191" s="98" t="s">
        <v>364</v>
      </c>
      <c r="R191" s="37">
        <v>44123</v>
      </c>
      <c r="S191" s="103" t="s">
        <v>28</v>
      </c>
      <c r="T191" s="99" t="s">
        <v>448</v>
      </c>
    </row>
    <row r="192" spans="1:28" ht="20.100000000000001" customHeight="1" x14ac:dyDescent="0.3">
      <c r="A192" s="110">
        <v>44049</v>
      </c>
      <c r="B192" s="95" t="s">
        <v>22</v>
      </c>
      <c r="C192" s="96" t="s">
        <v>23</v>
      </c>
      <c r="D192" s="19" t="s">
        <v>449</v>
      </c>
      <c r="E192" s="44" t="s">
        <v>57</v>
      </c>
      <c r="F192" s="104" t="s">
        <v>450</v>
      </c>
      <c r="G192" s="104" t="s">
        <v>451</v>
      </c>
      <c r="H192" s="104" t="s">
        <v>28</v>
      </c>
      <c r="I192" s="104" t="s">
        <v>452</v>
      </c>
      <c r="J192" s="104" t="s">
        <v>453</v>
      </c>
      <c r="K192" s="104" t="s">
        <v>214</v>
      </c>
      <c r="L192" s="104" t="s">
        <v>445</v>
      </c>
      <c r="M192" s="20">
        <v>139928.79999999999</v>
      </c>
      <c r="N192" s="105" t="s">
        <v>454</v>
      </c>
      <c r="O192" s="104" t="s">
        <v>455</v>
      </c>
      <c r="P192" s="97">
        <v>43924</v>
      </c>
      <c r="Q192" s="98" t="s">
        <v>456</v>
      </c>
      <c r="R192" s="37">
        <v>44090</v>
      </c>
      <c r="S192" s="103" t="s">
        <v>457</v>
      </c>
      <c r="T192" s="99" t="s">
        <v>448</v>
      </c>
    </row>
    <row r="193" spans="1:28" s="4" customFormat="1" ht="20.100000000000001" customHeight="1" x14ac:dyDescent="0.3">
      <c r="A193" s="111">
        <v>43410</v>
      </c>
      <c r="B193" s="18" t="s">
        <v>22</v>
      </c>
      <c r="C193" s="18" t="s">
        <v>343</v>
      </c>
      <c r="D193" s="19" t="s">
        <v>711</v>
      </c>
      <c r="E193" s="18" t="s">
        <v>57</v>
      </c>
      <c r="F193" s="104" t="s">
        <v>712</v>
      </c>
      <c r="G193" s="104" t="s">
        <v>713</v>
      </c>
      <c r="H193" s="104" t="s">
        <v>28</v>
      </c>
      <c r="I193" s="104" t="s">
        <v>714</v>
      </c>
      <c r="J193" s="104" t="s">
        <v>714</v>
      </c>
      <c r="K193" s="104" t="s">
        <v>214</v>
      </c>
      <c r="L193" s="104" t="s">
        <v>715</v>
      </c>
      <c r="M193" s="20">
        <v>575000</v>
      </c>
      <c r="N193" s="105" t="s">
        <v>63</v>
      </c>
      <c r="O193" s="105" t="s">
        <v>716</v>
      </c>
      <c r="P193" s="29" t="s">
        <v>28</v>
      </c>
      <c r="Q193" s="26">
        <v>43374</v>
      </c>
      <c r="R193" s="27" t="s">
        <v>2173</v>
      </c>
      <c r="S193" s="26">
        <v>44135</v>
      </c>
      <c r="T193" s="104" t="s">
        <v>28</v>
      </c>
      <c r="U193" s="23" t="s">
        <v>28</v>
      </c>
      <c r="V193" s="18" t="s">
        <v>28</v>
      </c>
      <c r="W193" s="18" t="s">
        <v>28</v>
      </c>
      <c r="X193" s="18" t="s">
        <v>28</v>
      </c>
      <c r="Y193" s="18" t="s">
        <v>28</v>
      </c>
      <c r="Z193" s="18" t="s">
        <v>28</v>
      </c>
      <c r="AA193" s="18" t="s">
        <v>28</v>
      </c>
      <c r="AB193" s="28" t="s">
        <v>717</v>
      </c>
    </row>
    <row r="194" spans="1:28" s="38" customFormat="1" ht="20.100000000000001" customHeight="1" x14ac:dyDescent="0.3">
      <c r="A194" s="36">
        <v>43965</v>
      </c>
      <c r="B194" s="18" t="s">
        <v>22</v>
      </c>
      <c r="C194" s="18" t="s">
        <v>343</v>
      </c>
      <c r="D194" s="19" t="s">
        <v>957</v>
      </c>
      <c r="E194" s="18" t="s">
        <v>57</v>
      </c>
      <c r="F194" s="104" t="s">
        <v>958</v>
      </c>
      <c r="G194" s="104" t="s">
        <v>959</v>
      </c>
      <c r="H194" s="104" t="s">
        <v>28</v>
      </c>
      <c r="I194" s="104" t="s">
        <v>960</v>
      </c>
      <c r="J194" s="104" t="s">
        <v>961</v>
      </c>
      <c r="K194" s="104" t="s">
        <v>962</v>
      </c>
      <c r="L194" s="104" t="s">
        <v>28</v>
      </c>
      <c r="M194" s="20">
        <v>280366.7</v>
      </c>
      <c r="N194" s="105" t="s">
        <v>63</v>
      </c>
      <c r="O194" s="105" t="s">
        <v>963</v>
      </c>
      <c r="P194" s="29" t="s">
        <v>28</v>
      </c>
      <c r="Q194" s="37">
        <v>43465</v>
      </c>
      <c r="R194" s="104" t="s">
        <v>130</v>
      </c>
      <c r="S194" s="37">
        <v>44196</v>
      </c>
      <c r="T194" s="104" t="s">
        <v>964</v>
      </c>
      <c r="U194" s="23" t="s">
        <v>28</v>
      </c>
      <c r="V194" s="18" t="s">
        <v>28</v>
      </c>
      <c r="W194" s="18" t="s">
        <v>28</v>
      </c>
      <c r="X194" s="18" t="s">
        <v>28</v>
      </c>
      <c r="Y194" s="18" t="s">
        <v>28</v>
      </c>
      <c r="Z194" s="18" t="s">
        <v>28</v>
      </c>
      <c r="AA194" s="18" t="s">
        <v>28</v>
      </c>
      <c r="AB194" s="35" t="s">
        <v>965</v>
      </c>
    </row>
    <row r="195" spans="1:28" ht="20.100000000000001" customHeight="1" x14ac:dyDescent="0.3">
      <c r="A195" s="110">
        <v>44069</v>
      </c>
      <c r="B195" s="95" t="s">
        <v>22</v>
      </c>
      <c r="C195" s="96" t="s">
        <v>23</v>
      </c>
      <c r="D195" s="19" t="s">
        <v>493</v>
      </c>
      <c r="E195" s="44" t="s">
        <v>57</v>
      </c>
      <c r="F195" s="104" t="s">
        <v>2175</v>
      </c>
      <c r="G195" s="104" t="s">
        <v>494</v>
      </c>
      <c r="H195" s="104" t="s">
        <v>28</v>
      </c>
      <c r="I195" s="104" t="s">
        <v>495</v>
      </c>
      <c r="J195" s="104" t="s">
        <v>496</v>
      </c>
      <c r="K195" s="104" t="s">
        <v>214</v>
      </c>
      <c r="L195" s="104" t="s">
        <v>497</v>
      </c>
      <c r="M195" s="20">
        <v>277572.62</v>
      </c>
      <c r="N195" s="105" t="s">
        <v>28</v>
      </c>
      <c r="O195" s="104" t="s">
        <v>28</v>
      </c>
      <c r="P195" s="97">
        <v>43976</v>
      </c>
      <c r="Q195" s="98" t="s">
        <v>351</v>
      </c>
      <c r="R195" s="37">
        <v>44063</v>
      </c>
      <c r="S195" s="103" t="s">
        <v>28</v>
      </c>
      <c r="T195" s="99" t="s">
        <v>492</v>
      </c>
    </row>
    <row r="196" spans="1:28" s="4" customFormat="1" ht="20.100000000000001" customHeight="1" x14ac:dyDescent="0.3">
      <c r="A196" s="111">
        <v>43124</v>
      </c>
      <c r="B196" s="18" t="s">
        <v>22</v>
      </c>
      <c r="C196" s="18" t="s">
        <v>343</v>
      </c>
      <c r="D196" s="507" t="s">
        <v>564</v>
      </c>
      <c r="E196" s="18" t="s">
        <v>245</v>
      </c>
      <c r="F196" s="104" t="s">
        <v>565</v>
      </c>
      <c r="G196" s="104" t="s">
        <v>566</v>
      </c>
      <c r="H196" s="104" t="s">
        <v>28</v>
      </c>
      <c r="I196" s="104" t="s">
        <v>567</v>
      </c>
      <c r="J196" s="104" t="s">
        <v>568</v>
      </c>
      <c r="K196" s="104" t="s">
        <v>520</v>
      </c>
      <c r="L196" s="104" t="s">
        <v>28</v>
      </c>
      <c r="M196" s="20" t="s">
        <v>569</v>
      </c>
      <c r="N196" s="105" t="s">
        <v>63</v>
      </c>
      <c r="O196" s="105" t="s">
        <v>531</v>
      </c>
      <c r="P196" s="21" t="s">
        <v>28</v>
      </c>
      <c r="Q196" s="26">
        <v>43124</v>
      </c>
      <c r="R196" s="27" t="s">
        <v>138</v>
      </c>
      <c r="S196" s="26">
        <v>43830</v>
      </c>
      <c r="T196" s="23" t="s">
        <v>28</v>
      </c>
      <c r="U196" s="23" t="s">
        <v>28</v>
      </c>
      <c r="V196" s="18" t="s">
        <v>28</v>
      </c>
      <c r="W196" s="18" t="s">
        <v>28</v>
      </c>
      <c r="X196" s="18" t="s">
        <v>28</v>
      </c>
      <c r="Y196" s="104" t="s">
        <v>570</v>
      </c>
      <c r="Z196" s="18" t="s">
        <v>28</v>
      </c>
      <c r="AA196" s="18" t="s">
        <v>28</v>
      </c>
      <c r="AB196" s="28" t="s">
        <v>571</v>
      </c>
    </row>
    <row r="197" spans="1:28" s="4" customFormat="1" ht="20.100000000000001" customHeight="1" x14ac:dyDescent="0.3">
      <c r="A197" s="111">
        <v>43901</v>
      </c>
      <c r="B197" s="18" t="s">
        <v>75</v>
      </c>
      <c r="C197" s="18" t="s">
        <v>343</v>
      </c>
      <c r="D197" s="510"/>
      <c r="E197" s="18" t="s">
        <v>245</v>
      </c>
      <c r="F197" s="104" t="s">
        <v>565</v>
      </c>
      <c r="G197" s="104" t="s">
        <v>566</v>
      </c>
      <c r="H197" s="104" t="s">
        <v>28</v>
      </c>
      <c r="I197" s="104" t="s">
        <v>567</v>
      </c>
      <c r="J197" s="104" t="s">
        <v>568</v>
      </c>
      <c r="K197" s="104" t="s">
        <v>520</v>
      </c>
      <c r="L197" s="104" t="s">
        <v>28</v>
      </c>
      <c r="M197" s="20" t="s">
        <v>572</v>
      </c>
      <c r="N197" s="105" t="s">
        <v>63</v>
      </c>
      <c r="O197" s="105" t="s">
        <v>531</v>
      </c>
      <c r="P197" s="21" t="s">
        <v>28</v>
      </c>
      <c r="Q197" s="26">
        <v>43124</v>
      </c>
      <c r="R197" s="27" t="s">
        <v>573</v>
      </c>
      <c r="S197" s="26">
        <v>44074</v>
      </c>
      <c r="T197" s="23" t="s">
        <v>28</v>
      </c>
      <c r="U197" s="23" t="s">
        <v>28</v>
      </c>
      <c r="V197" s="18" t="s">
        <v>28</v>
      </c>
      <c r="W197" s="18" t="s">
        <v>28</v>
      </c>
      <c r="X197" s="18" t="s">
        <v>28</v>
      </c>
      <c r="Y197" s="104" t="s">
        <v>570</v>
      </c>
      <c r="Z197" s="18" t="s">
        <v>28</v>
      </c>
      <c r="AA197" s="18" t="s">
        <v>28</v>
      </c>
      <c r="AB197" s="28" t="s">
        <v>571</v>
      </c>
    </row>
    <row r="198" spans="1:28" ht="20.100000000000001" customHeight="1" x14ac:dyDescent="0.3">
      <c r="A198" s="110">
        <v>43910</v>
      </c>
      <c r="B198" s="95" t="s">
        <v>22</v>
      </c>
      <c r="C198" s="96" t="s">
        <v>23</v>
      </c>
      <c r="D198" s="19" t="s">
        <v>325</v>
      </c>
      <c r="E198" s="44" t="s">
        <v>25</v>
      </c>
      <c r="F198" s="104" t="s">
        <v>326</v>
      </c>
      <c r="G198" s="104" t="s">
        <v>327</v>
      </c>
      <c r="H198" s="104" t="s">
        <v>28</v>
      </c>
      <c r="I198" s="104" t="s">
        <v>328</v>
      </c>
      <c r="J198" s="104" t="s">
        <v>329</v>
      </c>
      <c r="K198" s="104" t="s">
        <v>30</v>
      </c>
      <c r="L198" s="104" t="s">
        <v>330</v>
      </c>
      <c r="M198" s="20">
        <v>2807004</v>
      </c>
      <c r="N198" s="105" t="s">
        <v>63</v>
      </c>
      <c r="O198" s="104" t="s">
        <v>28</v>
      </c>
      <c r="P198" s="97">
        <v>43739</v>
      </c>
      <c r="Q198" s="98" t="s">
        <v>331</v>
      </c>
      <c r="R198" s="37">
        <v>44043</v>
      </c>
      <c r="S198" s="103" t="s">
        <v>332</v>
      </c>
      <c r="T198" s="99" t="s">
        <v>240</v>
      </c>
    </row>
    <row r="199" spans="1:28" ht="20.100000000000001" customHeight="1" x14ac:dyDescent="0.3">
      <c r="A199" s="110">
        <v>43517</v>
      </c>
      <c r="B199" s="95" t="s">
        <v>22</v>
      </c>
      <c r="C199" s="96" t="s">
        <v>23</v>
      </c>
      <c r="D199" s="19" t="s">
        <v>147</v>
      </c>
      <c r="E199" s="44" t="s">
        <v>57</v>
      </c>
      <c r="F199" s="104" t="s">
        <v>148</v>
      </c>
      <c r="G199" s="104" t="s">
        <v>149</v>
      </c>
      <c r="H199" s="104" t="s">
        <v>28</v>
      </c>
      <c r="I199" s="104" t="s">
        <v>150</v>
      </c>
      <c r="J199" s="104" t="s">
        <v>151</v>
      </c>
      <c r="K199" s="104" t="s">
        <v>30</v>
      </c>
      <c r="L199" s="104" t="s">
        <v>152</v>
      </c>
      <c r="M199" s="20">
        <v>381580.52</v>
      </c>
      <c r="N199" s="105" t="s">
        <v>63</v>
      </c>
      <c r="O199" s="104" t="s">
        <v>153</v>
      </c>
      <c r="P199" s="97" t="s">
        <v>154</v>
      </c>
      <c r="Q199" s="98" t="s">
        <v>155</v>
      </c>
      <c r="R199" s="37">
        <v>44196</v>
      </c>
      <c r="S199" s="103" t="s">
        <v>28</v>
      </c>
      <c r="T199" s="99" t="s">
        <v>156</v>
      </c>
    </row>
    <row r="200" spans="1:28" s="4" customFormat="1" ht="20.100000000000001" customHeight="1" x14ac:dyDescent="0.3">
      <c r="A200" s="36">
        <v>44155</v>
      </c>
      <c r="B200" s="18" t="s">
        <v>22</v>
      </c>
      <c r="C200" s="18" t="s">
        <v>343</v>
      </c>
      <c r="D200" s="19" t="s">
        <v>2274</v>
      </c>
      <c r="E200" s="18" t="s">
        <v>25</v>
      </c>
      <c r="F200" s="104" t="s">
        <v>2270</v>
      </c>
      <c r="G200" s="104" t="s">
        <v>2275</v>
      </c>
      <c r="H200" s="104" t="s">
        <v>28</v>
      </c>
      <c r="I200" s="104" t="s">
        <v>2274</v>
      </c>
      <c r="J200" s="104" t="s">
        <v>2276</v>
      </c>
      <c r="K200" s="114"/>
      <c r="L200" s="104" t="s">
        <v>2277</v>
      </c>
      <c r="M200" s="20">
        <v>267835.74</v>
      </c>
      <c r="N200" s="105" t="s">
        <v>28</v>
      </c>
      <c r="O200" s="105" t="s">
        <v>28</v>
      </c>
      <c r="P200" s="29" t="s">
        <v>28</v>
      </c>
      <c r="Q200" s="37">
        <v>44163</v>
      </c>
      <c r="R200" s="104" t="s">
        <v>351</v>
      </c>
      <c r="S200" s="37">
        <v>44253</v>
      </c>
      <c r="T200" s="104" t="s">
        <v>28</v>
      </c>
      <c r="U200" s="23" t="s">
        <v>28</v>
      </c>
      <c r="V200" s="18" t="s">
        <v>28</v>
      </c>
      <c r="W200" s="18" t="s">
        <v>28</v>
      </c>
      <c r="X200" s="104" t="s">
        <v>28</v>
      </c>
      <c r="Y200" s="104" t="s">
        <v>28</v>
      </c>
      <c r="Z200" s="18" t="s">
        <v>28</v>
      </c>
      <c r="AA200" s="18" t="s">
        <v>28</v>
      </c>
      <c r="AB200" s="31" t="s">
        <v>434</v>
      </c>
    </row>
    <row r="201" spans="1:28" s="4" customFormat="1" ht="20.100000000000001" customHeight="1" x14ac:dyDescent="0.3">
      <c r="A201" s="36">
        <v>44155</v>
      </c>
      <c r="B201" s="18" t="s">
        <v>22</v>
      </c>
      <c r="C201" s="18" t="s">
        <v>343</v>
      </c>
      <c r="D201" s="19" t="s">
        <v>2269</v>
      </c>
      <c r="E201" s="18" t="s">
        <v>25</v>
      </c>
      <c r="F201" s="104" t="s">
        <v>2270</v>
      </c>
      <c r="G201" s="104" t="s">
        <v>2271</v>
      </c>
      <c r="H201" s="104" t="s">
        <v>417</v>
      </c>
      <c r="I201" s="104" t="s">
        <v>2269</v>
      </c>
      <c r="J201" s="104" t="s">
        <v>2272</v>
      </c>
      <c r="K201" s="114"/>
      <c r="L201" s="104" t="s">
        <v>2273</v>
      </c>
      <c r="M201" s="20">
        <v>352996.11</v>
      </c>
      <c r="N201" s="105" t="s">
        <v>28</v>
      </c>
      <c r="O201" s="105" t="s">
        <v>28</v>
      </c>
      <c r="P201" s="29" t="s">
        <v>28</v>
      </c>
      <c r="Q201" s="37">
        <v>44117</v>
      </c>
      <c r="R201" s="104" t="s">
        <v>341</v>
      </c>
      <c r="S201" s="37">
        <v>44253</v>
      </c>
      <c r="T201" s="104" t="s">
        <v>28</v>
      </c>
      <c r="U201" s="23" t="s">
        <v>28</v>
      </c>
      <c r="V201" s="18" t="s">
        <v>28</v>
      </c>
      <c r="W201" s="18" t="s">
        <v>28</v>
      </c>
      <c r="X201" s="104" t="s">
        <v>28</v>
      </c>
      <c r="Y201" s="104" t="s">
        <v>28</v>
      </c>
      <c r="Z201" s="18" t="s">
        <v>28</v>
      </c>
      <c r="AA201" s="32" t="s">
        <v>28</v>
      </c>
      <c r="AB201" s="31" t="s">
        <v>434</v>
      </c>
    </row>
    <row r="202" spans="1:28" ht="20.100000000000001" customHeight="1" x14ac:dyDescent="0.3">
      <c r="A202" s="112" t="s">
        <v>2154</v>
      </c>
      <c r="B202" s="95" t="s">
        <v>22</v>
      </c>
      <c r="C202" s="96" t="s">
        <v>23</v>
      </c>
      <c r="D202" s="19" t="s">
        <v>2108</v>
      </c>
      <c r="E202" s="44" t="s">
        <v>25</v>
      </c>
      <c r="F202" s="104" t="s">
        <v>118</v>
      </c>
      <c r="G202" s="104" t="s">
        <v>1919</v>
      </c>
      <c r="H202" s="104" t="s">
        <v>28</v>
      </c>
      <c r="I202" s="104" t="s">
        <v>2108</v>
      </c>
      <c r="J202" s="104" t="s">
        <v>2109</v>
      </c>
      <c r="K202" s="104" t="s">
        <v>214</v>
      </c>
      <c r="L202" s="104" t="s">
        <v>2110</v>
      </c>
      <c r="M202" s="20">
        <v>159750.79999999999</v>
      </c>
      <c r="N202" s="105" t="s">
        <v>2111</v>
      </c>
      <c r="O202" s="104" t="s">
        <v>820</v>
      </c>
      <c r="P202" s="97">
        <v>44096</v>
      </c>
      <c r="Q202" s="98" t="s">
        <v>475</v>
      </c>
      <c r="R202" s="37">
        <v>44124</v>
      </c>
      <c r="S202" s="103" t="s">
        <v>2111</v>
      </c>
      <c r="T202" s="99" t="s">
        <v>484</v>
      </c>
    </row>
    <row r="203" spans="1:28" s="4" customFormat="1" ht="20.100000000000001" customHeight="1" x14ac:dyDescent="0.3">
      <c r="A203" s="111">
        <v>44004</v>
      </c>
      <c r="B203" s="18" t="s">
        <v>22</v>
      </c>
      <c r="C203" s="18" t="s">
        <v>343</v>
      </c>
      <c r="D203" s="19" t="s">
        <v>1051</v>
      </c>
      <c r="E203" s="18" t="s">
        <v>25</v>
      </c>
      <c r="F203" s="104" t="s">
        <v>1052</v>
      </c>
      <c r="G203" s="104" t="s">
        <v>1053</v>
      </c>
      <c r="H203" s="104" t="s">
        <v>28</v>
      </c>
      <c r="I203" s="104" t="s">
        <v>1054</v>
      </c>
      <c r="J203" s="104" t="s">
        <v>1055</v>
      </c>
      <c r="K203" s="104" t="s">
        <v>520</v>
      </c>
      <c r="L203" s="104" t="s">
        <v>621</v>
      </c>
      <c r="M203" s="20">
        <v>311113</v>
      </c>
      <c r="N203" s="105" t="s">
        <v>828</v>
      </c>
      <c r="O203" s="105" t="s">
        <v>598</v>
      </c>
      <c r="P203" s="29" t="s">
        <v>28</v>
      </c>
      <c r="Q203" s="37">
        <v>43800</v>
      </c>
      <c r="R203" s="104" t="s">
        <v>76</v>
      </c>
      <c r="S203" s="37">
        <v>44165</v>
      </c>
      <c r="T203" s="104" t="s">
        <v>28</v>
      </c>
      <c r="U203" s="23" t="s">
        <v>28</v>
      </c>
      <c r="V203" s="18" t="s">
        <v>28</v>
      </c>
      <c r="W203" s="18" t="s">
        <v>28</v>
      </c>
      <c r="X203" s="18" t="s">
        <v>28</v>
      </c>
      <c r="Y203" s="18" t="s">
        <v>28</v>
      </c>
      <c r="Z203" s="18" t="s">
        <v>28</v>
      </c>
      <c r="AA203" s="18" t="s">
        <v>28</v>
      </c>
      <c r="AB203" s="31" t="s">
        <v>125</v>
      </c>
    </row>
    <row r="204" spans="1:28" ht="20.100000000000001" customHeight="1" x14ac:dyDescent="0.3">
      <c r="A204" s="110">
        <v>42767</v>
      </c>
      <c r="B204" s="95" t="s">
        <v>22</v>
      </c>
      <c r="C204" s="96" t="s">
        <v>23</v>
      </c>
      <c r="D204" s="19" t="s">
        <v>37</v>
      </c>
      <c r="E204" s="44" t="s">
        <v>38</v>
      </c>
      <c r="F204" s="104" t="s">
        <v>39</v>
      </c>
      <c r="G204" s="104" t="s">
        <v>40</v>
      </c>
      <c r="H204" s="104" t="s">
        <v>28</v>
      </c>
      <c r="I204" s="104" t="s">
        <v>41</v>
      </c>
      <c r="J204" s="104" t="s">
        <v>42</v>
      </c>
      <c r="K204" s="104" t="s">
        <v>30</v>
      </c>
      <c r="L204" s="104" t="s">
        <v>43</v>
      </c>
      <c r="M204" s="20" t="s">
        <v>44</v>
      </c>
      <c r="N204" s="105" t="s">
        <v>45</v>
      </c>
      <c r="O204" s="104" t="s">
        <v>46</v>
      </c>
      <c r="P204" s="97">
        <v>42767</v>
      </c>
      <c r="Q204" s="98" t="s">
        <v>47</v>
      </c>
      <c r="R204" s="37">
        <v>43862</v>
      </c>
      <c r="S204" s="103" t="s">
        <v>28</v>
      </c>
      <c r="T204" s="99" t="s">
        <v>48</v>
      </c>
    </row>
    <row r="205" spans="1:28" s="4" customFormat="1" ht="20.100000000000001" customHeight="1" x14ac:dyDescent="0.3">
      <c r="A205" s="113">
        <v>43854</v>
      </c>
      <c r="B205" s="18" t="s">
        <v>22</v>
      </c>
      <c r="C205" s="18" t="s">
        <v>343</v>
      </c>
      <c r="D205" s="19" t="s">
        <v>857</v>
      </c>
      <c r="E205" s="18" t="s">
        <v>38</v>
      </c>
      <c r="F205" s="104" t="s">
        <v>858</v>
      </c>
      <c r="G205" s="104" t="s">
        <v>859</v>
      </c>
      <c r="H205" s="104" t="s">
        <v>28</v>
      </c>
      <c r="I205" s="104" t="s">
        <v>860</v>
      </c>
      <c r="J205" s="104" t="s">
        <v>2122</v>
      </c>
      <c r="K205" s="104" t="s">
        <v>586</v>
      </c>
      <c r="L205" s="104"/>
      <c r="M205" s="20">
        <v>171416</v>
      </c>
      <c r="N205" s="105" t="s">
        <v>63</v>
      </c>
      <c r="O205" s="105" t="s">
        <v>257</v>
      </c>
      <c r="P205" s="29" t="s">
        <v>28</v>
      </c>
      <c r="Q205" s="22">
        <v>43497</v>
      </c>
      <c r="R205" s="104" t="s">
        <v>76</v>
      </c>
      <c r="S205" s="22">
        <v>43861</v>
      </c>
      <c r="T205" s="104" t="s">
        <v>28</v>
      </c>
      <c r="U205" s="23" t="s">
        <v>28</v>
      </c>
      <c r="V205" s="18" t="s">
        <v>28</v>
      </c>
      <c r="W205" s="18" t="s">
        <v>28</v>
      </c>
      <c r="X205" s="18" t="s">
        <v>28</v>
      </c>
      <c r="Y205" s="18" t="s">
        <v>28</v>
      </c>
      <c r="Z205" s="18" t="s">
        <v>28</v>
      </c>
      <c r="AA205" s="18" t="s">
        <v>28</v>
      </c>
      <c r="AB205" s="25" t="s">
        <v>861</v>
      </c>
    </row>
    <row r="206" spans="1:28" ht="20.100000000000001" customHeight="1" x14ac:dyDescent="0.3">
      <c r="A206" s="112">
        <v>44140</v>
      </c>
      <c r="B206" s="95" t="s">
        <v>22</v>
      </c>
      <c r="C206" s="96" t="s">
        <v>23</v>
      </c>
      <c r="D206" s="19" t="s">
        <v>2222</v>
      </c>
      <c r="E206" s="44" t="s">
        <v>57</v>
      </c>
      <c r="F206" s="104" t="s">
        <v>2223</v>
      </c>
      <c r="G206" s="104" t="s">
        <v>2224</v>
      </c>
      <c r="H206" s="104" t="s">
        <v>28</v>
      </c>
      <c r="I206" s="104" t="s">
        <v>2225</v>
      </c>
      <c r="J206" s="104" t="s">
        <v>2226</v>
      </c>
      <c r="K206" s="104" t="s">
        <v>106</v>
      </c>
      <c r="L206" s="104" t="s">
        <v>2227</v>
      </c>
      <c r="M206" s="20">
        <v>548729.26</v>
      </c>
      <c r="N206" s="105" t="s">
        <v>2094</v>
      </c>
      <c r="O206" s="104" t="s">
        <v>2094</v>
      </c>
      <c r="P206" s="97">
        <v>44096</v>
      </c>
      <c r="Q206" s="98" t="s">
        <v>2061</v>
      </c>
      <c r="R206" s="37">
        <v>44169</v>
      </c>
      <c r="S206" s="103" t="s">
        <v>28</v>
      </c>
      <c r="T206" s="99" t="s">
        <v>504</v>
      </c>
    </row>
    <row r="207" spans="1:28" ht="20.100000000000001" customHeight="1" x14ac:dyDescent="0.3">
      <c r="A207" s="110">
        <v>43987</v>
      </c>
      <c r="B207" s="95" t="s">
        <v>22</v>
      </c>
      <c r="C207" s="96" t="s">
        <v>23</v>
      </c>
      <c r="D207" s="19" t="s">
        <v>366</v>
      </c>
      <c r="E207" s="44" t="s">
        <v>245</v>
      </c>
      <c r="F207" s="104" t="s">
        <v>367</v>
      </c>
      <c r="G207" s="104" t="s">
        <v>368</v>
      </c>
      <c r="H207" s="104" t="s">
        <v>28</v>
      </c>
      <c r="I207" s="104" t="s">
        <v>369</v>
      </c>
      <c r="J207" s="104" t="s">
        <v>370</v>
      </c>
      <c r="K207" s="104" t="s">
        <v>214</v>
      </c>
      <c r="L207" s="104" t="s">
        <v>371</v>
      </c>
      <c r="M207" s="20">
        <v>193099.5</v>
      </c>
      <c r="N207" s="105" t="s">
        <v>28</v>
      </c>
      <c r="O207" s="104" t="s">
        <v>28</v>
      </c>
      <c r="P207" s="97">
        <v>43669</v>
      </c>
      <c r="Q207" s="98" t="s">
        <v>372</v>
      </c>
      <c r="R207" s="37">
        <v>44134</v>
      </c>
      <c r="S207" s="103" t="s">
        <v>28</v>
      </c>
      <c r="T207" s="99" t="s">
        <v>373</v>
      </c>
    </row>
    <row r="208" spans="1:28" s="4" customFormat="1" ht="20.100000000000001" customHeight="1" x14ac:dyDescent="0.3">
      <c r="A208" s="115">
        <v>44069</v>
      </c>
      <c r="B208" s="18" t="s">
        <v>22</v>
      </c>
      <c r="C208" s="18" t="s">
        <v>343</v>
      </c>
      <c r="D208" s="19" t="s">
        <v>1236</v>
      </c>
      <c r="E208" s="18" t="s">
        <v>57</v>
      </c>
      <c r="F208" s="104" t="s">
        <v>1237</v>
      </c>
      <c r="G208" s="104" t="s">
        <v>1238</v>
      </c>
      <c r="H208" s="104" t="s">
        <v>28</v>
      </c>
      <c r="I208" s="104" t="s">
        <v>1239</v>
      </c>
      <c r="J208" s="104" t="s">
        <v>1240</v>
      </c>
      <c r="K208" s="104" t="s">
        <v>214</v>
      </c>
      <c r="L208" s="104" t="s">
        <v>1241</v>
      </c>
      <c r="M208" s="20">
        <v>286143.77</v>
      </c>
      <c r="N208" s="105" t="s">
        <v>28</v>
      </c>
      <c r="O208" s="105" t="s">
        <v>28</v>
      </c>
      <c r="P208" s="21" t="s">
        <v>28</v>
      </c>
      <c r="Q208" s="37">
        <v>43819</v>
      </c>
      <c r="R208" s="104" t="s">
        <v>76</v>
      </c>
      <c r="S208" s="37">
        <v>44185</v>
      </c>
      <c r="T208" s="23" t="s">
        <v>28</v>
      </c>
      <c r="U208" s="23" t="s">
        <v>28</v>
      </c>
      <c r="V208" s="18" t="s">
        <v>28</v>
      </c>
      <c r="W208" s="18" t="s">
        <v>28</v>
      </c>
      <c r="X208" s="18" t="s">
        <v>28</v>
      </c>
      <c r="Y208" s="18" t="s">
        <v>1242</v>
      </c>
      <c r="Z208" s="18" t="s">
        <v>28</v>
      </c>
      <c r="AA208" s="18" t="s">
        <v>28</v>
      </c>
      <c r="AB208" s="31" t="s">
        <v>492</v>
      </c>
    </row>
    <row r="209" spans="1:28" s="4" customFormat="1" ht="20.100000000000001" customHeight="1" x14ac:dyDescent="0.3">
      <c r="A209" s="111">
        <v>44004</v>
      </c>
      <c r="B209" s="18" t="s">
        <v>22</v>
      </c>
      <c r="C209" s="18" t="s">
        <v>343</v>
      </c>
      <c r="D209" s="19" t="s">
        <v>1069</v>
      </c>
      <c r="E209" s="18" t="s">
        <v>25</v>
      </c>
      <c r="F209" s="104" t="s">
        <v>1070</v>
      </c>
      <c r="G209" s="104" t="s">
        <v>1071</v>
      </c>
      <c r="H209" s="104" t="s">
        <v>28</v>
      </c>
      <c r="I209" s="104" t="s">
        <v>1072</v>
      </c>
      <c r="J209" s="104" t="s">
        <v>1073</v>
      </c>
      <c r="K209" s="104" t="s">
        <v>520</v>
      </c>
      <c r="L209" s="104" t="s">
        <v>596</v>
      </c>
      <c r="M209" s="20">
        <v>261608.36</v>
      </c>
      <c r="N209" s="105" t="s">
        <v>828</v>
      </c>
      <c r="O209" s="105" t="s">
        <v>598</v>
      </c>
      <c r="P209" s="29" t="s">
        <v>28</v>
      </c>
      <c r="Q209" s="37">
        <v>43101</v>
      </c>
      <c r="R209" s="104" t="s">
        <v>47</v>
      </c>
      <c r="S209" s="37">
        <v>44196</v>
      </c>
      <c r="T209" s="104" t="s">
        <v>28</v>
      </c>
      <c r="U209" s="23" t="s">
        <v>28</v>
      </c>
      <c r="V209" s="18" t="s">
        <v>28</v>
      </c>
      <c r="W209" s="18" t="s">
        <v>28</v>
      </c>
      <c r="X209" s="18" t="s">
        <v>28</v>
      </c>
      <c r="Y209" s="18" t="s">
        <v>28</v>
      </c>
      <c r="Z209" s="18" t="s">
        <v>28</v>
      </c>
      <c r="AA209" s="18" t="s">
        <v>28</v>
      </c>
      <c r="AB209" s="31" t="s">
        <v>125</v>
      </c>
    </row>
    <row r="210" spans="1:28" ht="20.100000000000001" customHeight="1" x14ac:dyDescent="0.3">
      <c r="A210" s="123">
        <v>43770</v>
      </c>
      <c r="B210" s="95" t="s">
        <v>22</v>
      </c>
      <c r="C210" s="511" t="s">
        <v>23</v>
      </c>
      <c r="D210" s="507" t="s">
        <v>252</v>
      </c>
      <c r="E210" s="507" t="s">
        <v>25</v>
      </c>
      <c r="F210" s="507" t="s">
        <v>253</v>
      </c>
      <c r="G210" s="507" t="s">
        <v>254</v>
      </c>
      <c r="H210" s="507" t="s">
        <v>28</v>
      </c>
      <c r="I210" s="507" t="s">
        <v>255</v>
      </c>
      <c r="J210" s="507" t="s">
        <v>256</v>
      </c>
      <c r="K210" s="507" t="s">
        <v>214</v>
      </c>
      <c r="L210" s="507" t="s">
        <v>221</v>
      </c>
      <c r="M210" s="120">
        <v>546920</v>
      </c>
      <c r="N210" s="121" t="s">
        <v>63</v>
      </c>
      <c r="O210" s="104" t="s">
        <v>257</v>
      </c>
      <c r="P210" s="122">
        <v>43766</v>
      </c>
      <c r="Q210" s="98" t="s">
        <v>258</v>
      </c>
      <c r="R210" s="37">
        <v>43949</v>
      </c>
      <c r="S210" s="103" t="s">
        <v>28</v>
      </c>
      <c r="T210" s="99" t="s">
        <v>259</v>
      </c>
    </row>
    <row r="211" spans="1:28" ht="20.100000000000001" customHeight="1" x14ac:dyDescent="0.3">
      <c r="A211" s="123">
        <v>44028</v>
      </c>
      <c r="B211" s="95" t="s">
        <v>75</v>
      </c>
      <c r="C211" s="521"/>
      <c r="D211" s="510"/>
      <c r="E211" s="510"/>
      <c r="F211" s="510"/>
      <c r="G211" s="510"/>
      <c r="H211" s="510"/>
      <c r="I211" s="510"/>
      <c r="J211" s="510"/>
      <c r="K211" s="510"/>
      <c r="L211" s="510"/>
      <c r="M211" s="120">
        <v>815884.9</v>
      </c>
      <c r="N211" s="121" t="s">
        <v>63</v>
      </c>
      <c r="O211" s="104" t="s">
        <v>260</v>
      </c>
      <c r="P211" s="122">
        <v>44029</v>
      </c>
      <c r="Q211" s="98" t="s">
        <v>116</v>
      </c>
      <c r="R211" s="37">
        <v>44183</v>
      </c>
      <c r="S211" s="103" t="s">
        <v>28</v>
      </c>
      <c r="T211" s="99" t="s">
        <v>125</v>
      </c>
    </row>
    <row r="212" spans="1:28" ht="20.100000000000001" customHeight="1" x14ac:dyDescent="0.3">
      <c r="A212" s="119">
        <v>43742</v>
      </c>
      <c r="B212" s="95" t="s">
        <v>22</v>
      </c>
      <c r="C212" s="96" t="s">
        <v>23</v>
      </c>
      <c r="D212" s="19" t="s">
        <v>216</v>
      </c>
      <c r="E212" s="104" t="s">
        <v>57</v>
      </c>
      <c r="F212" s="104" t="s">
        <v>217</v>
      </c>
      <c r="G212" s="104" t="s">
        <v>218</v>
      </c>
      <c r="H212" s="104" t="s">
        <v>28</v>
      </c>
      <c r="I212" s="104" t="s">
        <v>219</v>
      </c>
      <c r="J212" s="104" t="s">
        <v>220</v>
      </c>
      <c r="K212" s="104" t="s">
        <v>30</v>
      </c>
      <c r="L212" s="104" t="s">
        <v>221</v>
      </c>
      <c r="M212" s="120">
        <v>1477787</v>
      </c>
      <c r="N212" s="121" t="s">
        <v>45</v>
      </c>
      <c r="O212" s="104" t="s">
        <v>222</v>
      </c>
      <c r="P212" s="122" t="s">
        <v>223</v>
      </c>
      <c r="Q212" s="98" t="s">
        <v>130</v>
      </c>
      <c r="R212" s="37">
        <v>44196</v>
      </c>
      <c r="S212" s="103" t="s">
        <v>28</v>
      </c>
      <c r="T212" s="99" t="s">
        <v>146</v>
      </c>
    </row>
    <row r="213" spans="1:28" ht="20.100000000000001" customHeight="1" x14ac:dyDescent="0.3">
      <c r="A213" s="119">
        <v>44077</v>
      </c>
      <c r="B213" s="95" t="s">
        <v>22</v>
      </c>
      <c r="C213" s="96" t="s">
        <v>23</v>
      </c>
      <c r="D213" s="19" t="s">
        <v>2047</v>
      </c>
      <c r="E213" s="104" t="s">
        <v>57</v>
      </c>
      <c r="F213" s="104" t="s">
        <v>233</v>
      </c>
      <c r="G213" s="104" t="s">
        <v>1480</v>
      </c>
      <c r="H213" s="104" t="s">
        <v>28</v>
      </c>
      <c r="I213" s="104" t="s">
        <v>2048</v>
      </c>
      <c r="J213" s="104" t="s">
        <v>2049</v>
      </c>
      <c r="K213" s="104" t="s">
        <v>106</v>
      </c>
      <c r="L213" s="104" t="s">
        <v>2050</v>
      </c>
      <c r="M213" s="120">
        <v>810344</v>
      </c>
      <c r="N213" s="121" t="s">
        <v>28</v>
      </c>
      <c r="O213" s="104" t="s">
        <v>28</v>
      </c>
      <c r="P213" s="122">
        <v>44074</v>
      </c>
      <c r="Q213" s="98" t="s">
        <v>351</v>
      </c>
      <c r="R213" s="37">
        <v>44173</v>
      </c>
      <c r="S213" s="103" t="s">
        <v>28</v>
      </c>
      <c r="T213" s="99" t="s">
        <v>146</v>
      </c>
    </row>
    <row r="214" spans="1:28" ht="20.100000000000001" customHeight="1" x14ac:dyDescent="0.3">
      <c r="A214" s="119">
        <v>44086</v>
      </c>
      <c r="B214" s="95" t="s">
        <v>22</v>
      </c>
      <c r="C214" s="96" t="s">
        <v>23</v>
      </c>
      <c r="D214" s="19" t="s">
        <v>2062</v>
      </c>
      <c r="E214" s="104" t="s">
        <v>57</v>
      </c>
      <c r="F214" s="104" t="s">
        <v>2063</v>
      </c>
      <c r="G214" s="104" t="s">
        <v>2064</v>
      </c>
      <c r="H214" s="104" t="s">
        <v>28</v>
      </c>
      <c r="I214" s="104" t="s">
        <v>2065</v>
      </c>
      <c r="J214" s="104" t="s">
        <v>2066</v>
      </c>
      <c r="K214" s="104" t="s">
        <v>214</v>
      </c>
      <c r="L214" s="104" t="s">
        <v>2067</v>
      </c>
      <c r="M214" s="120">
        <v>455697</v>
      </c>
      <c r="N214" s="121" t="s">
        <v>28</v>
      </c>
      <c r="O214" s="104" t="s">
        <v>28</v>
      </c>
      <c r="P214" s="122">
        <v>44012</v>
      </c>
      <c r="Q214" s="98" t="s">
        <v>351</v>
      </c>
      <c r="R214" s="37">
        <v>44165</v>
      </c>
      <c r="S214" s="103" t="s">
        <v>28</v>
      </c>
      <c r="T214" s="99" t="s">
        <v>1417</v>
      </c>
    </row>
    <row r="215" spans="1:28" s="4" customFormat="1" ht="20.100000000000001" customHeight="1" x14ac:dyDescent="0.3">
      <c r="A215" s="111">
        <v>43987</v>
      </c>
      <c r="B215" s="18" t="s">
        <v>22</v>
      </c>
      <c r="C215" s="18" t="s">
        <v>343</v>
      </c>
      <c r="D215" s="19" t="s">
        <v>1015</v>
      </c>
      <c r="E215" s="18" t="s">
        <v>57</v>
      </c>
      <c r="F215" s="104" t="s">
        <v>1016</v>
      </c>
      <c r="G215" s="104" t="s">
        <v>1017</v>
      </c>
      <c r="H215" s="104" t="s">
        <v>28</v>
      </c>
      <c r="I215" s="104" t="s">
        <v>1010</v>
      </c>
      <c r="J215" s="104"/>
      <c r="K215" s="104" t="s">
        <v>520</v>
      </c>
      <c r="L215" s="104" t="s">
        <v>1018</v>
      </c>
      <c r="M215" s="20">
        <v>238227</v>
      </c>
      <c r="N215" s="105" t="s">
        <v>63</v>
      </c>
      <c r="O215" s="105" t="s">
        <v>1019</v>
      </c>
      <c r="P215" s="29" t="s">
        <v>1020</v>
      </c>
      <c r="Q215" s="37">
        <v>43861</v>
      </c>
      <c r="R215" s="104" t="s">
        <v>781</v>
      </c>
      <c r="S215" s="37">
        <v>44195</v>
      </c>
      <c r="T215" s="104" t="s">
        <v>28</v>
      </c>
      <c r="U215" s="23" t="s">
        <v>28</v>
      </c>
      <c r="V215" s="18" t="s">
        <v>28</v>
      </c>
      <c r="W215" s="18" t="s">
        <v>28</v>
      </c>
      <c r="X215" s="18" t="s">
        <v>28</v>
      </c>
      <c r="Y215" s="18" t="s">
        <v>28</v>
      </c>
      <c r="Z215" s="18" t="s">
        <v>28</v>
      </c>
      <c r="AA215" s="18" t="s">
        <v>28</v>
      </c>
      <c r="AB215" s="35" t="s">
        <v>1014</v>
      </c>
    </row>
    <row r="216" spans="1:28" ht="20.100000000000001" customHeight="1" x14ac:dyDescent="0.3">
      <c r="A216" s="125">
        <v>44130</v>
      </c>
      <c r="B216" s="95" t="s">
        <v>22</v>
      </c>
      <c r="C216" s="96" t="s">
        <v>23</v>
      </c>
      <c r="D216" s="19" t="s">
        <v>2174</v>
      </c>
      <c r="E216" s="104" t="s">
        <v>57</v>
      </c>
      <c r="F216" s="104" t="s">
        <v>2175</v>
      </c>
      <c r="G216" s="104" t="s">
        <v>494</v>
      </c>
      <c r="H216" s="104" t="s">
        <v>28</v>
      </c>
      <c r="I216" s="104" t="s">
        <v>2176</v>
      </c>
      <c r="J216" s="104" t="s">
        <v>2177</v>
      </c>
      <c r="K216" s="104" t="s">
        <v>214</v>
      </c>
      <c r="L216" s="104" t="s">
        <v>2178</v>
      </c>
      <c r="M216" s="120">
        <v>219785.5</v>
      </c>
      <c r="N216" s="121" t="s">
        <v>28</v>
      </c>
      <c r="O216" s="104" t="s">
        <v>28</v>
      </c>
      <c r="P216" s="122">
        <v>44116</v>
      </c>
      <c r="Q216" s="98" t="s">
        <v>475</v>
      </c>
      <c r="R216" s="37">
        <v>44180</v>
      </c>
      <c r="S216" s="103" t="s">
        <v>28</v>
      </c>
      <c r="T216" s="99" t="s">
        <v>1411</v>
      </c>
    </row>
    <row r="217" spans="1:28" ht="20.100000000000001" customHeight="1" x14ac:dyDescent="0.3">
      <c r="A217" s="119">
        <v>44159</v>
      </c>
      <c r="B217" s="95" t="s">
        <v>22</v>
      </c>
      <c r="C217" s="96" t="s">
        <v>23</v>
      </c>
      <c r="D217" s="19" t="s">
        <v>2282</v>
      </c>
      <c r="E217" s="104" t="s">
        <v>25</v>
      </c>
      <c r="F217" s="104" t="s">
        <v>477</v>
      </c>
      <c r="G217" s="104" t="s">
        <v>2283</v>
      </c>
      <c r="H217" s="104" t="s">
        <v>2284</v>
      </c>
      <c r="I217" s="104" t="s">
        <v>2282</v>
      </c>
      <c r="J217" s="104" t="s">
        <v>2284</v>
      </c>
      <c r="K217" s="104" t="s">
        <v>214</v>
      </c>
      <c r="L217" s="104" t="s">
        <v>221</v>
      </c>
      <c r="M217" s="120">
        <v>290001.37</v>
      </c>
      <c r="N217" s="121" t="s">
        <v>2285</v>
      </c>
      <c r="O217" s="104" t="s">
        <v>2286</v>
      </c>
      <c r="P217" s="122">
        <v>44039</v>
      </c>
      <c r="Q217" s="98" t="s">
        <v>475</v>
      </c>
      <c r="R217" s="37">
        <v>44063</v>
      </c>
      <c r="S217" s="103" t="s">
        <v>2285</v>
      </c>
      <c r="T217" s="99" t="s">
        <v>484</v>
      </c>
    </row>
    <row r="218" spans="1:28" ht="20.100000000000001" customHeight="1" x14ac:dyDescent="0.3">
      <c r="A218" s="119">
        <v>44159</v>
      </c>
      <c r="B218" s="95" t="s">
        <v>22</v>
      </c>
      <c r="C218" s="96" t="s">
        <v>23</v>
      </c>
      <c r="D218" s="19" t="s">
        <v>2287</v>
      </c>
      <c r="E218" s="104" t="s">
        <v>25</v>
      </c>
      <c r="F218" s="104" t="s">
        <v>2288</v>
      </c>
      <c r="G218" s="104" t="s">
        <v>2289</v>
      </c>
      <c r="H218" s="104" t="s">
        <v>28</v>
      </c>
      <c r="I218" s="104" t="s">
        <v>2288</v>
      </c>
      <c r="J218" s="104" t="s">
        <v>2290</v>
      </c>
      <c r="K218" s="104" t="s">
        <v>214</v>
      </c>
      <c r="L218" s="104" t="s">
        <v>2291</v>
      </c>
      <c r="M218" s="120">
        <v>226160</v>
      </c>
      <c r="N218" s="121" t="s">
        <v>2293</v>
      </c>
      <c r="O218" s="104" t="s">
        <v>2292</v>
      </c>
      <c r="P218" s="122">
        <v>43892</v>
      </c>
      <c r="Q218" s="98" t="s">
        <v>475</v>
      </c>
      <c r="R218" s="37">
        <v>43922</v>
      </c>
      <c r="S218" s="103" t="s">
        <v>28</v>
      </c>
      <c r="T218" s="99" t="s">
        <v>484</v>
      </c>
    </row>
    <row r="219" spans="1:28" ht="20.100000000000001" customHeight="1" x14ac:dyDescent="0.3">
      <c r="A219" s="119">
        <v>44159</v>
      </c>
      <c r="B219" s="95" t="s">
        <v>22</v>
      </c>
      <c r="C219" s="96" t="s">
        <v>23</v>
      </c>
      <c r="D219" s="19" t="s">
        <v>2294</v>
      </c>
      <c r="E219" s="104" t="s">
        <v>25</v>
      </c>
      <c r="F219" s="104" t="s">
        <v>2295</v>
      </c>
      <c r="G219" s="104" t="s">
        <v>1919</v>
      </c>
      <c r="H219" s="104" t="s">
        <v>28</v>
      </c>
      <c r="I219" s="104" t="s">
        <v>2294</v>
      </c>
      <c r="J219" s="104" t="s">
        <v>2296</v>
      </c>
      <c r="K219" s="104" t="s">
        <v>214</v>
      </c>
      <c r="L219" s="104" t="s">
        <v>2297</v>
      </c>
      <c r="M219" s="120">
        <v>159750</v>
      </c>
      <c r="N219" s="121" t="s">
        <v>28</v>
      </c>
      <c r="O219" s="104" t="s">
        <v>2292</v>
      </c>
      <c r="P219" s="122">
        <v>44099</v>
      </c>
      <c r="Q219" s="98" t="s">
        <v>2061</v>
      </c>
      <c r="R219" s="37">
        <v>44160</v>
      </c>
      <c r="S219" s="103" t="s">
        <v>2298</v>
      </c>
      <c r="T219" s="99" t="s">
        <v>484</v>
      </c>
    </row>
    <row r="220" spans="1:28" s="4" customFormat="1" ht="20.100000000000001" customHeight="1" x14ac:dyDescent="0.3">
      <c r="A220" s="111">
        <v>43830</v>
      </c>
      <c r="B220" s="18" t="s">
        <v>22</v>
      </c>
      <c r="C220" s="18" t="s">
        <v>343</v>
      </c>
      <c r="D220" s="19" t="s">
        <v>28</v>
      </c>
      <c r="E220" s="18" t="s">
        <v>25</v>
      </c>
      <c r="F220" s="104" t="s">
        <v>612</v>
      </c>
      <c r="G220" s="104" t="s">
        <v>613</v>
      </c>
      <c r="H220" s="104" t="s">
        <v>28</v>
      </c>
      <c r="I220" s="104" t="s">
        <v>614</v>
      </c>
      <c r="J220" s="104" t="s">
        <v>615</v>
      </c>
      <c r="K220" s="104" t="s">
        <v>520</v>
      </c>
      <c r="L220" s="104" t="s">
        <v>596</v>
      </c>
      <c r="M220" s="20">
        <v>172707.48</v>
      </c>
      <c r="N220" s="105" t="s">
        <v>597</v>
      </c>
      <c r="O220" s="105" t="s">
        <v>611</v>
      </c>
      <c r="P220" s="21" t="s">
        <v>28</v>
      </c>
      <c r="Q220" s="30">
        <v>43831</v>
      </c>
      <c r="R220" s="31" t="s">
        <v>76</v>
      </c>
      <c r="S220" s="30">
        <v>44196</v>
      </c>
      <c r="T220" s="104" t="s">
        <v>605</v>
      </c>
      <c r="U220" s="23" t="s">
        <v>28</v>
      </c>
      <c r="V220" s="18" t="s">
        <v>28</v>
      </c>
      <c r="W220" s="18" t="s">
        <v>28</v>
      </c>
      <c r="X220" s="18" t="s">
        <v>28</v>
      </c>
      <c r="Y220" s="18" t="s">
        <v>28</v>
      </c>
      <c r="Z220" s="18" t="s">
        <v>28</v>
      </c>
      <c r="AA220" s="18" t="s">
        <v>28</v>
      </c>
      <c r="AB220" s="28" t="s">
        <v>600</v>
      </c>
    </row>
    <row r="221" spans="1:28" ht="20.100000000000001" customHeight="1" x14ac:dyDescent="0.3">
      <c r="A221" s="125">
        <v>44140</v>
      </c>
      <c r="B221" s="95" t="s">
        <v>22</v>
      </c>
      <c r="C221" s="96" t="s">
        <v>23</v>
      </c>
      <c r="D221" s="19" t="s">
        <v>2228</v>
      </c>
      <c r="E221" s="104" t="s">
        <v>57</v>
      </c>
      <c r="F221" s="104" t="s">
        <v>233</v>
      </c>
      <c r="G221" s="104" t="s">
        <v>2229</v>
      </c>
      <c r="H221" s="104" t="s">
        <v>28</v>
      </c>
      <c r="I221" s="104" t="s">
        <v>2230</v>
      </c>
      <c r="J221" s="104" t="s">
        <v>2231</v>
      </c>
      <c r="K221" s="104" t="s">
        <v>214</v>
      </c>
      <c r="L221" s="104" t="s">
        <v>2232</v>
      </c>
      <c r="M221" s="120">
        <v>226696.52</v>
      </c>
      <c r="N221" s="121" t="s">
        <v>2233</v>
      </c>
      <c r="O221" s="104" t="s">
        <v>28</v>
      </c>
      <c r="P221" s="122">
        <v>44122</v>
      </c>
      <c r="Q221" s="98" t="s">
        <v>2061</v>
      </c>
      <c r="R221" s="37">
        <v>44204</v>
      </c>
      <c r="S221" s="103" t="s">
        <v>28</v>
      </c>
      <c r="T221" s="99" t="s">
        <v>352</v>
      </c>
    </row>
    <row r="222" spans="1:28" ht="20.100000000000001" customHeight="1" x14ac:dyDescent="0.3">
      <c r="A222" s="119">
        <v>44209</v>
      </c>
      <c r="B222" s="95" t="s">
        <v>22</v>
      </c>
      <c r="C222" s="96" t="s">
        <v>23</v>
      </c>
      <c r="D222" s="19" t="s">
        <v>2360</v>
      </c>
      <c r="E222" s="104" t="s">
        <v>57</v>
      </c>
      <c r="F222" s="104" t="s">
        <v>2361</v>
      </c>
      <c r="G222" s="104" t="s">
        <v>2362</v>
      </c>
      <c r="H222" s="104" t="s">
        <v>28</v>
      </c>
      <c r="I222" s="104" t="s">
        <v>2363</v>
      </c>
      <c r="J222" s="104" t="s">
        <v>2364</v>
      </c>
      <c r="K222" s="104" t="s">
        <v>106</v>
      </c>
      <c r="L222" s="104" t="s">
        <v>2365</v>
      </c>
      <c r="M222" s="120">
        <v>457083.26</v>
      </c>
      <c r="N222" s="121" t="s">
        <v>28</v>
      </c>
      <c r="O222" s="104" t="s">
        <v>28</v>
      </c>
      <c r="P222" s="122">
        <v>44027</v>
      </c>
      <c r="Q222" s="98" t="s">
        <v>258</v>
      </c>
      <c r="R222" s="37">
        <v>44172</v>
      </c>
      <c r="S222" s="103" t="s">
        <v>28</v>
      </c>
      <c r="T222" s="99" t="s">
        <v>240</v>
      </c>
    </row>
    <row r="223" spans="1:28" s="4" customFormat="1" ht="20.100000000000001" customHeight="1" x14ac:dyDescent="0.3">
      <c r="A223" s="111">
        <v>43965</v>
      </c>
      <c r="B223" s="18" t="s">
        <v>22</v>
      </c>
      <c r="C223" s="18" t="s">
        <v>343</v>
      </c>
      <c r="D223" s="19" t="s">
        <v>934</v>
      </c>
      <c r="E223" s="18" t="s">
        <v>25</v>
      </c>
      <c r="F223" s="104" t="s">
        <v>591</v>
      </c>
      <c r="G223" s="104" t="s">
        <v>935</v>
      </c>
      <c r="H223" s="104" t="s">
        <v>28</v>
      </c>
      <c r="I223" s="104" t="s">
        <v>936</v>
      </c>
      <c r="J223" s="104" t="s">
        <v>937</v>
      </c>
      <c r="K223" s="104" t="s">
        <v>520</v>
      </c>
      <c r="L223" s="104" t="s">
        <v>28</v>
      </c>
      <c r="M223" s="20">
        <v>1061342.3500000001</v>
      </c>
      <c r="N223" s="105" t="s">
        <v>63</v>
      </c>
      <c r="O223" s="105" t="s">
        <v>34</v>
      </c>
      <c r="P223" s="29" t="s">
        <v>28</v>
      </c>
      <c r="Q223" s="22">
        <v>43827</v>
      </c>
      <c r="R223" s="104" t="s">
        <v>76</v>
      </c>
      <c r="S223" s="22">
        <v>44192</v>
      </c>
      <c r="T223" s="104" t="s">
        <v>28</v>
      </c>
      <c r="U223" s="23" t="s">
        <v>28</v>
      </c>
      <c r="V223" s="18" t="s">
        <v>28</v>
      </c>
      <c r="W223" s="18" t="s">
        <v>28</v>
      </c>
      <c r="X223" s="18" t="s">
        <v>28</v>
      </c>
      <c r="Y223" s="18" t="s">
        <v>28</v>
      </c>
      <c r="Z223" s="18" t="s">
        <v>28</v>
      </c>
      <c r="AA223" s="18" t="s">
        <v>28</v>
      </c>
      <c r="AB223" s="25" t="s">
        <v>125</v>
      </c>
    </row>
    <row r="224" spans="1:28" ht="20.100000000000001" customHeight="1" x14ac:dyDescent="0.3">
      <c r="A224" s="119">
        <v>44070</v>
      </c>
      <c r="B224" s="95" t="s">
        <v>75</v>
      </c>
      <c r="C224" s="96" t="s">
        <v>23</v>
      </c>
      <c r="D224" s="19" t="s">
        <v>419</v>
      </c>
      <c r="E224" s="104" t="s">
        <v>25</v>
      </c>
      <c r="F224" s="104" t="s">
        <v>420</v>
      </c>
      <c r="G224" s="104" t="s">
        <v>421</v>
      </c>
      <c r="H224" s="104" t="s">
        <v>28</v>
      </c>
      <c r="I224" s="104" t="s">
        <v>422</v>
      </c>
      <c r="J224" s="104" t="s">
        <v>423</v>
      </c>
      <c r="K224" s="104" t="s">
        <v>30</v>
      </c>
      <c r="L224" s="104" t="s">
        <v>424</v>
      </c>
      <c r="M224" s="120">
        <v>1187706.18</v>
      </c>
      <c r="N224" s="121" t="s">
        <v>28</v>
      </c>
      <c r="O224" s="104" t="s">
        <v>260</v>
      </c>
      <c r="P224" s="122">
        <v>43612</v>
      </c>
      <c r="Q224" s="98" t="s">
        <v>425</v>
      </c>
      <c r="R224" s="37">
        <v>44183</v>
      </c>
      <c r="S224" s="103" t="s">
        <v>28</v>
      </c>
      <c r="T224" s="99" t="s">
        <v>125</v>
      </c>
    </row>
    <row r="225" spans="1:28" s="4" customFormat="1" ht="20.100000000000001" customHeight="1" x14ac:dyDescent="0.3">
      <c r="A225" s="111">
        <v>43814</v>
      </c>
      <c r="B225" s="18" t="s">
        <v>22</v>
      </c>
      <c r="C225" s="18" t="s">
        <v>343</v>
      </c>
      <c r="D225" s="19" t="s">
        <v>629</v>
      </c>
      <c r="E225" s="18" t="s">
        <v>25</v>
      </c>
      <c r="F225" s="104" t="s">
        <v>630</v>
      </c>
      <c r="G225" s="104" t="s">
        <v>631</v>
      </c>
      <c r="H225" s="104" t="s">
        <v>28</v>
      </c>
      <c r="I225" s="104" t="s">
        <v>632</v>
      </c>
      <c r="J225" s="104" t="s">
        <v>633</v>
      </c>
      <c r="K225" s="104" t="s">
        <v>520</v>
      </c>
      <c r="L225" s="104" t="s">
        <v>596</v>
      </c>
      <c r="M225" s="20" t="s">
        <v>522</v>
      </c>
      <c r="N225" s="105" t="s">
        <v>597</v>
      </c>
      <c r="O225" s="105" t="s">
        <v>598</v>
      </c>
      <c r="P225" s="21" t="s">
        <v>28</v>
      </c>
      <c r="Q225" s="30">
        <v>43814</v>
      </c>
      <c r="R225" s="31" t="s">
        <v>76</v>
      </c>
      <c r="S225" s="30">
        <v>44179</v>
      </c>
      <c r="T225" s="104" t="s">
        <v>605</v>
      </c>
      <c r="U225" s="23" t="s">
        <v>28</v>
      </c>
      <c r="V225" s="18" t="s">
        <v>28</v>
      </c>
      <c r="W225" s="18" t="s">
        <v>28</v>
      </c>
      <c r="X225" s="18" t="s">
        <v>28</v>
      </c>
      <c r="Y225" s="18" t="s">
        <v>28</v>
      </c>
      <c r="Z225" s="18" t="s">
        <v>28</v>
      </c>
      <c r="AA225" s="18" t="s">
        <v>28</v>
      </c>
      <c r="AB225" s="28" t="s">
        <v>600</v>
      </c>
    </row>
    <row r="226" spans="1:28" s="4" customFormat="1" ht="20.100000000000001" customHeight="1" x14ac:dyDescent="0.3">
      <c r="A226" s="111">
        <v>44049</v>
      </c>
      <c r="B226" s="18" t="s">
        <v>22</v>
      </c>
      <c r="C226" s="18" t="s">
        <v>343</v>
      </c>
      <c r="D226" s="19" t="s">
        <v>1212</v>
      </c>
      <c r="E226" s="18" t="s">
        <v>245</v>
      </c>
      <c r="F226" s="104" t="s">
        <v>1213</v>
      </c>
      <c r="G226" s="104" t="s">
        <v>1214</v>
      </c>
      <c r="H226" s="104" t="s">
        <v>1215</v>
      </c>
      <c r="I226" s="104" t="s">
        <v>1212</v>
      </c>
      <c r="J226" s="104" t="s">
        <v>1216</v>
      </c>
      <c r="K226" s="104" t="s">
        <v>520</v>
      </c>
      <c r="L226" s="104" t="s">
        <v>1217</v>
      </c>
      <c r="M226" s="20">
        <v>120000</v>
      </c>
      <c r="N226" s="105" t="s">
        <v>1218</v>
      </c>
      <c r="O226" s="105" t="s">
        <v>927</v>
      </c>
      <c r="P226" s="29" t="s">
        <v>1219</v>
      </c>
      <c r="Q226" s="37">
        <v>43836</v>
      </c>
      <c r="R226" s="104" t="s">
        <v>76</v>
      </c>
      <c r="S226" s="37">
        <v>44201</v>
      </c>
      <c r="T226" s="104" t="s">
        <v>1220</v>
      </c>
      <c r="U226" s="23" t="s">
        <v>28</v>
      </c>
      <c r="V226" s="18" t="s">
        <v>28</v>
      </c>
      <c r="W226" s="18" t="s">
        <v>28</v>
      </c>
      <c r="X226" s="104" t="s">
        <v>1221</v>
      </c>
      <c r="Y226" s="104" t="s">
        <v>1222</v>
      </c>
      <c r="Z226" s="18" t="s">
        <v>28</v>
      </c>
      <c r="AA226" s="32" t="s">
        <v>1222</v>
      </c>
      <c r="AB226" s="31" t="s">
        <v>993</v>
      </c>
    </row>
    <row r="227" spans="1:28" ht="20.100000000000001" customHeight="1" x14ac:dyDescent="0.3">
      <c r="A227" s="119">
        <v>44098</v>
      </c>
      <c r="B227" s="95" t="s">
        <v>22</v>
      </c>
      <c r="C227" s="96" t="s">
        <v>23</v>
      </c>
      <c r="D227" s="19" t="s">
        <v>2096</v>
      </c>
      <c r="E227" s="104" t="s">
        <v>25</v>
      </c>
      <c r="F227" s="104" t="s">
        <v>344</v>
      </c>
      <c r="G227" s="104" t="s">
        <v>2097</v>
      </c>
      <c r="H227" s="104" t="s">
        <v>28</v>
      </c>
      <c r="I227" s="104" t="s">
        <v>2098</v>
      </c>
      <c r="J227" s="104" t="s">
        <v>2099</v>
      </c>
      <c r="K227" s="104" t="s">
        <v>30</v>
      </c>
      <c r="L227" s="104" t="s">
        <v>2100</v>
      </c>
      <c r="M227" s="120">
        <v>330000</v>
      </c>
      <c r="N227" s="121" t="s">
        <v>2101</v>
      </c>
      <c r="O227" s="104" t="s">
        <v>2101</v>
      </c>
      <c r="P227" s="122">
        <v>44089</v>
      </c>
      <c r="Q227" s="98" t="s">
        <v>351</v>
      </c>
      <c r="R227" s="37">
        <v>44183</v>
      </c>
      <c r="S227" s="103" t="s">
        <v>28</v>
      </c>
      <c r="T227" s="99" t="s">
        <v>146</v>
      </c>
    </row>
    <row r="228" spans="1:28" s="4" customFormat="1" ht="20.100000000000001" customHeight="1" x14ac:dyDescent="0.3">
      <c r="A228" s="36">
        <v>44001</v>
      </c>
      <c r="B228" s="18" t="s">
        <v>22</v>
      </c>
      <c r="C228" s="18" t="s">
        <v>343</v>
      </c>
      <c r="D228" s="19" t="s">
        <v>1059</v>
      </c>
      <c r="E228" s="18" t="s">
        <v>245</v>
      </c>
      <c r="F228" s="104" t="s">
        <v>1060</v>
      </c>
      <c r="G228" s="104" t="s">
        <v>1061</v>
      </c>
      <c r="H228" s="104" t="s">
        <v>28</v>
      </c>
      <c r="I228" s="104" t="s">
        <v>1062</v>
      </c>
      <c r="J228" s="104" t="s">
        <v>1063</v>
      </c>
      <c r="K228" s="104" t="s">
        <v>520</v>
      </c>
      <c r="L228" s="104" t="s">
        <v>839</v>
      </c>
      <c r="M228" s="20">
        <v>599500</v>
      </c>
      <c r="N228" s="105" t="s">
        <v>1064</v>
      </c>
      <c r="O228" s="105" t="s">
        <v>1065</v>
      </c>
      <c r="P228" s="29" t="s">
        <v>1066</v>
      </c>
      <c r="Q228" s="37">
        <v>44013</v>
      </c>
      <c r="R228" s="104" t="s">
        <v>1067</v>
      </c>
      <c r="S228" s="37">
        <v>44561</v>
      </c>
      <c r="T228" s="104" t="s">
        <v>842</v>
      </c>
      <c r="U228" s="23" t="s">
        <v>28</v>
      </c>
      <c r="V228" s="18" t="s">
        <v>28</v>
      </c>
      <c r="W228" s="18" t="s">
        <v>28</v>
      </c>
      <c r="X228" s="18" t="s">
        <v>28</v>
      </c>
      <c r="Y228" s="18" t="s">
        <v>28</v>
      </c>
      <c r="Z228" s="18" t="s">
        <v>28</v>
      </c>
      <c r="AA228" s="18" t="s">
        <v>28</v>
      </c>
      <c r="AB228" s="31" t="s">
        <v>1068</v>
      </c>
    </row>
    <row r="229" spans="1:28" s="4" customFormat="1" ht="20.100000000000001" customHeight="1" x14ac:dyDescent="0.3">
      <c r="A229" s="111">
        <v>43965</v>
      </c>
      <c r="B229" s="18" t="s">
        <v>22</v>
      </c>
      <c r="C229" s="18" t="s">
        <v>343</v>
      </c>
      <c r="D229" s="19" t="s">
        <v>943</v>
      </c>
      <c r="E229" s="18" t="s">
        <v>245</v>
      </c>
      <c r="F229" s="104" t="s">
        <v>944</v>
      </c>
      <c r="G229" s="104" t="s">
        <v>945</v>
      </c>
      <c r="H229" s="104" t="s">
        <v>28</v>
      </c>
      <c r="I229" s="104" t="s">
        <v>946</v>
      </c>
      <c r="J229" s="104" t="s">
        <v>947</v>
      </c>
      <c r="K229" s="104" t="s">
        <v>586</v>
      </c>
      <c r="L229" s="104" t="s">
        <v>28</v>
      </c>
      <c r="M229" s="20">
        <v>171702.3</v>
      </c>
      <c r="N229" s="105" t="s">
        <v>63</v>
      </c>
      <c r="O229" s="105" t="s">
        <v>34</v>
      </c>
      <c r="P229" s="29" t="s">
        <v>28</v>
      </c>
      <c r="Q229" s="22">
        <v>43831</v>
      </c>
      <c r="R229" s="104" t="s">
        <v>76</v>
      </c>
      <c r="S229" s="22">
        <v>44196</v>
      </c>
      <c r="T229" s="104" t="s">
        <v>948</v>
      </c>
      <c r="U229" s="23" t="s">
        <v>28</v>
      </c>
      <c r="V229" s="18" t="s">
        <v>28</v>
      </c>
      <c r="W229" s="18" t="s">
        <v>28</v>
      </c>
      <c r="X229" s="104" t="s">
        <v>949</v>
      </c>
      <c r="Y229" s="18" t="s">
        <v>28</v>
      </c>
      <c r="Z229" s="18" t="s">
        <v>28</v>
      </c>
      <c r="AA229" s="18" t="s">
        <v>28</v>
      </c>
      <c r="AB229" s="25" t="s">
        <v>950</v>
      </c>
    </row>
    <row r="230" spans="1:28" s="4" customFormat="1" ht="20.100000000000001" customHeight="1" x14ac:dyDescent="0.3">
      <c r="A230" s="111">
        <v>43965</v>
      </c>
      <c r="B230" s="18" t="s">
        <v>22</v>
      </c>
      <c r="C230" s="18" t="s">
        <v>343</v>
      </c>
      <c r="D230" s="19" t="s">
        <v>951</v>
      </c>
      <c r="E230" s="18" t="s">
        <v>245</v>
      </c>
      <c r="F230" s="104" t="s">
        <v>952</v>
      </c>
      <c r="G230" s="104" t="s">
        <v>953</v>
      </c>
      <c r="H230" s="104" t="s">
        <v>28</v>
      </c>
      <c r="I230" s="104" t="s">
        <v>946</v>
      </c>
      <c r="J230" s="104" t="s">
        <v>954</v>
      </c>
      <c r="K230" s="104" t="s">
        <v>214</v>
      </c>
      <c r="L230" s="104" t="s">
        <v>28</v>
      </c>
      <c r="M230" s="20">
        <v>391762.8</v>
      </c>
      <c r="N230" s="105" t="s">
        <v>63</v>
      </c>
      <c r="O230" s="105" t="s">
        <v>34</v>
      </c>
      <c r="P230" s="29" t="s">
        <v>28</v>
      </c>
      <c r="Q230" s="22">
        <v>43831</v>
      </c>
      <c r="R230" s="104" t="s">
        <v>76</v>
      </c>
      <c r="S230" s="22">
        <v>44196</v>
      </c>
      <c r="T230" s="104" t="s">
        <v>955</v>
      </c>
      <c r="U230" s="23" t="s">
        <v>28</v>
      </c>
      <c r="V230" s="18" t="s">
        <v>28</v>
      </c>
      <c r="W230" s="18" t="s">
        <v>28</v>
      </c>
      <c r="X230" s="18" t="s">
        <v>28</v>
      </c>
      <c r="Y230" s="104" t="s">
        <v>956</v>
      </c>
      <c r="Z230" s="18" t="s">
        <v>28</v>
      </c>
      <c r="AA230" s="18" t="s">
        <v>28</v>
      </c>
      <c r="AB230" s="25" t="s">
        <v>950</v>
      </c>
    </row>
    <row r="231" spans="1:28" s="4" customFormat="1" ht="20.100000000000001" customHeight="1" x14ac:dyDescent="0.3">
      <c r="A231" s="111">
        <v>43987</v>
      </c>
      <c r="B231" s="18" t="s">
        <v>22</v>
      </c>
      <c r="C231" s="18" t="s">
        <v>343</v>
      </c>
      <c r="D231" s="19" t="s">
        <v>1026</v>
      </c>
      <c r="E231" s="18" t="s">
        <v>245</v>
      </c>
      <c r="F231" s="104" t="s">
        <v>952</v>
      </c>
      <c r="G231" s="104" t="s">
        <v>1027</v>
      </c>
      <c r="H231" s="104" t="s">
        <v>28</v>
      </c>
      <c r="I231" s="104" t="s">
        <v>567</v>
      </c>
      <c r="J231" s="104" t="s">
        <v>1028</v>
      </c>
      <c r="K231" s="104" t="s">
        <v>520</v>
      </c>
      <c r="L231" s="104" t="s">
        <v>28</v>
      </c>
      <c r="M231" s="20">
        <v>250000</v>
      </c>
      <c r="N231" s="105" t="s">
        <v>1029</v>
      </c>
      <c r="O231" s="105" t="s">
        <v>34</v>
      </c>
      <c r="P231" s="29" t="s">
        <v>28</v>
      </c>
      <c r="Q231" s="37">
        <v>43794</v>
      </c>
      <c r="R231" s="104" t="s">
        <v>864</v>
      </c>
      <c r="S231" s="37">
        <v>44196</v>
      </c>
      <c r="T231" s="104" t="s">
        <v>1030</v>
      </c>
      <c r="U231" s="23" t="s">
        <v>28</v>
      </c>
      <c r="V231" s="18" t="s">
        <v>28</v>
      </c>
      <c r="W231" s="18" t="s">
        <v>28</v>
      </c>
      <c r="X231" s="104" t="s">
        <v>1031</v>
      </c>
      <c r="Y231" s="104" t="s">
        <v>1032</v>
      </c>
      <c r="Z231" s="18" t="s">
        <v>28</v>
      </c>
      <c r="AA231" s="18" t="s">
        <v>28</v>
      </c>
      <c r="AB231" s="31" t="s">
        <v>950</v>
      </c>
    </row>
    <row r="232" spans="1:28" s="4" customFormat="1" ht="20.100000000000001" customHeight="1" x14ac:dyDescent="0.3">
      <c r="A232" s="36">
        <v>43854</v>
      </c>
      <c r="B232" s="18" t="s">
        <v>22</v>
      </c>
      <c r="C232" s="18" t="s">
        <v>343</v>
      </c>
      <c r="D232" s="19" t="s">
        <v>834</v>
      </c>
      <c r="E232" s="18" t="s">
        <v>245</v>
      </c>
      <c r="F232" s="104" t="s">
        <v>835</v>
      </c>
      <c r="G232" s="104" t="s">
        <v>836</v>
      </c>
      <c r="H232" s="104" t="s">
        <v>28</v>
      </c>
      <c r="I232" s="104" t="s">
        <v>837</v>
      </c>
      <c r="J232" s="104" t="s">
        <v>838</v>
      </c>
      <c r="K232" s="104" t="s">
        <v>586</v>
      </c>
      <c r="L232" s="104" t="s">
        <v>839</v>
      </c>
      <c r="M232" s="20">
        <v>178695</v>
      </c>
      <c r="N232" s="105" t="s">
        <v>45</v>
      </c>
      <c r="O232" s="105" t="s">
        <v>840</v>
      </c>
      <c r="P232" s="29" t="s">
        <v>841</v>
      </c>
      <c r="Q232" s="22">
        <v>43831</v>
      </c>
      <c r="R232" s="104" t="s">
        <v>130</v>
      </c>
      <c r="S232" s="22">
        <v>44561</v>
      </c>
      <c r="T232" s="104" t="s">
        <v>842</v>
      </c>
      <c r="U232" s="23" t="s">
        <v>28</v>
      </c>
      <c r="V232" s="18" t="s">
        <v>28</v>
      </c>
      <c r="W232" s="18" t="s">
        <v>28</v>
      </c>
      <c r="X232" s="18" t="s">
        <v>28</v>
      </c>
      <c r="Y232" s="18" t="s">
        <v>28</v>
      </c>
      <c r="Z232" s="18" t="s">
        <v>28</v>
      </c>
      <c r="AA232" s="18" t="s">
        <v>28</v>
      </c>
      <c r="AB232" s="25" t="s">
        <v>843</v>
      </c>
    </row>
    <row r="233" spans="1:28" s="4" customFormat="1" ht="20.100000000000001" customHeight="1" x14ac:dyDescent="0.3">
      <c r="A233" s="36">
        <v>43854</v>
      </c>
      <c r="B233" s="18" t="s">
        <v>22</v>
      </c>
      <c r="C233" s="18" t="s">
        <v>343</v>
      </c>
      <c r="D233" s="19" t="s">
        <v>844</v>
      </c>
      <c r="E233" s="18" t="s">
        <v>245</v>
      </c>
      <c r="F233" s="104" t="s">
        <v>845</v>
      </c>
      <c r="G233" s="104" t="s">
        <v>846</v>
      </c>
      <c r="H233" s="104" t="s">
        <v>28</v>
      </c>
      <c r="I233" s="104" t="s">
        <v>847</v>
      </c>
      <c r="J233" s="104" t="s">
        <v>848</v>
      </c>
      <c r="K233" s="104" t="s">
        <v>586</v>
      </c>
      <c r="L233" s="104" t="s">
        <v>839</v>
      </c>
      <c r="M233" s="20">
        <v>225502</v>
      </c>
      <c r="N233" s="105" t="s">
        <v>45</v>
      </c>
      <c r="O233" s="105" t="s">
        <v>840</v>
      </c>
      <c r="P233" s="29" t="s">
        <v>841</v>
      </c>
      <c r="Q233" s="22">
        <v>43831</v>
      </c>
      <c r="R233" s="104" t="s">
        <v>130</v>
      </c>
      <c r="S233" s="22">
        <v>44561</v>
      </c>
      <c r="T233" s="104" t="s">
        <v>842</v>
      </c>
      <c r="U233" s="23" t="s">
        <v>28</v>
      </c>
      <c r="V233" s="18" t="s">
        <v>28</v>
      </c>
      <c r="W233" s="18" t="s">
        <v>28</v>
      </c>
      <c r="X233" s="18" t="s">
        <v>28</v>
      </c>
      <c r="Y233" s="18" t="s">
        <v>28</v>
      </c>
      <c r="Z233" s="18" t="s">
        <v>28</v>
      </c>
      <c r="AA233" s="18" t="s">
        <v>28</v>
      </c>
      <c r="AB233" s="25" t="s">
        <v>843</v>
      </c>
    </row>
    <row r="234" spans="1:28" s="4" customFormat="1" ht="20.100000000000001" customHeight="1" x14ac:dyDescent="0.3">
      <c r="A234" s="36">
        <v>43854</v>
      </c>
      <c r="B234" s="18" t="s">
        <v>849</v>
      </c>
      <c r="C234" s="18" t="s">
        <v>343</v>
      </c>
      <c r="D234" s="19" t="s">
        <v>850</v>
      </c>
      <c r="E234" s="18" t="s">
        <v>245</v>
      </c>
      <c r="F234" s="104" t="s">
        <v>851</v>
      </c>
      <c r="G234" s="104" t="s">
        <v>852</v>
      </c>
      <c r="H234" s="104" t="s">
        <v>28</v>
      </c>
      <c r="I234" s="104" t="s">
        <v>847</v>
      </c>
      <c r="J234" s="104" t="s">
        <v>853</v>
      </c>
      <c r="K234" s="104" t="s">
        <v>586</v>
      </c>
      <c r="L234" s="104" t="s">
        <v>839</v>
      </c>
      <c r="M234" s="20">
        <v>148500</v>
      </c>
      <c r="N234" s="105" t="s">
        <v>45</v>
      </c>
      <c r="O234" s="105" t="s">
        <v>840</v>
      </c>
      <c r="P234" s="29" t="s">
        <v>841</v>
      </c>
      <c r="Q234" s="22">
        <v>43831</v>
      </c>
      <c r="R234" s="104" t="s">
        <v>130</v>
      </c>
      <c r="S234" s="22">
        <v>44561</v>
      </c>
      <c r="T234" s="104" t="s">
        <v>842</v>
      </c>
      <c r="U234" s="23" t="s">
        <v>28</v>
      </c>
      <c r="V234" s="18" t="s">
        <v>28</v>
      </c>
      <c r="W234" s="18" t="s">
        <v>28</v>
      </c>
      <c r="X234" s="18" t="s">
        <v>28</v>
      </c>
      <c r="Y234" s="18" t="s">
        <v>28</v>
      </c>
      <c r="Z234" s="18" t="s">
        <v>28</v>
      </c>
      <c r="AA234" s="18" t="s">
        <v>28</v>
      </c>
      <c r="AB234" s="25" t="s">
        <v>843</v>
      </c>
    </row>
    <row r="235" spans="1:28" s="4" customFormat="1" ht="20.100000000000001" customHeight="1" x14ac:dyDescent="0.3">
      <c r="A235" s="111">
        <v>44140</v>
      </c>
      <c r="B235" s="18" t="s">
        <v>22</v>
      </c>
      <c r="C235" s="18" t="s">
        <v>343</v>
      </c>
      <c r="D235" s="19" t="s">
        <v>2218</v>
      </c>
      <c r="E235" s="18" t="s">
        <v>25</v>
      </c>
      <c r="F235" s="104" t="s">
        <v>1726</v>
      </c>
      <c r="G235" s="104" t="s">
        <v>2219</v>
      </c>
      <c r="H235" s="104" t="s">
        <v>28</v>
      </c>
      <c r="I235" s="104" t="s">
        <v>2220</v>
      </c>
      <c r="J235" s="104" t="s">
        <v>2221</v>
      </c>
      <c r="K235" s="104" t="s">
        <v>520</v>
      </c>
      <c r="L235" s="104" t="s">
        <v>28</v>
      </c>
      <c r="M235" s="20">
        <v>322000</v>
      </c>
      <c r="N235" s="105" t="s">
        <v>28</v>
      </c>
      <c r="O235" s="105" t="s">
        <v>260</v>
      </c>
      <c r="P235" s="29" t="s">
        <v>28</v>
      </c>
      <c r="Q235" s="37">
        <v>43754</v>
      </c>
      <c r="R235" s="104" t="s">
        <v>116</v>
      </c>
      <c r="S235" s="37">
        <v>44196</v>
      </c>
      <c r="T235" s="104" t="s">
        <v>28</v>
      </c>
      <c r="U235" s="23" t="s">
        <v>28</v>
      </c>
      <c r="V235" s="18" t="s">
        <v>28</v>
      </c>
      <c r="W235" s="18" t="s">
        <v>28</v>
      </c>
      <c r="X235" s="104" t="s">
        <v>28</v>
      </c>
      <c r="Y235" s="104" t="s">
        <v>28</v>
      </c>
      <c r="Z235" s="18" t="s">
        <v>28</v>
      </c>
      <c r="AA235" s="32" t="s">
        <v>28</v>
      </c>
      <c r="AB235" s="31" t="s">
        <v>125</v>
      </c>
    </row>
    <row r="236" spans="1:28" s="4" customFormat="1" ht="20.100000000000001" customHeight="1" x14ac:dyDescent="0.3">
      <c r="A236" s="36">
        <v>44155</v>
      </c>
      <c r="B236" s="18" t="s">
        <v>22</v>
      </c>
      <c r="C236" s="18" t="s">
        <v>343</v>
      </c>
      <c r="D236" s="19" t="s">
        <v>2278</v>
      </c>
      <c r="E236" s="18" t="s">
        <v>25</v>
      </c>
      <c r="F236" s="104" t="s">
        <v>2279</v>
      </c>
      <c r="G236" s="104" t="s">
        <v>79</v>
      </c>
      <c r="H236" s="104" t="s">
        <v>28</v>
      </c>
      <c r="I236" s="104" t="s">
        <v>2278</v>
      </c>
      <c r="J236" s="104" t="s">
        <v>2280</v>
      </c>
      <c r="K236" s="114"/>
      <c r="L236" s="104" t="s">
        <v>2281</v>
      </c>
      <c r="M236" s="20">
        <v>217250</v>
      </c>
      <c r="N236" s="105" t="s">
        <v>28</v>
      </c>
      <c r="O236" s="105" t="s">
        <v>28</v>
      </c>
      <c r="P236" s="29" t="s">
        <v>28</v>
      </c>
      <c r="Q236" s="37">
        <v>44119</v>
      </c>
      <c r="R236" s="104" t="s">
        <v>364</v>
      </c>
      <c r="S236" s="37">
        <v>44281</v>
      </c>
      <c r="T236" s="104" t="s">
        <v>28</v>
      </c>
      <c r="U236" s="23" t="s">
        <v>28</v>
      </c>
      <c r="V236" s="18" t="s">
        <v>28</v>
      </c>
      <c r="W236" s="18" t="s">
        <v>28</v>
      </c>
      <c r="X236" s="104" t="s">
        <v>28</v>
      </c>
      <c r="Y236" s="104" t="s">
        <v>28</v>
      </c>
      <c r="Z236" s="18" t="s">
        <v>28</v>
      </c>
      <c r="AA236" s="18" t="s">
        <v>28</v>
      </c>
      <c r="AB236" s="31" t="s">
        <v>434</v>
      </c>
    </row>
    <row r="237" spans="1:28" ht="20.100000000000001" customHeight="1" x14ac:dyDescent="0.3">
      <c r="A237" s="119">
        <v>43987</v>
      </c>
      <c r="B237" s="95" t="s">
        <v>22</v>
      </c>
      <c r="C237" s="96" t="s">
        <v>23</v>
      </c>
      <c r="D237" s="19" t="s">
        <v>378</v>
      </c>
      <c r="E237" s="104" t="s">
        <v>245</v>
      </c>
      <c r="F237" s="104" t="s">
        <v>318</v>
      </c>
      <c r="G237" s="104" t="s">
        <v>319</v>
      </c>
      <c r="H237" s="104" t="s">
        <v>28</v>
      </c>
      <c r="I237" s="104" t="s">
        <v>379</v>
      </c>
      <c r="J237" s="104" t="s">
        <v>380</v>
      </c>
      <c r="K237" s="104" t="s">
        <v>214</v>
      </c>
      <c r="L237" s="104" t="s">
        <v>381</v>
      </c>
      <c r="M237" s="120">
        <v>241287.3</v>
      </c>
      <c r="N237" s="121" t="s">
        <v>28</v>
      </c>
      <c r="O237" s="104" t="s">
        <v>28</v>
      </c>
      <c r="P237" s="122">
        <v>43992</v>
      </c>
      <c r="Q237" s="98" t="s">
        <v>973</v>
      </c>
      <c r="R237" s="37">
        <v>44227</v>
      </c>
      <c r="S237" s="103" t="s">
        <v>28</v>
      </c>
      <c r="T237" s="99" t="s">
        <v>383</v>
      </c>
    </row>
    <row r="238" spans="1:28" s="4" customFormat="1" ht="20.100000000000001" customHeight="1" x14ac:dyDescent="0.3">
      <c r="A238" s="111">
        <v>44102</v>
      </c>
      <c r="B238" s="18" t="s">
        <v>22</v>
      </c>
      <c r="C238" s="18" t="s">
        <v>343</v>
      </c>
      <c r="D238" s="19" t="s">
        <v>2126</v>
      </c>
      <c r="E238" s="18" t="s">
        <v>57</v>
      </c>
      <c r="F238" s="104" t="s">
        <v>2127</v>
      </c>
      <c r="G238" s="104" t="s">
        <v>2128</v>
      </c>
      <c r="H238" s="104" t="s">
        <v>28</v>
      </c>
      <c r="I238" s="104" t="s">
        <v>2129</v>
      </c>
      <c r="J238" s="104" t="s">
        <v>2130</v>
      </c>
      <c r="K238" s="104" t="s">
        <v>214</v>
      </c>
      <c r="L238" s="104" t="s">
        <v>2131</v>
      </c>
      <c r="M238" s="20">
        <v>171014.47</v>
      </c>
      <c r="N238" s="105" t="s">
        <v>28</v>
      </c>
      <c r="O238" s="105" t="s">
        <v>780</v>
      </c>
      <c r="P238" s="21" t="s">
        <v>28</v>
      </c>
      <c r="Q238" s="37">
        <v>44102</v>
      </c>
      <c r="R238" s="104" t="s">
        <v>351</v>
      </c>
      <c r="S238" s="37">
        <v>44195</v>
      </c>
      <c r="T238" s="23" t="s">
        <v>28</v>
      </c>
      <c r="U238" s="23" t="s">
        <v>28</v>
      </c>
      <c r="V238" s="18" t="s">
        <v>28</v>
      </c>
      <c r="W238" s="18" t="s">
        <v>28</v>
      </c>
      <c r="X238" s="18" t="s">
        <v>28</v>
      </c>
      <c r="Y238" s="18" t="s">
        <v>28</v>
      </c>
      <c r="Z238" s="18" t="s">
        <v>28</v>
      </c>
      <c r="AA238" s="18" t="s">
        <v>28</v>
      </c>
      <c r="AB238" s="31" t="s">
        <v>383</v>
      </c>
    </row>
    <row r="239" spans="1:28" s="4" customFormat="1" ht="20.100000000000001" customHeight="1" x14ac:dyDescent="0.3">
      <c r="A239" s="111">
        <v>43880</v>
      </c>
      <c r="B239" s="18" t="s">
        <v>22</v>
      </c>
      <c r="C239" s="18" t="s">
        <v>343</v>
      </c>
      <c r="D239" s="19" t="s">
        <v>28</v>
      </c>
      <c r="E239" s="18" t="s">
        <v>25</v>
      </c>
      <c r="F239" s="104" t="s">
        <v>606</v>
      </c>
      <c r="G239" s="104" t="s">
        <v>607</v>
      </c>
      <c r="H239" s="104" t="s">
        <v>608</v>
      </c>
      <c r="I239" s="104" t="s">
        <v>609</v>
      </c>
      <c r="J239" s="104" t="s">
        <v>610</v>
      </c>
      <c r="K239" s="104" t="s">
        <v>520</v>
      </c>
      <c r="L239" s="104" t="s">
        <v>596</v>
      </c>
      <c r="M239" s="20">
        <v>474092.35</v>
      </c>
      <c r="N239" s="105" t="s">
        <v>597</v>
      </c>
      <c r="O239" s="105" t="s">
        <v>611</v>
      </c>
      <c r="P239" s="21" t="s">
        <v>28</v>
      </c>
      <c r="Q239" s="30">
        <v>43831</v>
      </c>
      <c r="R239" s="31" t="s">
        <v>76</v>
      </c>
      <c r="S239" s="30">
        <v>44196</v>
      </c>
      <c r="T239" s="104" t="s">
        <v>605</v>
      </c>
      <c r="U239" s="23" t="s">
        <v>28</v>
      </c>
      <c r="V239" s="18" t="s">
        <v>28</v>
      </c>
      <c r="W239" s="18" t="s">
        <v>28</v>
      </c>
      <c r="X239" s="18" t="s">
        <v>28</v>
      </c>
      <c r="Y239" s="18" t="s">
        <v>28</v>
      </c>
      <c r="Z239" s="18" t="s">
        <v>28</v>
      </c>
      <c r="AA239" s="18" t="s">
        <v>28</v>
      </c>
      <c r="AB239" s="28" t="s">
        <v>600</v>
      </c>
    </row>
    <row r="240" spans="1:28" s="24" customFormat="1" ht="20.100000000000001" customHeight="1" x14ac:dyDescent="0.25">
      <c r="A240" s="111">
        <v>41710</v>
      </c>
      <c r="B240" s="18" t="s">
        <v>22</v>
      </c>
      <c r="C240" s="18" t="s">
        <v>343</v>
      </c>
      <c r="D240" s="19" t="s">
        <v>668</v>
      </c>
      <c r="E240" s="18" t="s">
        <v>25</v>
      </c>
      <c r="F240" s="104" t="s">
        <v>669</v>
      </c>
      <c r="G240" s="104" t="s">
        <v>670</v>
      </c>
      <c r="H240" s="104" t="s">
        <v>28</v>
      </c>
      <c r="I240" s="104" t="s">
        <v>671</v>
      </c>
      <c r="J240" s="104" t="s">
        <v>672</v>
      </c>
      <c r="K240" s="104" t="s">
        <v>520</v>
      </c>
      <c r="L240" s="104" t="s">
        <v>673</v>
      </c>
      <c r="M240" s="20" t="s">
        <v>522</v>
      </c>
      <c r="N240" s="105" t="s">
        <v>33</v>
      </c>
      <c r="O240" s="105" t="s">
        <v>34</v>
      </c>
      <c r="P240" s="29" t="s">
        <v>674</v>
      </c>
      <c r="Q240" s="30">
        <v>41710</v>
      </c>
      <c r="R240" s="18" t="s">
        <v>675</v>
      </c>
      <c r="S240" s="30">
        <v>44195</v>
      </c>
      <c r="T240" s="104" t="s">
        <v>28</v>
      </c>
      <c r="U240" s="23" t="s">
        <v>28</v>
      </c>
      <c r="V240" s="18" t="s">
        <v>28</v>
      </c>
      <c r="W240" s="18" t="s">
        <v>28</v>
      </c>
      <c r="X240" s="18" t="s">
        <v>28</v>
      </c>
      <c r="Y240" s="18" t="s">
        <v>28</v>
      </c>
      <c r="Z240" s="18" t="s">
        <v>28</v>
      </c>
      <c r="AA240" s="18" t="s">
        <v>28</v>
      </c>
      <c r="AB240" s="25" t="s">
        <v>600</v>
      </c>
    </row>
    <row r="241" spans="1:28" s="4" customFormat="1" ht="20.100000000000001" customHeight="1" x14ac:dyDescent="0.3">
      <c r="A241" s="111">
        <v>44049</v>
      </c>
      <c r="B241" s="18" t="s">
        <v>22</v>
      </c>
      <c r="C241" s="18" t="s">
        <v>343</v>
      </c>
      <c r="D241" s="19" t="s">
        <v>1163</v>
      </c>
      <c r="E241" s="18" t="s">
        <v>25</v>
      </c>
      <c r="F241" s="104" t="s">
        <v>1164</v>
      </c>
      <c r="G241" s="104" t="s">
        <v>1165</v>
      </c>
      <c r="H241" s="104" t="s">
        <v>28</v>
      </c>
      <c r="I241" s="104" t="s">
        <v>1166</v>
      </c>
      <c r="J241" s="104" t="s">
        <v>1167</v>
      </c>
      <c r="K241" s="104" t="s">
        <v>520</v>
      </c>
      <c r="L241" s="104" t="s">
        <v>639</v>
      </c>
      <c r="M241" s="20">
        <v>968000</v>
      </c>
      <c r="N241" s="105" t="s">
        <v>28</v>
      </c>
      <c r="O241" s="105" t="s">
        <v>260</v>
      </c>
      <c r="P241" s="29" t="s">
        <v>28</v>
      </c>
      <c r="Q241" s="37">
        <v>44027</v>
      </c>
      <c r="R241" s="104" t="s">
        <v>364</v>
      </c>
      <c r="S241" s="37">
        <v>44180</v>
      </c>
      <c r="T241" s="104" t="s">
        <v>28</v>
      </c>
      <c r="U241" s="23" t="s">
        <v>28</v>
      </c>
      <c r="V241" s="18" t="s">
        <v>28</v>
      </c>
      <c r="W241" s="18" t="s">
        <v>28</v>
      </c>
      <c r="X241" s="18" t="s">
        <v>28</v>
      </c>
      <c r="Y241" s="18" t="s">
        <v>28</v>
      </c>
      <c r="Z241" s="18" t="s">
        <v>28</v>
      </c>
      <c r="AA241" s="18" t="s">
        <v>28</v>
      </c>
      <c r="AB241" s="31" t="s">
        <v>125</v>
      </c>
    </row>
    <row r="242" spans="1:28" s="156" customFormat="1" ht="20.100000000000001" customHeight="1" x14ac:dyDescent="0.3">
      <c r="A242" s="144">
        <v>43238</v>
      </c>
      <c r="B242" s="145" t="s">
        <v>22</v>
      </c>
      <c r="C242" s="146" t="s">
        <v>23</v>
      </c>
      <c r="D242" s="147" t="s">
        <v>77</v>
      </c>
      <c r="E242" s="148" t="s">
        <v>25</v>
      </c>
      <c r="F242" s="148" t="s">
        <v>78</v>
      </c>
      <c r="G242" s="148" t="s">
        <v>79</v>
      </c>
      <c r="H242" s="148" t="s">
        <v>28</v>
      </c>
      <c r="I242" s="148" t="s">
        <v>80</v>
      </c>
      <c r="J242" s="148" t="s">
        <v>81</v>
      </c>
      <c r="K242" s="148" t="s">
        <v>30</v>
      </c>
      <c r="L242" s="148" t="s">
        <v>82</v>
      </c>
      <c r="M242" s="149">
        <v>449572</v>
      </c>
      <c r="N242" s="150" t="s">
        <v>63</v>
      </c>
      <c r="O242" s="148" t="s">
        <v>83</v>
      </c>
      <c r="P242" s="151">
        <v>43238</v>
      </c>
      <c r="Q242" s="152" t="s">
        <v>84</v>
      </c>
      <c r="R242" s="153">
        <v>44333</v>
      </c>
      <c r="S242" s="154" t="s">
        <v>28</v>
      </c>
      <c r="T242" s="155"/>
    </row>
    <row r="243" spans="1:28" ht="20.100000000000001" customHeight="1" x14ac:dyDescent="0.3">
      <c r="A243" s="125">
        <v>44140</v>
      </c>
      <c r="B243" s="95" t="s">
        <v>22</v>
      </c>
      <c r="C243" s="96" t="s">
        <v>23</v>
      </c>
      <c r="D243" s="19" t="s">
        <v>2234</v>
      </c>
      <c r="E243" s="104" t="s">
        <v>57</v>
      </c>
      <c r="F243" s="104" t="s">
        <v>2235</v>
      </c>
      <c r="G243" s="104" t="s">
        <v>2236</v>
      </c>
      <c r="H243" s="104" t="s">
        <v>28</v>
      </c>
      <c r="I243" s="104" t="s">
        <v>2237</v>
      </c>
      <c r="J243" s="104" t="s">
        <v>2238</v>
      </c>
      <c r="K243" s="104" t="s">
        <v>214</v>
      </c>
      <c r="L243" s="104" t="s">
        <v>2239</v>
      </c>
      <c r="M243" s="120">
        <v>190535.09</v>
      </c>
      <c r="N243" s="121" t="s">
        <v>2240</v>
      </c>
      <c r="O243" s="104" t="s">
        <v>34</v>
      </c>
      <c r="P243" s="122">
        <v>44139</v>
      </c>
      <c r="Q243" s="98" t="s">
        <v>351</v>
      </c>
      <c r="R243" s="37">
        <v>44225</v>
      </c>
      <c r="S243" s="103" t="s">
        <v>28</v>
      </c>
      <c r="T243" s="99" t="s">
        <v>434</v>
      </c>
    </row>
    <row r="244" spans="1:28" ht="20.100000000000001" customHeight="1" x14ac:dyDescent="0.3">
      <c r="A244" s="119">
        <v>44137</v>
      </c>
      <c r="B244" s="95" t="s">
        <v>22</v>
      </c>
      <c r="C244" s="96" t="s">
        <v>23</v>
      </c>
      <c r="D244" s="19" t="s">
        <v>2208</v>
      </c>
      <c r="E244" s="104" t="s">
        <v>57</v>
      </c>
      <c r="F244" s="104" t="s">
        <v>2209</v>
      </c>
      <c r="G244" s="104" t="s">
        <v>442</v>
      </c>
      <c r="H244" s="104" t="s">
        <v>28</v>
      </c>
      <c r="I244" s="104" t="s">
        <v>2208</v>
      </c>
      <c r="J244" s="104" t="s">
        <v>2210</v>
      </c>
      <c r="K244" s="104" t="s">
        <v>214</v>
      </c>
      <c r="L244" s="104" t="s">
        <v>2211</v>
      </c>
      <c r="M244" s="120">
        <v>261773</v>
      </c>
      <c r="N244" s="121" t="s">
        <v>2212</v>
      </c>
      <c r="O244" s="104" t="s">
        <v>257</v>
      </c>
      <c r="P244" s="122">
        <v>43915</v>
      </c>
      <c r="Q244" s="98" t="s">
        <v>331</v>
      </c>
      <c r="R244" s="37">
        <v>44184</v>
      </c>
      <c r="S244" s="103" t="s">
        <v>28</v>
      </c>
      <c r="T244" s="99" t="s">
        <v>448</v>
      </c>
    </row>
    <row r="245" spans="1:28" ht="20.100000000000001" customHeight="1" x14ac:dyDescent="0.3">
      <c r="A245" s="119">
        <v>44137</v>
      </c>
      <c r="B245" s="95" t="s">
        <v>75</v>
      </c>
      <c r="C245" s="96" t="s">
        <v>23</v>
      </c>
      <c r="D245" s="19" t="s">
        <v>2213</v>
      </c>
      <c r="E245" s="104" t="s">
        <v>57</v>
      </c>
      <c r="F245" s="104" t="s">
        <v>450</v>
      </c>
      <c r="G245" s="104" t="s">
        <v>451</v>
      </c>
      <c r="H245" s="104" t="s">
        <v>28</v>
      </c>
      <c r="I245" s="104" t="s">
        <v>2213</v>
      </c>
      <c r="J245" s="104" t="s">
        <v>2214</v>
      </c>
      <c r="K245" s="104" t="s">
        <v>214</v>
      </c>
      <c r="L245" s="104" t="s">
        <v>2211</v>
      </c>
      <c r="M245" s="120">
        <v>139928.79999999999</v>
      </c>
      <c r="N245" s="121" t="s">
        <v>2212</v>
      </c>
      <c r="O245" s="104" t="s">
        <v>257</v>
      </c>
      <c r="P245" s="122">
        <v>43924</v>
      </c>
      <c r="Q245" s="98" t="s">
        <v>973</v>
      </c>
      <c r="R245" s="37">
        <v>44157</v>
      </c>
      <c r="S245" s="103" t="s">
        <v>28</v>
      </c>
      <c r="T245" s="99" t="s">
        <v>448</v>
      </c>
    </row>
    <row r="246" spans="1:28" ht="20.100000000000001" customHeight="1" x14ac:dyDescent="0.3">
      <c r="A246" s="119">
        <v>44086</v>
      </c>
      <c r="B246" s="95" t="s">
        <v>22</v>
      </c>
      <c r="C246" s="96" t="s">
        <v>23</v>
      </c>
      <c r="D246" s="19" t="s">
        <v>2073</v>
      </c>
      <c r="E246" s="104" t="s">
        <v>57</v>
      </c>
      <c r="F246" s="104" t="s">
        <v>318</v>
      </c>
      <c r="G246" s="104" t="s">
        <v>2011</v>
      </c>
      <c r="H246" s="104" t="s">
        <v>28</v>
      </c>
      <c r="I246" s="104" t="s">
        <v>2073</v>
      </c>
      <c r="J246" s="104" t="s">
        <v>2074</v>
      </c>
      <c r="K246" s="104" t="s">
        <v>214</v>
      </c>
      <c r="L246" s="104" t="s">
        <v>2075</v>
      </c>
      <c r="M246" s="120">
        <v>682636.9</v>
      </c>
      <c r="N246" s="121" t="s">
        <v>2076</v>
      </c>
      <c r="O246" s="104" t="s">
        <v>28</v>
      </c>
      <c r="P246" s="122">
        <v>44028</v>
      </c>
      <c r="Q246" s="98" t="s">
        <v>364</v>
      </c>
      <c r="R246" s="37">
        <v>44176</v>
      </c>
      <c r="S246" s="103" t="s">
        <v>2077</v>
      </c>
      <c r="T246" s="99" t="s">
        <v>448</v>
      </c>
    </row>
    <row r="247" spans="1:28" ht="20.100000000000001" customHeight="1" x14ac:dyDescent="0.3">
      <c r="A247" s="119">
        <v>44154</v>
      </c>
      <c r="B247" s="95" t="s">
        <v>22</v>
      </c>
      <c r="C247" s="96" t="s">
        <v>23</v>
      </c>
      <c r="D247" s="19" t="s">
        <v>2241</v>
      </c>
      <c r="E247" s="104" t="s">
        <v>57</v>
      </c>
      <c r="F247" s="104" t="s">
        <v>2242</v>
      </c>
      <c r="G247" s="104" t="s">
        <v>2243</v>
      </c>
      <c r="H247" s="104" t="s">
        <v>28</v>
      </c>
      <c r="I247" s="104" t="s">
        <v>2241</v>
      </c>
      <c r="J247" s="104" t="s">
        <v>2244</v>
      </c>
      <c r="K247" s="104" t="s">
        <v>214</v>
      </c>
      <c r="L247" s="104" t="s">
        <v>2211</v>
      </c>
      <c r="M247" s="120">
        <v>269291</v>
      </c>
      <c r="N247" s="121" t="s">
        <v>2212</v>
      </c>
      <c r="O247" s="104" t="s">
        <v>2245</v>
      </c>
      <c r="P247" s="122">
        <v>44117</v>
      </c>
      <c r="Q247" s="98" t="s">
        <v>341</v>
      </c>
      <c r="R247" s="37">
        <v>44225</v>
      </c>
      <c r="S247" s="103" t="s">
        <v>28</v>
      </c>
      <c r="T247" s="99" t="s">
        <v>448</v>
      </c>
    </row>
    <row r="248" spans="1:28" ht="20.100000000000001" customHeight="1" x14ac:dyDescent="0.3">
      <c r="A248" s="125">
        <v>44154</v>
      </c>
      <c r="B248" s="95" t="s">
        <v>22</v>
      </c>
      <c r="C248" s="96" t="s">
        <v>23</v>
      </c>
      <c r="D248" s="19" t="s">
        <v>2252</v>
      </c>
      <c r="E248" s="104" t="s">
        <v>57</v>
      </c>
      <c r="F248" s="104" t="s">
        <v>233</v>
      </c>
      <c r="G248" s="104" t="s">
        <v>2247</v>
      </c>
      <c r="H248" s="104" t="s">
        <v>28</v>
      </c>
      <c r="I248" s="104" t="s">
        <v>2252</v>
      </c>
      <c r="J248" s="104" t="s">
        <v>2253</v>
      </c>
      <c r="K248" s="104" t="s">
        <v>214</v>
      </c>
      <c r="L248" s="104" t="s">
        <v>2254</v>
      </c>
      <c r="M248" s="120">
        <v>273721.2</v>
      </c>
      <c r="N248" s="121" t="s">
        <v>2212</v>
      </c>
      <c r="O248" s="104" t="s">
        <v>34</v>
      </c>
      <c r="P248" s="122">
        <v>44118</v>
      </c>
      <c r="Q248" s="98" t="s">
        <v>341</v>
      </c>
      <c r="R248" s="37">
        <v>44228</v>
      </c>
      <c r="S248" s="103" t="s">
        <v>28</v>
      </c>
      <c r="T248" s="99" t="s">
        <v>2251</v>
      </c>
    </row>
    <row r="249" spans="1:28" ht="20.100000000000001" customHeight="1" x14ac:dyDescent="0.3">
      <c r="A249" s="119">
        <v>44154</v>
      </c>
      <c r="B249" s="95" t="s">
        <v>22</v>
      </c>
      <c r="C249" s="96" t="s">
        <v>23</v>
      </c>
      <c r="D249" s="19" t="s">
        <v>2246</v>
      </c>
      <c r="E249" s="104" t="s">
        <v>57</v>
      </c>
      <c r="F249" s="104" t="s">
        <v>233</v>
      </c>
      <c r="G249" s="104" t="s">
        <v>2247</v>
      </c>
      <c r="H249" s="104" t="s">
        <v>28</v>
      </c>
      <c r="I249" s="104" t="s">
        <v>2246</v>
      </c>
      <c r="J249" s="104" t="s">
        <v>2248</v>
      </c>
      <c r="K249" s="104" t="s">
        <v>214</v>
      </c>
      <c r="L249" s="104" t="s">
        <v>2249</v>
      </c>
      <c r="M249" s="120" t="s">
        <v>2250</v>
      </c>
      <c r="N249" s="121" t="s">
        <v>2212</v>
      </c>
      <c r="O249" s="104" t="s">
        <v>432</v>
      </c>
      <c r="P249" s="122">
        <v>44131</v>
      </c>
      <c r="Q249" s="98" t="s">
        <v>351</v>
      </c>
      <c r="R249" s="37">
        <v>44242</v>
      </c>
      <c r="S249" s="103" t="s">
        <v>28</v>
      </c>
      <c r="T249" s="99" t="s">
        <v>2251</v>
      </c>
    </row>
    <row r="250" spans="1:28" s="4" customFormat="1" ht="20.100000000000001" customHeight="1" x14ac:dyDescent="0.3">
      <c r="A250" s="111">
        <v>44130</v>
      </c>
      <c r="B250" s="18" t="s">
        <v>22</v>
      </c>
      <c r="C250" s="18" t="s">
        <v>343</v>
      </c>
      <c r="D250" s="19" t="s">
        <v>2179</v>
      </c>
      <c r="E250" s="18" t="s">
        <v>57</v>
      </c>
      <c r="F250" s="104" t="s">
        <v>2180</v>
      </c>
      <c r="G250" s="104" t="s">
        <v>2181</v>
      </c>
      <c r="H250" s="104" t="s">
        <v>28</v>
      </c>
      <c r="I250" s="104" t="s">
        <v>2182</v>
      </c>
      <c r="J250" s="104" t="s">
        <v>2183</v>
      </c>
      <c r="K250" s="104" t="s">
        <v>520</v>
      </c>
      <c r="L250" s="104" t="s">
        <v>2184</v>
      </c>
      <c r="M250" s="20">
        <v>378245.84</v>
      </c>
      <c r="N250" s="105" t="s">
        <v>28</v>
      </c>
      <c r="O250" s="105" t="s">
        <v>28</v>
      </c>
      <c r="P250" s="29" t="s">
        <v>28</v>
      </c>
      <c r="Q250" s="37">
        <v>44075</v>
      </c>
      <c r="R250" s="104" t="s">
        <v>364</v>
      </c>
      <c r="S250" s="37">
        <v>44227</v>
      </c>
      <c r="T250" s="104" t="s">
        <v>28</v>
      </c>
      <c r="U250" s="23" t="s">
        <v>28</v>
      </c>
      <c r="V250" s="18" t="s">
        <v>28</v>
      </c>
      <c r="W250" s="18" t="s">
        <v>28</v>
      </c>
      <c r="X250" s="104" t="s">
        <v>28</v>
      </c>
      <c r="Y250" s="104" t="s">
        <v>28</v>
      </c>
      <c r="Z250" s="18" t="s">
        <v>28</v>
      </c>
      <c r="AA250" s="32" t="s">
        <v>28</v>
      </c>
      <c r="AB250" s="31" t="s">
        <v>2185</v>
      </c>
    </row>
    <row r="251" spans="1:28" s="4" customFormat="1" ht="20.100000000000001" customHeight="1" x14ac:dyDescent="0.3">
      <c r="A251" s="111">
        <v>43101</v>
      </c>
      <c r="B251" s="18" t="s">
        <v>22</v>
      </c>
      <c r="C251" s="18" t="s">
        <v>343</v>
      </c>
      <c r="D251" s="19" t="s">
        <v>574</v>
      </c>
      <c r="E251" s="18" t="s">
        <v>245</v>
      </c>
      <c r="F251" s="104" t="s">
        <v>575</v>
      </c>
      <c r="G251" s="104" t="s">
        <v>576</v>
      </c>
      <c r="H251" s="104" t="s">
        <v>28</v>
      </c>
      <c r="I251" s="104" t="s">
        <v>577</v>
      </c>
      <c r="J251" s="104" t="s">
        <v>578</v>
      </c>
      <c r="K251" s="104" t="s">
        <v>579</v>
      </c>
      <c r="L251" s="104" t="s">
        <v>28</v>
      </c>
      <c r="M251" s="20" t="s">
        <v>539</v>
      </c>
      <c r="N251" s="105" t="s">
        <v>45</v>
      </c>
      <c r="O251" s="105" t="s">
        <v>28</v>
      </c>
      <c r="P251" s="21" t="s">
        <v>28</v>
      </c>
      <c r="Q251" s="26">
        <v>43101</v>
      </c>
      <c r="R251" s="27" t="s">
        <v>74</v>
      </c>
      <c r="S251" s="26">
        <v>44196</v>
      </c>
      <c r="T251" s="23" t="s">
        <v>28</v>
      </c>
      <c r="U251" s="23" t="s">
        <v>28</v>
      </c>
      <c r="V251" s="18" t="s">
        <v>28</v>
      </c>
      <c r="W251" s="18" t="s">
        <v>28</v>
      </c>
      <c r="X251" s="18" t="s">
        <v>28</v>
      </c>
      <c r="Y251" s="18" t="s">
        <v>28</v>
      </c>
      <c r="Z251" s="18" t="s">
        <v>28</v>
      </c>
      <c r="AA251" s="18" t="s">
        <v>28</v>
      </c>
      <c r="AB251" s="28"/>
    </row>
    <row r="252" spans="1:28" ht="20.100000000000001" customHeight="1" x14ac:dyDescent="0.3">
      <c r="A252" s="124">
        <v>44216</v>
      </c>
      <c r="B252" s="95" t="s">
        <v>22</v>
      </c>
      <c r="C252" s="96" t="s">
        <v>23</v>
      </c>
      <c r="D252" s="19" t="s">
        <v>2411</v>
      </c>
      <c r="E252" s="104" t="s">
        <v>57</v>
      </c>
      <c r="F252" s="104" t="s">
        <v>177</v>
      </c>
      <c r="G252" s="104" t="s">
        <v>2412</v>
      </c>
      <c r="H252" s="104" t="s">
        <v>28</v>
      </c>
      <c r="I252" s="104" t="s">
        <v>2413</v>
      </c>
      <c r="J252" s="104" t="s">
        <v>2414</v>
      </c>
      <c r="K252" s="104" t="s">
        <v>106</v>
      </c>
      <c r="L252" s="104" t="s">
        <v>2415</v>
      </c>
      <c r="M252" s="120">
        <v>5757188.2199999997</v>
      </c>
      <c r="N252" s="121" t="s">
        <v>28</v>
      </c>
      <c r="O252" s="104" t="s">
        <v>28</v>
      </c>
      <c r="P252" s="122">
        <v>44176</v>
      </c>
      <c r="Q252" s="98" t="s">
        <v>2416</v>
      </c>
      <c r="R252" s="37">
        <v>44353</v>
      </c>
      <c r="S252" s="103" t="s">
        <v>28</v>
      </c>
      <c r="T252" s="99" t="s">
        <v>504</v>
      </c>
    </row>
    <row r="253" spans="1:28" s="4" customFormat="1" ht="20.100000000000001" customHeight="1" x14ac:dyDescent="0.3">
      <c r="A253" s="36">
        <v>43910</v>
      </c>
      <c r="B253" s="18" t="s">
        <v>22</v>
      </c>
      <c r="C253" s="18" t="s">
        <v>343</v>
      </c>
      <c r="D253" s="19" t="s">
        <v>811</v>
      </c>
      <c r="E253" s="18" t="s">
        <v>25</v>
      </c>
      <c r="F253" s="104" t="s">
        <v>812</v>
      </c>
      <c r="G253" s="104" t="s">
        <v>813</v>
      </c>
      <c r="H253" s="104" t="s">
        <v>28</v>
      </c>
      <c r="I253" s="104" t="s">
        <v>814</v>
      </c>
      <c r="J253" s="104" t="s">
        <v>28</v>
      </c>
      <c r="K253" s="104" t="s">
        <v>214</v>
      </c>
      <c r="L253" s="104" t="s">
        <v>815</v>
      </c>
      <c r="M253" s="20">
        <v>236697.78</v>
      </c>
      <c r="N253" s="105" t="s">
        <v>63</v>
      </c>
      <c r="O253" s="105" t="s">
        <v>34</v>
      </c>
      <c r="P253" s="29" t="s">
        <v>28</v>
      </c>
      <c r="Q253" s="26">
        <v>43900</v>
      </c>
      <c r="R253" s="27" t="s">
        <v>76</v>
      </c>
      <c r="S253" s="26">
        <v>44264</v>
      </c>
      <c r="T253" s="104" t="s">
        <v>28</v>
      </c>
      <c r="U253" s="23" t="s">
        <v>28</v>
      </c>
      <c r="V253" s="18" t="s">
        <v>28</v>
      </c>
      <c r="W253" s="18" t="s">
        <v>28</v>
      </c>
      <c r="X253" s="18" t="s">
        <v>28</v>
      </c>
      <c r="Y253" s="18" t="s">
        <v>28</v>
      </c>
      <c r="Z253" s="18" t="s">
        <v>28</v>
      </c>
      <c r="AA253" s="18" t="s">
        <v>28</v>
      </c>
      <c r="AB253" s="25" t="s">
        <v>125</v>
      </c>
    </row>
    <row r="254" spans="1:28" s="38" customFormat="1" ht="20.100000000000001" customHeight="1" x14ac:dyDescent="0.3">
      <c r="A254" s="111">
        <v>43973</v>
      </c>
      <c r="B254" s="18" t="s">
        <v>22</v>
      </c>
      <c r="C254" s="18" t="s">
        <v>343</v>
      </c>
      <c r="D254" s="19" t="s">
        <v>983</v>
      </c>
      <c r="E254" s="18" t="s">
        <v>57</v>
      </c>
      <c r="F254" s="104" t="s">
        <v>984</v>
      </c>
      <c r="G254" s="104" t="s">
        <v>985</v>
      </c>
      <c r="H254" s="104" t="s">
        <v>28</v>
      </c>
      <c r="I254" s="104" t="s">
        <v>986</v>
      </c>
      <c r="J254" s="104" t="s">
        <v>987</v>
      </c>
      <c r="K254" s="104" t="s">
        <v>520</v>
      </c>
      <c r="L254" s="104" t="s">
        <v>988</v>
      </c>
      <c r="M254" s="20">
        <v>159500</v>
      </c>
      <c r="N254" s="105" t="s">
        <v>989</v>
      </c>
      <c r="O254" s="105" t="s">
        <v>990</v>
      </c>
      <c r="P254" s="29" t="s">
        <v>28</v>
      </c>
      <c r="Q254" s="37">
        <v>43822</v>
      </c>
      <c r="R254" s="104" t="s">
        <v>76</v>
      </c>
      <c r="S254" s="37">
        <v>44187</v>
      </c>
      <c r="T254" s="104" t="s">
        <v>991</v>
      </c>
      <c r="U254" s="23" t="s">
        <v>28</v>
      </c>
      <c r="V254" s="18" t="s">
        <v>28</v>
      </c>
      <c r="W254" s="18" t="s">
        <v>28</v>
      </c>
      <c r="X254" s="18" t="s">
        <v>28</v>
      </c>
      <c r="Y254" s="104" t="s">
        <v>992</v>
      </c>
      <c r="Z254" s="18" t="s">
        <v>28</v>
      </c>
      <c r="AA254" s="18" t="s">
        <v>28</v>
      </c>
      <c r="AB254" s="35" t="s">
        <v>993</v>
      </c>
    </row>
    <row r="255" spans="1:28" s="4" customFormat="1" ht="20.100000000000001" customHeight="1" x14ac:dyDescent="0.3">
      <c r="A255" s="143" t="s">
        <v>2469</v>
      </c>
      <c r="B255" s="18" t="s">
        <v>22</v>
      </c>
      <c r="C255" s="18" t="s">
        <v>343</v>
      </c>
      <c r="D255" s="19" t="s">
        <v>1047</v>
      </c>
      <c r="E255" s="18" t="s">
        <v>25</v>
      </c>
      <c r="F255" s="104" t="s">
        <v>1048</v>
      </c>
      <c r="G255" s="104" t="s">
        <v>1049</v>
      </c>
      <c r="H255" s="104" t="s">
        <v>28</v>
      </c>
      <c r="I255" s="104" t="s">
        <v>1050</v>
      </c>
      <c r="J255" s="104" t="s">
        <v>1050</v>
      </c>
      <c r="K255" s="104" t="s">
        <v>520</v>
      </c>
      <c r="L255" s="104" t="s">
        <v>28</v>
      </c>
      <c r="M255" s="20">
        <v>183298.5</v>
      </c>
      <c r="N255" s="105" t="s">
        <v>828</v>
      </c>
      <c r="O255" s="105" t="s">
        <v>598</v>
      </c>
      <c r="P255" s="29" t="s">
        <v>28</v>
      </c>
      <c r="Q255" s="37">
        <v>43911</v>
      </c>
      <c r="R255" s="104" t="s">
        <v>76</v>
      </c>
      <c r="S255" s="37">
        <v>44275</v>
      </c>
      <c r="T255" s="104" t="s">
        <v>28</v>
      </c>
      <c r="U255" s="23" t="s">
        <v>28</v>
      </c>
      <c r="V255" s="18" t="s">
        <v>28</v>
      </c>
      <c r="W255" s="18" t="s">
        <v>28</v>
      </c>
      <c r="X255" s="18" t="s">
        <v>28</v>
      </c>
      <c r="Y255" s="18" t="s">
        <v>28</v>
      </c>
      <c r="Z255" s="18" t="s">
        <v>28</v>
      </c>
      <c r="AA255" s="18" t="s">
        <v>28</v>
      </c>
      <c r="AB255" s="31" t="s">
        <v>125</v>
      </c>
    </row>
    <row r="256" spans="1:28" ht="20.100000000000001" customHeight="1" x14ac:dyDescent="0.3">
      <c r="A256" s="119">
        <v>44214</v>
      </c>
      <c r="B256" s="95" t="s">
        <v>75</v>
      </c>
      <c r="C256" s="96" t="s">
        <v>23</v>
      </c>
      <c r="D256" s="19" t="s">
        <v>419</v>
      </c>
      <c r="E256" s="104" t="s">
        <v>25</v>
      </c>
      <c r="F256" s="104" t="s">
        <v>420</v>
      </c>
      <c r="G256" s="104" t="s">
        <v>421</v>
      </c>
      <c r="H256" s="104" t="s">
        <v>28</v>
      </c>
      <c r="I256" s="104" t="s">
        <v>422</v>
      </c>
      <c r="J256" s="104" t="s">
        <v>423</v>
      </c>
      <c r="K256" s="104" t="s">
        <v>30</v>
      </c>
      <c r="L256" s="104" t="s">
        <v>424</v>
      </c>
      <c r="M256" s="120">
        <v>1209540</v>
      </c>
      <c r="N256" s="121" t="s">
        <v>28</v>
      </c>
      <c r="O256" s="104" t="s">
        <v>260</v>
      </c>
      <c r="P256" s="122">
        <v>43612</v>
      </c>
      <c r="Q256" s="98" t="s">
        <v>2140</v>
      </c>
      <c r="R256" s="37">
        <v>44225</v>
      </c>
      <c r="S256" s="103" t="s">
        <v>28</v>
      </c>
      <c r="T256" s="99" t="s">
        <v>125</v>
      </c>
    </row>
    <row r="257" spans="1:28" s="4" customFormat="1" ht="20.100000000000001" customHeight="1" x14ac:dyDescent="0.3">
      <c r="A257" s="111">
        <v>43922</v>
      </c>
      <c r="B257" s="18" t="s">
        <v>22</v>
      </c>
      <c r="C257" s="18" t="s">
        <v>343</v>
      </c>
      <c r="D257" s="19" t="s">
        <v>918</v>
      </c>
      <c r="E257" s="18" t="s">
        <v>25</v>
      </c>
      <c r="F257" s="104" t="s">
        <v>919</v>
      </c>
      <c r="G257" s="104" t="s">
        <v>920</v>
      </c>
      <c r="H257" s="104" t="s">
        <v>28</v>
      </c>
      <c r="I257" s="104" t="s">
        <v>921</v>
      </c>
      <c r="J257" s="104" t="s">
        <v>922</v>
      </c>
      <c r="K257" s="104" t="s">
        <v>214</v>
      </c>
      <c r="L257" s="104" t="s">
        <v>722</v>
      </c>
      <c r="M257" s="20">
        <v>186297.1</v>
      </c>
      <c r="N257" s="105" t="s">
        <v>63</v>
      </c>
      <c r="O257" s="105" t="s">
        <v>34</v>
      </c>
      <c r="P257" s="29" t="s">
        <v>28</v>
      </c>
      <c r="Q257" s="26">
        <v>43921</v>
      </c>
      <c r="R257" s="27" t="s">
        <v>76</v>
      </c>
      <c r="S257" s="26">
        <v>44285</v>
      </c>
      <c r="T257" s="104" t="s">
        <v>28</v>
      </c>
      <c r="U257" s="23" t="s">
        <v>28</v>
      </c>
      <c r="V257" s="18" t="s">
        <v>28</v>
      </c>
      <c r="W257" s="18" t="s">
        <v>28</v>
      </c>
      <c r="X257" s="18" t="s">
        <v>28</v>
      </c>
      <c r="Y257" s="18" t="s">
        <v>28</v>
      </c>
      <c r="Z257" s="18" t="s">
        <v>28</v>
      </c>
      <c r="AA257" s="18" t="s">
        <v>28</v>
      </c>
      <c r="AB257" s="25" t="s">
        <v>125</v>
      </c>
    </row>
    <row r="258" spans="1:28" ht="20.100000000000001" customHeight="1" x14ac:dyDescent="0.3">
      <c r="A258" s="119">
        <v>44216</v>
      </c>
      <c r="B258" s="95" t="s">
        <v>22</v>
      </c>
      <c r="C258" s="96" t="s">
        <v>23</v>
      </c>
      <c r="D258" s="19" t="s">
        <v>2417</v>
      </c>
      <c r="E258" s="104" t="s">
        <v>57</v>
      </c>
      <c r="F258" s="104" t="s">
        <v>233</v>
      </c>
      <c r="G258" s="104" t="s">
        <v>360</v>
      </c>
      <c r="H258" s="104" t="s">
        <v>28</v>
      </c>
      <c r="I258" s="104" t="s">
        <v>2418</v>
      </c>
      <c r="J258" s="104" t="s">
        <v>2419</v>
      </c>
      <c r="K258" s="104" t="s">
        <v>214</v>
      </c>
      <c r="L258" s="104" t="s">
        <v>2420</v>
      </c>
      <c r="M258" s="120">
        <v>466000</v>
      </c>
      <c r="N258" s="121" t="s">
        <v>28</v>
      </c>
      <c r="O258" s="104" t="s">
        <v>28</v>
      </c>
      <c r="P258" s="122">
        <v>44179</v>
      </c>
      <c r="Q258" s="98" t="s">
        <v>351</v>
      </c>
      <c r="R258" s="37">
        <v>44256</v>
      </c>
      <c r="S258" s="103" t="s">
        <v>28</v>
      </c>
      <c r="T258" s="99" t="s">
        <v>1411</v>
      </c>
    </row>
    <row r="259" spans="1:28" ht="20.100000000000001" customHeight="1" x14ac:dyDescent="0.3">
      <c r="A259" s="119">
        <v>44216</v>
      </c>
      <c r="B259" s="95" t="s">
        <v>22</v>
      </c>
      <c r="C259" s="96" t="s">
        <v>23</v>
      </c>
      <c r="D259" s="19" t="s">
        <v>2427</v>
      </c>
      <c r="E259" s="104" t="s">
        <v>57</v>
      </c>
      <c r="F259" s="104" t="s">
        <v>2428</v>
      </c>
      <c r="G259" s="104" t="s">
        <v>2429</v>
      </c>
      <c r="H259" s="104" t="s">
        <v>28</v>
      </c>
      <c r="I259" s="104" t="s">
        <v>2430</v>
      </c>
      <c r="J259" s="104" t="s">
        <v>2431</v>
      </c>
      <c r="K259" s="104" t="s">
        <v>214</v>
      </c>
      <c r="L259" s="104" t="s">
        <v>2432</v>
      </c>
      <c r="M259" s="120">
        <v>267108</v>
      </c>
      <c r="N259" s="121" t="s">
        <v>28</v>
      </c>
      <c r="O259" s="104" t="s">
        <v>28</v>
      </c>
      <c r="P259" s="122">
        <v>44175</v>
      </c>
      <c r="Q259" s="98" t="s">
        <v>351</v>
      </c>
      <c r="R259" s="37">
        <v>44256</v>
      </c>
      <c r="S259" s="103" t="s">
        <v>28</v>
      </c>
      <c r="T259" s="99" t="s">
        <v>1411</v>
      </c>
    </row>
    <row r="260" spans="1:28" ht="20.100000000000001" customHeight="1" x14ac:dyDescent="0.3">
      <c r="A260" s="119">
        <v>44214</v>
      </c>
      <c r="B260" s="95" t="s">
        <v>75</v>
      </c>
      <c r="C260" s="96" t="s">
        <v>23</v>
      </c>
      <c r="D260" s="19" t="s">
        <v>2096</v>
      </c>
      <c r="E260" s="104" t="s">
        <v>25</v>
      </c>
      <c r="F260" s="104" t="s">
        <v>344</v>
      </c>
      <c r="G260" s="104" t="s">
        <v>345</v>
      </c>
      <c r="H260" s="104" t="s">
        <v>28</v>
      </c>
      <c r="I260" s="104" t="s">
        <v>2098</v>
      </c>
      <c r="J260" s="104" t="s">
        <v>2099</v>
      </c>
      <c r="K260" s="104" t="s">
        <v>30</v>
      </c>
      <c r="L260" s="104" t="s">
        <v>2100</v>
      </c>
      <c r="M260" s="120">
        <v>330000</v>
      </c>
      <c r="N260" s="121" t="s">
        <v>2101</v>
      </c>
      <c r="O260" s="104" t="s">
        <v>2101</v>
      </c>
      <c r="P260" s="122">
        <v>44207</v>
      </c>
      <c r="Q260" s="98" t="s">
        <v>475</v>
      </c>
      <c r="R260" s="37">
        <v>44239</v>
      </c>
      <c r="S260" s="103" t="s">
        <v>28</v>
      </c>
      <c r="T260" s="99" t="s">
        <v>2433</v>
      </c>
    </row>
    <row r="261" spans="1:28" ht="20.100000000000001" customHeight="1" x14ac:dyDescent="0.3">
      <c r="A261" s="119">
        <v>44224</v>
      </c>
      <c r="B261" s="95" t="s">
        <v>22</v>
      </c>
      <c r="C261" s="96" t="s">
        <v>23</v>
      </c>
      <c r="D261" s="19" t="s">
        <v>2437</v>
      </c>
      <c r="E261" s="104" t="s">
        <v>25</v>
      </c>
      <c r="F261" s="104" t="s">
        <v>2438</v>
      </c>
      <c r="G261" s="104" t="s">
        <v>2439</v>
      </c>
      <c r="H261" s="104" t="s">
        <v>28</v>
      </c>
      <c r="I261" s="104" t="s">
        <v>2440</v>
      </c>
      <c r="J261" s="104" t="s">
        <v>2441</v>
      </c>
      <c r="K261" s="104" t="s">
        <v>214</v>
      </c>
      <c r="L261" s="104" t="s">
        <v>221</v>
      </c>
      <c r="M261" s="120">
        <v>163000</v>
      </c>
      <c r="N261" s="121" t="s">
        <v>2442</v>
      </c>
      <c r="O261" s="104" t="s">
        <v>2443</v>
      </c>
      <c r="P261" s="122">
        <v>44216</v>
      </c>
      <c r="Q261" s="98" t="s">
        <v>475</v>
      </c>
      <c r="R261" s="37">
        <v>44255</v>
      </c>
      <c r="S261" s="103" t="s">
        <v>28</v>
      </c>
      <c r="T261" s="99" t="s">
        <v>484</v>
      </c>
    </row>
    <row r="262" spans="1:28" ht="20.100000000000001" customHeight="1" x14ac:dyDescent="0.3">
      <c r="A262" s="119">
        <v>44214</v>
      </c>
      <c r="B262" s="95" t="s">
        <v>22</v>
      </c>
      <c r="C262" s="96" t="s">
        <v>23</v>
      </c>
      <c r="D262" s="19" t="s">
        <v>2403</v>
      </c>
      <c r="E262" s="104" t="s">
        <v>25</v>
      </c>
      <c r="F262" s="104" t="s">
        <v>2270</v>
      </c>
      <c r="G262" s="104" t="s">
        <v>2404</v>
      </c>
      <c r="H262" s="104" t="s">
        <v>28</v>
      </c>
      <c r="I262" s="104" t="s">
        <v>2405</v>
      </c>
      <c r="J262" s="104" t="s">
        <v>2406</v>
      </c>
      <c r="K262" s="104" t="s">
        <v>214</v>
      </c>
      <c r="L262" s="104" t="s">
        <v>2407</v>
      </c>
      <c r="M262" s="120">
        <v>299107.99</v>
      </c>
      <c r="N262" s="121" t="s">
        <v>2408</v>
      </c>
      <c r="O262" s="104" t="s">
        <v>2409</v>
      </c>
      <c r="P262" s="122">
        <v>44148</v>
      </c>
      <c r="Q262" s="98" t="s">
        <v>475</v>
      </c>
      <c r="R262" s="37">
        <v>44178</v>
      </c>
      <c r="S262" s="103" t="s">
        <v>2408</v>
      </c>
      <c r="T262" s="99" t="s">
        <v>484</v>
      </c>
    </row>
    <row r="263" spans="1:28" ht="20.100000000000001" customHeight="1" x14ac:dyDescent="0.3">
      <c r="A263" s="119">
        <v>44209</v>
      </c>
      <c r="B263" s="95" t="s">
        <v>22</v>
      </c>
      <c r="C263" s="96" t="s">
        <v>23</v>
      </c>
      <c r="D263" s="19" t="s">
        <v>2372</v>
      </c>
      <c r="E263" s="104" t="s">
        <v>57</v>
      </c>
      <c r="F263" s="104" t="s">
        <v>2373</v>
      </c>
      <c r="G263" s="104" t="s">
        <v>2374</v>
      </c>
      <c r="H263" s="104" t="s">
        <v>28</v>
      </c>
      <c r="I263" s="104" t="s">
        <v>2375</v>
      </c>
      <c r="J263" s="104" t="s">
        <v>2376</v>
      </c>
      <c r="K263" s="104" t="s">
        <v>106</v>
      </c>
      <c r="L263" s="104" t="s">
        <v>2377</v>
      </c>
      <c r="M263" s="120">
        <v>2735048</v>
      </c>
      <c r="N263" s="121" t="s">
        <v>28</v>
      </c>
      <c r="O263" s="104" t="s">
        <v>34</v>
      </c>
      <c r="P263" s="122">
        <v>44048</v>
      </c>
      <c r="Q263" s="98" t="s">
        <v>364</v>
      </c>
      <c r="R263" s="37">
        <v>44202</v>
      </c>
      <c r="S263" s="103" t="s">
        <v>28</v>
      </c>
      <c r="T263" s="99" t="s">
        <v>240</v>
      </c>
    </row>
    <row r="264" spans="1:28" s="4" customFormat="1" ht="20.100000000000001" customHeight="1" x14ac:dyDescent="0.3">
      <c r="A264" s="111">
        <v>44216</v>
      </c>
      <c r="B264" s="18" t="s">
        <v>22</v>
      </c>
      <c r="C264" s="18" t="s">
        <v>343</v>
      </c>
      <c r="D264" s="19" t="s">
        <v>2421</v>
      </c>
      <c r="E264" s="18" t="s">
        <v>25</v>
      </c>
      <c r="F264" s="104" t="s">
        <v>2270</v>
      </c>
      <c r="G264" s="104" t="s">
        <v>2422</v>
      </c>
      <c r="H264" s="104" t="s">
        <v>28</v>
      </c>
      <c r="I264" s="104" t="s">
        <v>2423</v>
      </c>
      <c r="J264" s="104" t="s">
        <v>2424</v>
      </c>
      <c r="K264" s="104" t="s">
        <v>520</v>
      </c>
      <c r="L264" s="104" t="s">
        <v>2425</v>
      </c>
      <c r="M264" s="20">
        <v>251559.74</v>
      </c>
      <c r="N264" s="105" t="s">
        <v>28</v>
      </c>
      <c r="O264" s="105" t="s">
        <v>28</v>
      </c>
      <c r="P264" s="29" t="s">
        <v>28</v>
      </c>
      <c r="Q264" s="37">
        <v>44173</v>
      </c>
      <c r="R264" s="104" t="s">
        <v>2061</v>
      </c>
      <c r="S264" s="37">
        <v>44242</v>
      </c>
      <c r="T264" s="104" t="s">
        <v>28</v>
      </c>
      <c r="U264" s="23" t="s">
        <v>28</v>
      </c>
      <c r="V264" s="18" t="s">
        <v>28</v>
      </c>
      <c r="W264" s="18" t="s">
        <v>28</v>
      </c>
      <c r="X264" s="104" t="s">
        <v>28</v>
      </c>
      <c r="Y264" s="104" t="s">
        <v>28</v>
      </c>
      <c r="Z264" s="18" t="s">
        <v>28</v>
      </c>
      <c r="AA264" s="32" t="s">
        <v>28</v>
      </c>
      <c r="AB264" s="31" t="s">
        <v>2426</v>
      </c>
    </row>
    <row r="265" spans="1:28" s="4" customFormat="1" ht="20.100000000000001" customHeight="1" x14ac:dyDescent="0.3">
      <c r="A265" s="36">
        <v>44049</v>
      </c>
      <c r="B265" s="18" t="s">
        <v>22</v>
      </c>
      <c r="C265" s="18" t="s">
        <v>343</v>
      </c>
      <c r="D265" s="19" t="s">
        <v>1129</v>
      </c>
      <c r="E265" s="18" t="s">
        <v>57</v>
      </c>
      <c r="F265" s="104" t="s">
        <v>1094</v>
      </c>
      <c r="G265" s="104" t="s">
        <v>1130</v>
      </c>
      <c r="H265" s="104" t="s">
        <v>28</v>
      </c>
      <c r="I265" s="104" t="s">
        <v>1131</v>
      </c>
      <c r="J265" s="104" t="s">
        <v>1132</v>
      </c>
      <c r="K265" s="104" t="s">
        <v>962</v>
      </c>
      <c r="L265" s="104" t="s">
        <v>1090</v>
      </c>
      <c r="M265" s="20" t="s">
        <v>1133</v>
      </c>
      <c r="N265" s="105" t="s">
        <v>28</v>
      </c>
      <c r="O265" s="105" t="s">
        <v>28</v>
      </c>
      <c r="P265" s="29" t="s">
        <v>28</v>
      </c>
      <c r="Q265" s="37">
        <v>42979</v>
      </c>
      <c r="R265" s="104" t="s">
        <v>1091</v>
      </c>
      <c r="S265" s="37">
        <v>45535</v>
      </c>
      <c r="T265" s="104" t="s">
        <v>1134</v>
      </c>
      <c r="U265" s="23" t="s">
        <v>28</v>
      </c>
      <c r="V265" s="18" t="s">
        <v>28</v>
      </c>
      <c r="W265" s="18" t="s">
        <v>28</v>
      </c>
      <c r="X265" s="18" t="s">
        <v>28</v>
      </c>
      <c r="Y265" s="18" t="s">
        <v>28</v>
      </c>
      <c r="Z265" s="32" t="s">
        <v>1135</v>
      </c>
      <c r="AA265" s="18" t="s">
        <v>28</v>
      </c>
      <c r="AB265" s="31" t="s">
        <v>788</v>
      </c>
    </row>
    <row r="266" spans="1:28" s="4" customFormat="1" ht="20.100000000000001" customHeight="1" x14ac:dyDescent="0.3">
      <c r="A266" s="36">
        <v>44049</v>
      </c>
      <c r="B266" s="18" t="s">
        <v>22</v>
      </c>
      <c r="C266" s="18" t="s">
        <v>343</v>
      </c>
      <c r="D266" s="19" t="s">
        <v>1136</v>
      </c>
      <c r="E266" s="18" t="s">
        <v>57</v>
      </c>
      <c r="F266" s="104" t="s">
        <v>1137</v>
      </c>
      <c r="G266" s="104" t="s">
        <v>1138</v>
      </c>
      <c r="H266" s="104" t="s">
        <v>28</v>
      </c>
      <c r="I266" s="104" t="s">
        <v>1139</v>
      </c>
      <c r="J266" s="104" t="s">
        <v>1140</v>
      </c>
      <c r="K266" s="104" t="s">
        <v>962</v>
      </c>
      <c r="L266" s="104" t="s">
        <v>1090</v>
      </c>
      <c r="M266" s="20" t="s">
        <v>1141</v>
      </c>
      <c r="N266" s="105" t="s">
        <v>28</v>
      </c>
      <c r="O266" s="105" t="s">
        <v>28</v>
      </c>
      <c r="P266" s="29" t="s">
        <v>28</v>
      </c>
      <c r="Q266" s="37">
        <v>42795</v>
      </c>
      <c r="R266" s="104" t="s">
        <v>272</v>
      </c>
      <c r="S266" s="37">
        <v>44620</v>
      </c>
      <c r="T266" s="104" t="s">
        <v>28</v>
      </c>
      <c r="U266" s="23" t="s">
        <v>28</v>
      </c>
      <c r="V266" s="18" t="s">
        <v>28</v>
      </c>
      <c r="W266" s="18" t="s">
        <v>28</v>
      </c>
      <c r="X266" s="18" t="s">
        <v>28</v>
      </c>
      <c r="Y266" s="18" t="s">
        <v>28</v>
      </c>
      <c r="Z266" s="32" t="s">
        <v>1142</v>
      </c>
      <c r="AA266" s="18" t="s">
        <v>28</v>
      </c>
      <c r="AB266" s="31" t="s">
        <v>788</v>
      </c>
    </row>
    <row r="267" spans="1:28" s="4" customFormat="1" ht="20.100000000000001" customHeight="1" x14ac:dyDescent="0.3">
      <c r="A267" s="36">
        <v>44049</v>
      </c>
      <c r="B267" s="18" t="s">
        <v>22</v>
      </c>
      <c r="C267" s="18" t="s">
        <v>343</v>
      </c>
      <c r="D267" s="19" t="s">
        <v>1143</v>
      </c>
      <c r="E267" s="18" t="s">
        <v>57</v>
      </c>
      <c r="F267" s="104" t="s">
        <v>1144</v>
      </c>
      <c r="G267" s="104" t="s">
        <v>1145</v>
      </c>
      <c r="H267" s="104" t="s">
        <v>28</v>
      </c>
      <c r="I267" s="104" t="s">
        <v>1146</v>
      </c>
      <c r="J267" s="104" t="s">
        <v>1147</v>
      </c>
      <c r="K267" s="104" t="s">
        <v>962</v>
      </c>
      <c r="L267" s="104" t="s">
        <v>1090</v>
      </c>
      <c r="M267" s="20" t="s">
        <v>1148</v>
      </c>
      <c r="N267" s="105" t="s">
        <v>28</v>
      </c>
      <c r="O267" s="105" t="s">
        <v>28</v>
      </c>
      <c r="P267" s="29" t="s">
        <v>28</v>
      </c>
      <c r="Q267" s="37">
        <v>42948</v>
      </c>
      <c r="R267" s="104" t="s">
        <v>1149</v>
      </c>
      <c r="S267" s="37">
        <v>46234</v>
      </c>
      <c r="T267" s="104" t="s">
        <v>28</v>
      </c>
      <c r="U267" s="23" t="s">
        <v>28</v>
      </c>
      <c r="V267" s="18" t="s">
        <v>28</v>
      </c>
      <c r="W267" s="18" t="s">
        <v>28</v>
      </c>
      <c r="X267" s="18" t="s">
        <v>28</v>
      </c>
      <c r="Y267" s="18" t="s">
        <v>28</v>
      </c>
      <c r="Z267" s="32" t="s">
        <v>1150</v>
      </c>
      <c r="AA267" s="18" t="s">
        <v>28</v>
      </c>
      <c r="AB267" s="31" t="s">
        <v>788</v>
      </c>
    </row>
    <row r="268" spans="1:28" s="4" customFormat="1" ht="20.100000000000001" customHeight="1" x14ac:dyDescent="0.3">
      <c r="A268" s="36">
        <v>44049</v>
      </c>
      <c r="B268" s="18" t="s">
        <v>22</v>
      </c>
      <c r="C268" s="18" t="s">
        <v>343</v>
      </c>
      <c r="D268" s="19" t="s">
        <v>1157</v>
      </c>
      <c r="E268" s="18" t="s">
        <v>57</v>
      </c>
      <c r="F268" s="104" t="s">
        <v>1158</v>
      </c>
      <c r="G268" s="104" t="s">
        <v>1159</v>
      </c>
      <c r="H268" s="104" t="s">
        <v>28</v>
      </c>
      <c r="I268" s="104" t="s">
        <v>1160</v>
      </c>
      <c r="J268" s="104" t="s">
        <v>1161</v>
      </c>
      <c r="K268" s="104" t="s">
        <v>962</v>
      </c>
      <c r="L268" s="104" t="s">
        <v>1090</v>
      </c>
      <c r="M268" s="20" t="s">
        <v>2611</v>
      </c>
      <c r="N268" s="105" t="s">
        <v>28</v>
      </c>
      <c r="O268" s="105" t="s">
        <v>28</v>
      </c>
      <c r="P268" s="29" t="s">
        <v>28</v>
      </c>
      <c r="Q268" s="37">
        <v>42795</v>
      </c>
      <c r="R268" s="104" t="s">
        <v>1155</v>
      </c>
      <c r="S268" s="37">
        <v>44985</v>
      </c>
      <c r="T268" s="104" t="s">
        <v>28</v>
      </c>
      <c r="U268" s="23" t="s">
        <v>28</v>
      </c>
      <c r="V268" s="18" t="s">
        <v>28</v>
      </c>
      <c r="W268" s="18" t="s">
        <v>28</v>
      </c>
      <c r="X268" s="18" t="s">
        <v>28</v>
      </c>
      <c r="Y268" s="18" t="s">
        <v>28</v>
      </c>
      <c r="Z268" s="32" t="s">
        <v>1162</v>
      </c>
      <c r="AA268" s="18" t="s">
        <v>28</v>
      </c>
      <c r="AB268" s="31" t="s">
        <v>788</v>
      </c>
    </row>
    <row r="269" spans="1:28" s="4" customFormat="1" ht="20.100000000000001" customHeight="1" x14ac:dyDescent="0.3">
      <c r="A269" s="36">
        <v>44049</v>
      </c>
      <c r="B269" s="18" t="s">
        <v>22</v>
      </c>
      <c r="C269" s="18" t="s">
        <v>343</v>
      </c>
      <c r="D269" s="19" t="s">
        <v>1151</v>
      </c>
      <c r="E269" s="18" t="s">
        <v>57</v>
      </c>
      <c r="F269" s="104" t="s">
        <v>1144</v>
      </c>
      <c r="G269" s="104" t="s">
        <v>1145</v>
      </c>
      <c r="H269" s="104" t="s">
        <v>28</v>
      </c>
      <c r="I269" s="104" t="s">
        <v>1152</v>
      </c>
      <c r="J269" s="104" t="s">
        <v>1153</v>
      </c>
      <c r="K269" s="104" t="s">
        <v>962</v>
      </c>
      <c r="L269" s="104" t="s">
        <v>1090</v>
      </c>
      <c r="M269" s="20" t="s">
        <v>1154</v>
      </c>
      <c r="N269" s="105" t="s">
        <v>28</v>
      </c>
      <c r="O269" s="105" t="s">
        <v>28</v>
      </c>
      <c r="P269" s="29" t="s">
        <v>28</v>
      </c>
      <c r="Q269" s="37">
        <v>43703</v>
      </c>
      <c r="R269" s="104" t="s">
        <v>1155</v>
      </c>
      <c r="S269" s="37">
        <v>45894</v>
      </c>
      <c r="T269" s="104" t="s">
        <v>1156</v>
      </c>
      <c r="U269" s="23" t="s">
        <v>28</v>
      </c>
      <c r="V269" s="18" t="s">
        <v>28</v>
      </c>
      <c r="W269" s="18" t="s">
        <v>28</v>
      </c>
      <c r="X269" s="18" t="s">
        <v>28</v>
      </c>
      <c r="Y269" s="18" t="s">
        <v>28</v>
      </c>
      <c r="Z269" s="18" t="s">
        <v>28</v>
      </c>
      <c r="AA269" s="18" t="s">
        <v>28</v>
      </c>
      <c r="AB269" s="31" t="s">
        <v>788</v>
      </c>
    </row>
    <row r="270" spans="1:28" s="4" customFormat="1" ht="20.100000000000001" customHeight="1" x14ac:dyDescent="0.3">
      <c r="A270" s="36">
        <v>44209</v>
      </c>
      <c r="B270" s="18" t="s">
        <v>75</v>
      </c>
      <c r="C270" s="18" t="s">
        <v>343</v>
      </c>
      <c r="D270" s="19" t="s">
        <v>28</v>
      </c>
      <c r="E270" s="18" t="s">
        <v>25</v>
      </c>
      <c r="F270" s="104" t="s">
        <v>612</v>
      </c>
      <c r="G270" s="104" t="s">
        <v>613</v>
      </c>
      <c r="H270" s="104" t="s">
        <v>28</v>
      </c>
      <c r="I270" s="104" t="s">
        <v>614</v>
      </c>
      <c r="J270" s="104" t="s">
        <v>615</v>
      </c>
      <c r="K270" s="104" t="s">
        <v>520</v>
      </c>
      <c r="L270" s="104" t="s">
        <v>596</v>
      </c>
      <c r="M270" s="20">
        <v>176055.46</v>
      </c>
      <c r="N270" s="105" t="s">
        <v>597</v>
      </c>
      <c r="O270" s="105" t="s">
        <v>611</v>
      </c>
      <c r="P270" s="21" t="s">
        <v>28</v>
      </c>
      <c r="Q270" s="30">
        <v>44197</v>
      </c>
      <c r="R270" s="31" t="s">
        <v>76</v>
      </c>
      <c r="S270" s="30">
        <v>44561</v>
      </c>
      <c r="T270" s="104" t="s">
        <v>605</v>
      </c>
      <c r="U270" s="23" t="s">
        <v>28</v>
      </c>
      <c r="V270" s="18" t="s">
        <v>28</v>
      </c>
      <c r="W270" s="18" t="s">
        <v>28</v>
      </c>
      <c r="X270" s="18" t="s">
        <v>28</v>
      </c>
      <c r="Y270" s="18" t="s">
        <v>28</v>
      </c>
      <c r="Z270" s="18" t="s">
        <v>28</v>
      </c>
      <c r="AA270" s="18" t="s">
        <v>28</v>
      </c>
      <c r="AB270" s="28" t="s">
        <v>2340</v>
      </c>
    </row>
    <row r="271" spans="1:28" s="4" customFormat="1" ht="20.100000000000001" customHeight="1" x14ac:dyDescent="0.3">
      <c r="A271" s="113">
        <v>44004</v>
      </c>
      <c r="B271" s="18" t="s">
        <v>849</v>
      </c>
      <c r="C271" s="18" t="s">
        <v>343</v>
      </c>
      <c r="E271" s="18" t="s">
        <v>25</v>
      </c>
      <c r="F271" s="104" t="s">
        <v>616</v>
      </c>
      <c r="G271" s="104" t="s">
        <v>617</v>
      </c>
      <c r="H271" s="104" t="s">
        <v>28</v>
      </c>
      <c r="I271" s="104" t="s">
        <v>1080</v>
      </c>
      <c r="J271" s="104" t="s">
        <v>1081</v>
      </c>
      <c r="K271" s="104" t="s">
        <v>520</v>
      </c>
      <c r="L271" s="104" t="s">
        <v>621</v>
      </c>
      <c r="M271" s="20">
        <v>263530.89</v>
      </c>
      <c r="N271" s="105" t="s">
        <v>828</v>
      </c>
      <c r="O271" s="105" t="s">
        <v>598</v>
      </c>
      <c r="P271" s="29" t="s">
        <v>28</v>
      </c>
      <c r="Q271" s="37">
        <v>43939</v>
      </c>
      <c r="R271" s="104" t="s">
        <v>76</v>
      </c>
      <c r="S271" s="37">
        <v>44303</v>
      </c>
      <c r="T271" s="104" t="s">
        <v>28</v>
      </c>
      <c r="U271" s="23" t="s">
        <v>28</v>
      </c>
      <c r="V271" s="18" t="s">
        <v>28</v>
      </c>
      <c r="W271" s="18" t="s">
        <v>28</v>
      </c>
      <c r="X271" s="18" t="s">
        <v>28</v>
      </c>
      <c r="Y271" s="18" t="s">
        <v>28</v>
      </c>
      <c r="Z271" s="18" t="s">
        <v>28</v>
      </c>
      <c r="AA271" s="18" t="s">
        <v>28</v>
      </c>
      <c r="AB271" s="31" t="s">
        <v>125</v>
      </c>
    </row>
    <row r="272" spans="1:28" ht="20.100000000000001" customHeight="1" x14ac:dyDescent="0.3">
      <c r="A272" s="119">
        <v>43356</v>
      </c>
      <c r="B272" s="95" t="s">
        <v>22</v>
      </c>
      <c r="C272" s="96" t="s">
        <v>23</v>
      </c>
      <c r="D272" s="507" t="s">
        <v>117</v>
      </c>
      <c r="E272" s="104" t="s">
        <v>25</v>
      </c>
      <c r="F272" s="104" t="s">
        <v>118</v>
      </c>
      <c r="G272" s="104" t="s">
        <v>119</v>
      </c>
      <c r="H272" s="104" t="s">
        <v>28</v>
      </c>
      <c r="I272" s="104" t="s">
        <v>120</v>
      </c>
      <c r="J272" s="104" t="s">
        <v>121</v>
      </c>
      <c r="K272" s="104" t="s">
        <v>30</v>
      </c>
      <c r="L272" s="104" t="s">
        <v>122</v>
      </c>
      <c r="M272" s="120">
        <v>4252855</v>
      </c>
      <c r="N272" s="121" t="s">
        <v>28</v>
      </c>
      <c r="O272" s="104" t="s">
        <v>123</v>
      </c>
      <c r="P272" s="122">
        <v>43349</v>
      </c>
      <c r="Q272" s="98" t="s">
        <v>130</v>
      </c>
      <c r="R272" s="37">
        <v>44079</v>
      </c>
      <c r="S272" s="103" t="s">
        <v>28</v>
      </c>
      <c r="T272" s="99" t="s">
        <v>125</v>
      </c>
    </row>
    <row r="273" spans="1:28" ht="20.100000000000001" customHeight="1" x14ac:dyDescent="0.3">
      <c r="A273" s="119">
        <v>43445</v>
      </c>
      <c r="B273" s="95" t="s">
        <v>75</v>
      </c>
      <c r="C273" s="96" t="s">
        <v>23</v>
      </c>
      <c r="D273" s="520"/>
      <c r="E273" s="104" t="s">
        <v>25</v>
      </c>
      <c r="F273" s="104" t="s">
        <v>118</v>
      </c>
      <c r="G273" s="104" t="s">
        <v>119</v>
      </c>
      <c r="H273" s="104" t="s">
        <v>28</v>
      </c>
      <c r="I273" s="104" t="s">
        <v>120</v>
      </c>
      <c r="J273" s="104" t="s">
        <v>126</v>
      </c>
      <c r="K273" s="104" t="s">
        <v>30</v>
      </c>
      <c r="L273" s="104" t="s">
        <v>127</v>
      </c>
      <c r="M273" s="120">
        <v>4379776.3</v>
      </c>
      <c r="N273" s="121" t="s">
        <v>28</v>
      </c>
      <c r="O273" s="104" t="s">
        <v>123</v>
      </c>
      <c r="P273" s="122">
        <v>43445</v>
      </c>
      <c r="Q273" s="98" t="s">
        <v>2060</v>
      </c>
      <c r="R273" s="37">
        <v>44079</v>
      </c>
      <c r="S273" s="103" t="s">
        <v>28</v>
      </c>
      <c r="T273" s="99" t="s">
        <v>125</v>
      </c>
    </row>
    <row r="274" spans="1:28" ht="20.100000000000001" customHeight="1" x14ac:dyDescent="0.3">
      <c r="A274" s="119">
        <v>44007</v>
      </c>
      <c r="B274" s="95" t="s">
        <v>75</v>
      </c>
      <c r="C274" s="96" t="s">
        <v>23</v>
      </c>
      <c r="D274" s="520"/>
      <c r="E274" s="104" t="s">
        <v>25</v>
      </c>
      <c r="F274" s="104" t="s">
        <v>118</v>
      </c>
      <c r="G274" s="104" t="s">
        <v>119</v>
      </c>
      <c r="H274" s="104" t="s">
        <v>28</v>
      </c>
      <c r="I274" s="104" t="s">
        <v>120</v>
      </c>
      <c r="J274" s="104" t="s">
        <v>126</v>
      </c>
      <c r="K274" s="104" t="s">
        <v>30</v>
      </c>
      <c r="L274" s="104" t="s">
        <v>128</v>
      </c>
      <c r="M274" s="120">
        <v>4596790.45</v>
      </c>
      <c r="N274" s="121" t="s">
        <v>28</v>
      </c>
      <c r="O274" s="104" t="s">
        <v>129</v>
      </c>
      <c r="P274" s="122">
        <v>44007</v>
      </c>
      <c r="Q274" s="98" t="s">
        <v>2061</v>
      </c>
      <c r="R274" s="37">
        <v>44079</v>
      </c>
      <c r="S274" s="103" t="s">
        <v>28</v>
      </c>
      <c r="T274" s="99" t="s">
        <v>125</v>
      </c>
    </row>
    <row r="275" spans="1:28" ht="20.100000000000001" customHeight="1" x14ac:dyDescent="0.3">
      <c r="A275" s="119">
        <v>44086</v>
      </c>
      <c r="B275" s="95" t="s">
        <v>75</v>
      </c>
      <c r="C275" s="96" t="s">
        <v>23</v>
      </c>
      <c r="D275" s="510"/>
      <c r="E275" s="104" t="s">
        <v>25</v>
      </c>
      <c r="F275" s="104" t="s">
        <v>118</v>
      </c>
      <c r="G275" s="104" t="s">
        <v>119</v>
      </c>
      <c r="H275" s="104" t="s">
        <v>28</v>
      </c>
      <c r="I275" s="104" t="s">
        <v>120</v>
      </c>
      <c r="J275" s="104" t="s">
        <v>126</v>
      </c>
      <c r="K275" s="104" t="s">
        <v>30</v>
      </c>
      <c r="L275" s="104" t="s">
        <v>2068</v>
      </c>
      <c r="M275" s="120">
        <v>5804790</v>
      </c>
      <c r="N275" s="121" t="s">
        <v>28</v>
      </c>
      <c r="O275" s="104" t="s">
        <v>123</v>
      </c>
      <c r="P275" s="122">
        <v>44077</v>
      </c>
      <c r="Q275" s="98" t="s">
        <v>382</v>
      </c>
      <c r="R275" s="37">
        <v>44291</v>
      </c>
      <c r="S275" s="103" t="s">
        <v>28</v>
      </c>
      <c r="T275" s="99" t="s">
        <v>125</v>
      </c>
    </row>
    <row r="276" spans="1:28" ht="20.100000000000001" customHeight="1" x14ac:dyDescent="0.3">
      <c r="A276" s="119">
        <v>44209</v>
      </c>
      <c r="B276" s="95" t="s">
        <v>22</v>
      </c>
      <c r="C276" s="96" t="s">
        <v>23</v>
      </c>
      <c r="D276" s="19" t="s">
        <v>2378</v>
      </c>
      <c r="E276" s="104" t="s">
        <v>57</v>
      </c>
      <c r="F276" s="104" t="s">
        <v>2379</v>
      </c>
      <c r="G276" s="104" t="s">
        <v>2380</v>
      </c>
      <c r="H276" s="104" t="s">
        <v>28</v>
      </c>
      <c r="I276" s="104" t="s">
        <v>2381</v>
      </c>
      <c r="J276" s="104" t="s">
        <v>2382</v>
      </c>
      <c r="K276" s="104" t="s">
        <v>106</v>
      </c>
      <c r="L276" s="104" t="s">
        <v>2383</v>
      </c>
      <c r="M276" s="120">
        <v>397229.77</v>
      </c>
      <c r="N276" s="121" t="s">
        <v>28</v>
      </c>
      <c r="O276" s="104" t="s">
        <v>34</v>
      </c>
      <c r="P276" s="122">
        <v>44137</v>
      </c>
      <c r="Q276" s="98" t="s">
        <v>351</v>
      </c>
      <c r="R276" s="37">
        <v>44230</v>
      </c>
      <c r="S276" s="103" t="s">
        <v>28</v>
      </c>
      <c r="T276" s="99" t="s">
        <v>240</v>
      </c>
    </row>
    <row r="277" spans="1:28" s="4" customFormat="1" ht="20.100000000000001" customHeight="1" x14ac:dyDescent="0.3">
      <c r="A277" s="111">
        <v>43980</v>
      </c>
      <c r="B277" s="18" t="s">
        <v>22</v>
      </c>
      <c r="C277" s="18" t="s">
        <v>343</v>
      </c>
      <c r="D277" s="19">
        <v>196</v>
      </c>
      <c r="E277" s="18" t="s">
        <v>25</v>
      </c>
      <c r="F277" s="104" t="s">
        <v>999</v>
      </c>
      <c r="G277" s="104" t="s">
        <v>1000</v>
      </c>
      <c r="H277" s="104" t="s">
        <v>28</v>
      </c>
      <c r="I277" s="104" t="s">
        <v>1001</v>
      </c>
      <c r="J277" s="104" t="s">
        <v>28</v>
      </c>
      <c r="K277" s="104" t="s">
        <v>520</v>
      </c>
      <c r="L277" s="104" t="s">
        <v>28</v>
      </c>
      <c r="M277" s="20">
        <v>184703.75</v>
      </c>
      <c r="N277" s="105" t="s">
        <v>28</v>
      </c>
      <c r="O277" s="105" t="s">
        <v>34</v>
      </c>
      <c r="P277" s="29" t="s">
        <v>28</v>
      </c>
      <c r="Q277" s="37">
        <v>43953</v>
      </c>
      <c r="R277" s="104" t="s">
        <v>76</v>
      </c>
      <c r="S277" s="37">
        <v>44317</v>
      </c>
      <c r="T277" s="104" t="s">
        <v>28</v>
      </c>
      <c r="U277" s="23" t="s">
        <v>28</v>
      </c>
      <c r="V277" s="18" t="s">
        <v>28</v>
      </c>
      <c r="W277" s="18" t="s">
        <v>28</v>
      </c>
      <c r="X277" s="18" t="s">
        <v>28</v>
      </c>
      <c r="Y277" s="18" t="s">
        <v>28</v>
      </c>
      <c r="Z277" s="18" t="s">
        <v>28</v>
      </c>
      <c r="AA277" s="18" t="s">
        <v>28</v>
      </c>
      <c r="AB277" s="35" t="s">
        <v>125</v>
      </c>
    </row>
    <row r="278" spans="1:28" s="4" customFormat="1" ht="20.100000000000001" customHeight="1" x14ac:dyDescent="0.3">
      <c r="A278" s="111">
        <v>44004</v>
      </c>
      <c r="B278" s="18" t="s">
        <v>22</v>
      </c>
      <c r="C278" s="18" t="s">
        <v>343</v>
      </c>
      <c r="D278" s="19" t="s">
        <v>1056</v>
      </c>
      <c r="E278" s="18" t="s">
        <v>25</v>
      </c>
      <c r="F278" s="104" t="s">
        <v>616</v>
      </c>
      <c r="G278" s="104" t="s">
        <v>617</v>
      </c>
      <c r="H278" s="104" t="s">
        <v>28</v>
      </c>
      <c r="I278" s="104" t="s">
        <v>1057</v>
      </c>
      <c r="J278" s="104" t="s">
        <v>1058</v>
      </c>
      <c r="K278" s="104" t="s">
        <v>520</v>
      </c>
      <c r="L278" s="104" t="s">
        <v>596</v>
      </c>
      <c r="M278" s="20">
        <v>155554.98000000001</v>
      </c>
      <c r="N278" s="105" t="s">
        <v>828</v>
      </c>
      <c r="O278" s="105" t="s">
        <v>598</v>
      </c>
      <c r="P278" s="29" t="s">
        <v>28</v>
      </c>
      <c r="Q278" s="37">
        <v>43932</v>
      </c>
      <c r="R278" s="104" t="s">
        <v>76</v>
      </c>
      <c r="S278" s="37">
        <v>44296</v>
      </c>
      <c r="T278" s="104" t="s">
        <v>28</v>
      </c>
      <c r="U278" s="23" t="s">
        <v>28</v>
      </c>
      <c r="V278" s="18" t="s">
        <v>28</v>
      </c>
      <c r="W278" s="18" t="s">
        <v>28</v>
      </c>
      <c r="X278" s="18" t="s">
        <v>28</v>
      </c>
      <c r="Y278" s="18" t="s">
        <v>28</v>
      </c>
      <c r="Z278" s="18" t="s">
        <v>28</v>
      </c>
      <c r="AA278" s="18" t="s">
        <v>28</v>
      </c>
      <c r="AB278" s="31" t="s">
        <v>125</v>
      </c>
    </row>
    <row r="279" spans="1:28" s="4" customFormat="1" ht="20.100000000000001" customHeight="1" x14ac:dyDescent="0.3">
      <c r="A279" s="111">
        <v>44049</v>
      </c>
      <c r="B279" s="18" t="s">
        <v>75</v>
      </c>
      <c r="C279" s="18" t="s">
        <v>343</v>
      </c>
      <c r="D279" s="19" t="s">
        <v>1183</v>
      </c>
      <c r="E279" s="18" t="s">
        <v>25</v>
      </c>
      <c r="F279" s="104" t="s">
        <v>1184</v>
      </c>
      <c r="G279" s="104" t="s">
        <v>1185</v>
      </c>
      <c r="H279" s="104" t="s">
        <v>28</v>
      </c>
      <c r="I279" s="104" t="s">
        <v>1186</v>
      </c>
      <c r="J279" s="104" t="s">
        <v>1187</v>
      </c>
      <c r="K279" s="104" t="s">
        <v>214</v>
      </c>
      <c r="L279" s="104" t="s">
        <v>722</v>
      </c>
      <c r="M279" s="20">
        <v>329200</v>
      </c>
      <c r="N279" s="105" t="s">
        <v>28</v>
      </c>
      <c r="O279" s="105" t="s">
        <v>260</v>
      </c>
      <c r="P279" s="29" t="s">
        <v>28</v>
      </c>
      <c r="Q279" s="37">
        <v>43174</v>
      </c>
      <c r="R279" s="104" t="s">
        <v>2610</v>
      </c>
      <c r="S279" s="37">
        <v>44291</v>
      </c>
      <c r="T279" s="104" t="s">
        <v>28</v>
      </c>
      <c r="U279" s="23" t="s">
        <v>28</v>
      </c>
      <c r="V279" s="18" t="s">
        <v>28</v>
      </c>
      <c r="W279" s="18" t="s">
        <v>28</v>
      </c>
      <c r="X279" s="18" t="s">
        <v>28</v>
      </c>
      <c r="Y279" s="18" t="s">
        <v>28</v>
      </c>
      <c r="Z279" s="18" t="s">
        <v>28</v>
      </c>
      <c r="AA279" s="18" t="s">
        <v>28</v>
      </c>
      <c r="AB279" s="31" t="s">
        <v>125</v>
      </c>
    </row>
    <row r="280" spans="1:28" s="4" customFormat="1" ht="20.100000000000001" customHeight="1" x14ac:dyDescent="0.3">
      <c r="A280" s="111">
        <v>44049</v>
      </c>
      <c r="B280" s="18" t="s">
        <v>75</v>
      </c>
      <c r="C280" s="18" t="s">
        <v>343</v>
      </c>
      <c r="D280" s="19" t="s">
        <v>1223</v>
      </c>
      <c r="E280" s="18" t="s">
        <v>25</v>
      </c>
      <c r="F280" s="104" t="s">
        <v>2270</v>
      </c>
      <c r="G280" s="104" t="s">
        <v>2422</v>
      </c>
      <c r="H280" s="104" t="s">
        <v>28</v>
      </c>
      <c r="I280" s="104" t="s">
        <v>1224</v>
      </c>
      <c r="J280" s="104" t="s">
        <v>1225</v>
      </c>
      <c r="K280" s="104" t="s">
        <v>214</v>
      </c>
      <c r="L280" s="104" t="s">
        <v>1226</v>
      </c>
      <c r="M280" s="20">
        <v>1025465.08</v>
      </c>
      <c r="N280" s="105" t="s">
        <v>28</v>
      </c>
      <c r="O280" s="105" t="s">
        <v>260</v>
      </c>
      <c r="P280" s="21" t="s">
        <v>28</v>
      </c>
      <c r="Q280" s="37">
        <v>43182</v>
      </c>
      <c r="R280" s="104" t="s">
        <v>47</v>
      </c>
      <c r="S280" s="37">
        <v>44291</v>
      </c>
      <c r="T280" s="23" t="s">
        <v>28</v>
      </c>
      <c r="U280" s="23" t="s">
        <v>28</v>
      </c>
      <c r="V280" s="18" t="s">
        <v>28</v>
      </c>
      <c r="W280" s="18" t="s">
        <v>28</v>
      </c>
      <c r="X280" s="18" t="s">
        <v>28</v>
      </c>
      <c r="Y280" s="18" t="s">
        <v>28</v>
      </c>
      <c r="Z280" s="18" t="s">
        <v>28</v>
      </c>
      <c r="AA280" s="18" t="s">
        <v>28</v>
      </c>
      <c r="AB280" s="31" t="s">
        <v>125</v>
      </c>
    </row>
    <row r="281" spans="1:28" s="4" customFormat="1" ht="20.100000000000001" customHeight="1" x14ac:dyDescent="0.3">
      <c r="A281" s="111">
        <v>44004</v>
      </c>
      <c r="B281" s="18" t="s">
        <v>75</v>
      </c>
      <c r="C281" s="18" t="s">
        <v>343</v>
      </c>
      <c r="D281" s="19" t="s">
        <v>823</v>
      </c>
      <c r="E281" s="18" t="s">
        <v>25</v>
      </c>
      <c r="F281" s="104" t="s">
        <v>824</v>
      </c>
      <c r="G281" s="104" t="s">
        <v>825</v>
      </c>
      <c r="H281" s="104" t="s">
        <v>28</v>
      </c>
      <c r="I281" s="104" t="s">
        <v>826</v>
      </c>
      <c r="J281" s="104" t="s">
        <v>827</v>
      </c>
      <c r="K281" s="104" t="s">
        <v>214</v>
      </c>
      <c r="L281" s="104" t="s">
        <v>722</v>
      </c>
      <c r="M281" s="20">
        <v>449900</v>
      </c>
      <c r="N281" s="105" t="s">
        <v>828</v>
      </c>
      <c r="O281" s="105" t="s">
        <v>598</v>
      </c>
      <c r="P281" s="29" t="s">
        <v>28</v>
      </c>
      <c r="Q281" s="22">
        <v>43617</v>
      </c>
      <c r="R281" s="36" t="s">
        <v>130</v>
      </c>
      <c r="S281" s="22">
        <v>44347</v>
      </c>
      <c r="T281" s="104" t="s">
        <v>829</v>
      </c>
      <c r="U281" s="23" t="s">
        <v>28</v>
      </c>
      <c r="V281" s="18" t="s">
        <v>28</v>
      </c>
      <c r="W281" s="18" t="s">
        <v>28</v>
      </c>
      <c r="X281" s="18" t="s">
        <v>28</v>
      </c>
      <c r="Y281" s="18" t="s">
        <v>28</v>
      </c>
      <c r="Z281" s="18" t="s">
        <v>28</v>
      </c>
      <c r="AA281" s="18" t="s">
        <v>28</v>
      </c>
      <c r="AB281" s="25" t="s">
        <v>125</v>
      </c>
    </row>
    <row r="282" spans="1:28" s="4" customFormat="1" ht="20.100000000000001" customHeight="1" x14ac:dyDescent="0.3">
      <c r="A282" s="113">
        <v>43980</v>
      </c>
      <c r="B282" s="18" t="s">
        <v>22</v>
      </c>
      <c r="C282" s="18" t="s">
        <v>343</v>
      </c>
      <c r="D282" s="19" t="s">
        <v>1002</v>
      </c>
      <c r="E282" s="18" t="s">
        <v>25</v>
      </c>
      <c r="F282" s="104" t="s">
        <v>1003</v>
      </c>
      <c r="G282" s="104" t="s">
        <v>1004</v>
      </c>
      <c r="H282" s="104" t="s">
        <v>28</v>
      </c>
      <c r="I282" s="104" t="s">
        <v>1005</v>
      </c>
      <c r="J282" s="104" t="s">
        <v>1006</v>
      </c>
      <c r="K282" s="104" t="s">
        <v>520</v>
      </c>
      <c r="L282" s="104" t="s">
        <v>28</v>
      </c>
      <c r="M282" s="20">
        <v>164755.93</v>
      </c>
      <c r="N282" s="105" t="s">
        <v>28</v>
      </c>
      <c r="O282" s="105" t="s">
        <v>28</v>
      </c>
      <c r="P282" s="29" t="s">
        <v>28</v>
      </c>
      <c r="Q282" s="37">
        <v>43995</v>
      </c>
      <c r="R282" s="104" t="s">
        <v>76</v>
      </c>
      <c r="S282" s="37">
        <v>44359</v>
      </c>
      <c r="T282" s="104" t="s">
        <v>28</v>
      </c>
      <c r="U282" s="23" t="s">
        <v>28</v>
      </c>
      <c r="V282" s="18" t="s">
        <v>28</v>
      </c>
      <c r="W282" s="18" t="s">
        <v>28</v>
      </c>
      <c r="X282" s="18" t="s">
        <v>28</v>
      </c>
      <c r="Y282" s="18" t="s">
        <v>28</v>
      </c>
      <c r="Z282" s="18" t="s">
        <v>28</v>
      </c>
      <c r="AA282" s="18" t="s">
        <v>28</v>
      </c>
      <c r="AB282" s="35" t="s">
        <v>125</v>
      </c>
    </row>
    <row r="283" spans="1:28" s="4" customFormat="1" ht="20.100000000000001" customHeight="1" x14ac:dyDescent="0.3">
      <c r="A283" s="111">
        <v>43244</v>
      </c>
      <c r="B283" s="18" t="s">
        <v>22</v>
      </c>
      <c r="C283" s="18" t="s">
        <v>343</v>
      </c>
      <c r="D283" s="19" t="s">
        <v>634</v>
      </c>
      <c r="E283" s="18" t="s">
        <v>25</v>
      </c>
      <c r="F283" s="104" t="s">
        <v>118</v>
      </c>
      <c r="G283" s="104" t="s">
        <v>635</v>
      </c>
      <c r="H283" s="104" t="s">
        <v>636</v>
      </c>
      <c r="I283" s="104" t="s">
        <v>637</v>
      </c>
      <c r="J283" s="104" t="s">
        <v>638</v>
      </c>
      <c r="K283" s="104" t="s">
        <v>520</v>
      </c>
      <c r="L283" s="104" t="s">
        <v>639</v>
      </c>
      <c r="M283" s="20">
        <v>962530</v>
      </c>
      <c r="N283" s="105" t="s">
        <v>640</v>
      </c>
      <c r="O283" s="105" t="s">
        <v>641</v>
      </c>
      <c r="P283" s="21" t="s">
        <v>28</v>
      </c>
      <c r="Q283" s="30">
        <v>43244</v>
      </c>
      <c r="R283" s="31" t="s">
        <v>47</v>
      </c>
      <c r="S283" s="30">
        <v>44341</v>
      </c>
      <c r="T283" s="104" t="s">
        <v>28</v>
      </c>
      <c r="U283" s="23" t="s">
        <v>28</v>
      </c>
      <c r="V283" s="18" t="s">
        <v>28</v>
      </c>
      <c r="W283" s="18" t="s">
        <v>28</v>
      </c>
      <c r="X283" s="18" t="s">
        <v>28</v>
      </c>
      <c r="Y283" s="18" t="s">
        <v>28</v>
      </c>
      <c r="Z283" s="18" t="s">
        <v>28</v>
      </c>
      <c r="AA283" s="18" t="s">
        <v>28</v>
      </c>
      <c r="AB283" s="28" t="s">
        <v>125</v>
      </c>
    </row>
    <row r="284" spans="1:28" s="4" customFormat="1" ht="20.100000000000001" customHeight="1" x14ac:dyDescent="0.3">
      <c r="A284" s="111">
        <v>44285</v>
      </c>
      <c r="B284" s="18" t="s">
        <v>22</v>
      </c>
      <c r="C284" s="96" t="s">
        <v>23</v>
      </c>
      <c r="D284" s="19" t="s">
        <v>2581</v>
      </c>
      <c r="E284" s="18" t="s">
        <v>57</v>
      </c>
      <c r="F284" s="104" t="s">
        <v>2582</v>
      </c>
      <c r="G284" s="104" t="s">
        <v>2583</v>
      </c>
      <c r="H284" s="104" t="s">
        <v>28</v>
      </c>
      <c r="I284" s="104" t="s">
        <v>2584</v>
      </c>
      <c r="J284" s="104" t="s">
        <v>2585</v>
      </c>
      <c r="K284" s="104" t="s">
        <v>214</v>
      </c>
      <c r="L284" s="104" t="s">
        <v>221</v>
      </c>
      <c r="M284" s="20">
        <v>284632.7</v>
      </c>
      <c r="N284" s="137" t="s">
        <v>28</v>
      </c>
      <c r="O284" s="105" t="s">
        <v>28</v>
      </c>
      <c r="P284" s="37">
        <v>44257</v>
      </c>
      <c r="Q284" s="104" t="s">
        <v>2061</v>
      </c>
      <c r="R284" s="142">
        <v>44330</v>
      </c>
      <c r="S284" s="104" t="s">
        <v>28</v>
      </c>
      <c r="T284" s="31" t="s">
        <v>259</v>
      </c>
      <c r="U284" s="139"/>
      <c r="V284" s="140"/>
      <c r="W284" s="140"/>
      <c r="X284" s="138"/>
      <c r="Y284" s="138"/>
      <c r="Z284" s="140"/>
      <c r="AA284" s="141"/>
    </row>
    <row r="285" spans="1:28" s="4" customFormat="1" ht="20.100000000000001" customHeight="1" x14ac:dyDescent="0.3">
      <c r="A285" s="111">
        <v>44285</v>
      </c>
      <c r="B285" s="18" t="s">
        <v>22</v>
      </c>
      <c r="C285" s="18" t="s">
        <v>343</v>
      </c>
      <c r="D285" s="19" t="s">
        <v>2571</v>
      </c>
      <c r="E285" s="18" t="s">
        <v>57</v>
      </c>
      <c r="F285" s="104" t="s">
        <v>2572</v>
      </c>
      <c r="G285" s="104" t="s">
        <v>2573</v>
      </c>
      <c r="H285" s="104" t="s">
        <v>28</v>
      </c>
      <c r="I285" s="104" t="s">
        <v>2574</v>
      </c>
      <c r="J285" s="104" t="s">
        <v>2575</v>
      </c>
      <c r="K285" s="104" t="s">
        <v>520</v>
      </c>
      <c r="L285" s="104" t="s">
        <v>221</v>
      </c>
      <c r="M285" s="20">
        <v>150564.15</v>
      </c>
      <c r="N285" s="105" t="s">
        <v>28</v>
      </c>
      <c r="O285" s="105" t="s">
        <v>28</v>
      </c>
      <c r="P285" s="29" t="s">
        <v>28</v>
      </c>
      <c r="Q285" s="37">
        <v>44263</v>
      </c>
      <c r="R285" s="104" t="s">
        <v>351</v>
      </c>
      <c r="S285" s="37">
        <v>44347</v>
      </c>
      <c r="T285" s="104" t="s">
        <v>28</v>
      </c>
      <c r="U285" s="23" t="s">
        <v>28</v>
      </c>
      <c r="V285" s="18" t="s">
        <v>28</v>
      </c>
      <c r="W285" s="18" t="s">
        <v>28</v>
      </c>
      <c r="X285" s="104" t="s">
        <v>28</v>
      </c>
      <c r="Y285" s="104" t="s">
        <v>28</v>
      </c>
      <c r="Z285" s="18" t="s">
        <v>28</v>
      </c>
      <c r="AA285" s="32" t="s">
        <v>28</v>
      </c>
      <c r="AB285" s="31" t="s">
        <v>259</v>
      </c>
    </row>
    <row r="286" spans="1:28" ht="20.100000000000001" customHeight="1" x14ac:dyDescent="0.3">
      <c r="A286" s="119">
        <v>44209</v>
      </c>
      <c r="B286" s="95" t="s">
        <v>22</v>
      </c>
      <c r="C286" s="96" t="s">
        <v>23</v>
      </c>
      <c r="D286" s="19" t="s">
        <v>2366</v>
      </c>
      <c r="E286" s="104" t="s">
        <v>57</v>
      </c>
      <c r="F286" s="104" t="s">
        <v>2367</v>
      </c>
      <c r="G286" s="104" t="s">
        <v>2368</v>
      </c>
      <c r="H286" s="104" t="s">
        <v>28</v>
      </c>
      <c r="I286" s="104" t="s">
        <v>2369</v>
      </c>
      <c r="J286" s="104" t="s">
        <v>2370</v>
      </c>
      <c r="K286" s="104" t="s">
        <v>106</v>
      </c>
      <c r="L286" s="104" t="s">
        <v>2371</v>
      </c>
      <c r="M286" s="120">
        <v>429870</v>
      </c>
      <c r="N286" s="121" t="s">
        <v>28</v>
      </c>
      <c r="O286" s="104" t="s">
        <v>34</v>
      </c>
      <c r="P286" s="122">
        <v>44144</v>
      </c>
      <c r="Q286" s="98" t="s">
        <v>351</v>
      </c>
      <c r="R286" s="37">
        <v>44235</v>
      </c>
      <c r="S286" s="103" t="s">
        <v>28</v>
      </c>
      <c r="T286" s="99" t="s">
        <v>240</v>
      </c>
    </row>
    <row r="287" spans="1:28" s="4" customFormat="1" ht="20.100000000000001" customHeight="1" x14ac:dyDescent="0.3">
      <c r="A287" s="111">
        <v>44315</v>
      </c>
      <c r="B287" s="18" t="s">
        <v>75</v>
      </c>
      <c r="C287" s="18" t="s">
        <v>343</v>
      </c>
      <c r="D287" s="19" t="s">
        <v>1223</v>
      </c>
      <c r="E287" s="18" t="s">
        <v>25</v>
      </c>
      <c r="F287" s="104" t="s">
        <v>2270</v>
      </c>
      <c r="G287" s="104" t="s">
        <v>2422</v>
      </c>
      <c r="H287" s="104" t="s">
        <v>28</v>
      </c>
      <c r="I287" s="104" t="s">
        <v>1224</v>
      </c>
      <c r="J287" s="104" t="s">
        <v>1225</v>
      </c>
      <c r="K287" s="104" t="s">
        <v>214</v>
      </c>
      <c r="L287" s="104" t="s">
        <v>1226</v>
      </c>
      <c r="M287" s="20">
        <v>1025465.08</v>
      </c>
      <c r="N287" s="105" t="s">
        <v>28</v>
      </c>
      <c r="O287" s="105" t="s">
        <v>260</v>
      </c>
      <c r="P287" s="21" t="s">
        <v>28</v>
      </c>
      <c r="Q287" s="37">
        <v>43182</v>
      </c>
      <c r="R287" s="104" t="s">
        <v>2610</v>
      </c>
      <c r="S287" s="37">
        <v>44321</v>
      </c>
      <c r="T287" s="23" t="s">
        <v>28</v>
      </c>
      <c r="U287" s="23" t="s">
        <v>28</v>
      </c>
      <c r="V287" s="18" t="s">
        <v>28</v>
      </c>
      <c r="W287" s="18" t="s">
        <v>28</v>
      </c>
      <c r="X287" s="18" t="s">
        <v>28</v>
      </c>
      <c r="Y287" s="18" t="s">
        <v>28</v>
      </c>
      <c r="Z287" s="18" t="s">
        <v>28</v>
      </c>
      <c r="AA287" s="18" t="s">
        <v>28</v>
      </c>
      <c r="AB287" s="31" t="s">
        <v>125</v>
      </c>
    </row>
    <row r="288" spans="1:28" s="4" customFormat="1" ht="20.100000000000001" customHeight="1" x14ac:dyDescent="0.3">
      <c r="A288" s="143" t="s">
        <v>2549</v>
      </c>
      <c r="B288" s="18" t="s">
        <v>22</v>
      </c>
      <c r="C288" s="18" t="s">
        <v>343</v>
      </c>
      <c r="D288" s="19" t="s">
        <v>2487</v>
      </c>
      <c r="E288" s="18" t="s">
        <v>245</v>
      </c>
      <c r="F288" s="104" t="s">
        <v>2488</v>
      </c>
      <c r="G288" s="104" t="s">
        <v>2489</v>
      </c>
      <c r="H288" s="104" t="s">
        <v>28</v>
      </c>
      <c r="I288" s="104" t="s">
        <v>2490</v>
      </c>
      <c r="J288" s="104" t="s">
        <v>2491</v>
      </c>
      <c r="K288" s="104" t="s">
        <v>520</v>
      </c>
      <c r="L288" s="104" t="s">
        <v>2492</v>
      </c>
      <c r="M288" s="20">
        <v>236876.2</v>
      </c>
      <c r="N288" s="137" t="s">
        <v>2493</v>
      </c>
      <c r="O288" s="105" t="s">
        <v>28</v>
      </c>
      <c r="P288" s="29" t="s">
        <v>28</v>
      </c>
      <c r="Q288" s="37">
        <v>44132</v>
      </c>
      <c r="R288" s="104" t="s">
        <v>258</v>
      </c>
      <c r="S288" s="37">
        <v>44316</v>
      </c>
      <c r="T288" s="104" t="s">
        <v>2494</v>
      </c>
      <c r="U288" s="23" t="s">
        <v>28</v>
      </c>
      <c r="V288" s="18" t="s">
        <v>28</v>
      </c>
      <c r="W288" s="18" t="s">
        <v>28</v>
      </c>
      <c r="X288" s="104" t="s">
        <v>28</v>
      </c>
      <c r="Y288" s="104" t="s">
        <v>2495</v>
      </c>
      <c r="Z288" s="18" t="s">
        <v>28</v>
      </c>
      <c r="AA288" s="32" t="s">
        <v>28</v>
      </c>
      <c r="AB288" s="31" t="s">
        <v>2496</v>
      </c>
    </row>
    <row r="289" spans="1:31" ht="20.100000000000001" customHeight="1" x14ac:dyDescent="0.3">
      <c r="A289" s="125">
        <v>44106</v>
      </c>
      <c r="B289" s="95" t="s">
        <v>75</v>
      </c>
      <c r="C289" s="96" t="s">
        <v>23</v>
      </c>
      <c r="D289" s="19" t="s">
        <v>2142</v>
      </c>
      <c r="E289" s="104" t="s">
        <v>25</v>
      </c>
      <c r="F289" s="104" t="s">
        <v>812</v>
      </c>
      <c r="G289" s="104" t="s">
        <v>2143</v>
      </c>
      <c r="H289" s="104" t="s">
        <v>28</v>
      </c>
      <c r="I289" s="104" t="s">
        <v>2145</v>
      </c>
      <c r="J289" s="104" t="s">
        <v>2145</v>
      </c>
      <c r="K289" s="104" t="s">
        <v>214</v>
      </c>
      <c r="L289" s="104" t="s">
        <v>2146</v>
      </c>
      <c r="M289" s="120">
        <v>169063</v>
      </c>
      <c r="N289" s="121" t="s">
        <v>28</v>
      </c>
      <c r="O289" s="104" t="s">
        <v>28</v>
      </c>
      <c r="P289" s="122">
        <v>43959</v>
      </c>
      <c r="Q289" s="98" t="s">
        <v>973</v>
      </c>
      <c r="R289" s="37">
        <v>44196</v>
      </c>
      <c r="S289" s="103" t="s">
        <v>2144</v>
      </c>
      <c r="T289" s="99" t="s">
        <v>2147</v>
      </c>
    </row>
    <row r="290" spans="1:31" ht="20.100000000000001" customHeight="1" x14ac:dyDescent="0.3">
      <c r="A290" s="125" t="s">
        <v>2637</v>
      </c>
      <c r="B290" s="95" t="s">
        <v>22</v>
      </c>
      <c r="C290" s="96" t="s">
        <v>23</v>
      </c>
      <c r="D290" s="19" t="s">
        <v>463</v>
      </c>
      <c r="E290" s="104" t="s">
        <v>57</v>
      </c>
      <c r="F290" s="104" t="s">
        <v>464</v>
      </c>
      <c r="G290" s="104" t="s">
        <v>465</v>
      </c>
      <c r="H290" s="104" t="s">
        <v>28</v>
      </c>
      <c r="I290" s="104" t="s">
        <v>466</v>
      </c>
      <c r="J290" s="104" t="s">
        <v>467</v>
      </c>
      <c r="K290" s="104" t="s">
        <v>214</v>
      </c>
      <c r="L290" s="104" t="s">
        <v>468</v>
      </c>
      <c r="M290" s="120">
        <v>216029</v>
      </c>
      <c r="N290" s="121" t="s">
        <v>28</v>
      </c>
      <c r="O290" s="104" t="s">
        <v>153</v>
      </c>
      <c r="P290" s="122">
        <v>44060</v>
      </c>
      <c r="Q290" s="98" t="s">
        <v>2541</v>
      </c>
      <c r="R290" s="37">
        <v>44347</v>
      </c>
      <c r="S290" s="103" t="s">
        <v>28</v>
      </c>
      <c r="T290" s="99" t="s">
        <v>373</v>
      </c>
    </row>
    <row r="291" spans="1:31" s="46" customFormat="1" ht="20.100000000000001" customHeight="1" x14ac:dyDescent="0.3">
      <c r="B291" s="31" t="s">
        <v>28</v>
      </c>
      <c r="C291" s="107" t="s">
        <v>23</v>
      </c>
      <c r="D291" s="104" t="s">
        <v>1272</v>
      </c>
      <c r="E291" s="44" t="s">
        <v>1273</v>
      </c>
      <c r="F291" s="104" t="s">
        <v>1274</v>
      </c>
      <c r="G291" s="104" t="s">
        <v>1275</v>
      </c>
      <c r="H291" s="104" t="s">
        <v>28</v>
      </c>
      <c r="I291" s="104" t="s">
        <v>1276</v>
      </c>
      <c r="J291" s="104" t="s">
        <v>1277</v>
      </c>
      <c r="K291" s="104" t="s">
        <v>1252</v>
      </c>
      <c r="L291" s="104" t="s">
        <v>1278</v>
      </c>
      <c r="M291" s="47">
        <v>268400</v>
      </c>
      <c r="N291" s="105" t="s">
        <v>63</v>
      </c>
      <c r="O291" s="104" t="s">
        <v>34</v>
      </c>
      <c r="P291" s="48">
        <v>42501</v>
      </c>
      <c r="Q291" s="104" t="s">
        <v>1279</v>
      </c>
      <c r="R291" s="48" t="s">
        <v>1280</v>
      </c>
      <c r="S291" s="104" t="s">
        <v>28</v>
      </c>
    </row>
    <row r="292" spans="1:31" s="46" customFormat="1" ht="20.100000000000001" customHeight="1" x14ac:dyDescent="0.3">
      <c r="A292" s="49">
        <v>43669</v>
      </c>
      <c r="B292" s="50" t="s">
        <v>343</v>
      </c>
      <c r="C292" s="50" t="s">
        <v>1281</v>
      </c>
      <c r="D292" s="50" t="s">
        <v>245</v>
      </c>
      <c r="E292" s="50" t="s">
        <v>1282</v>
      </c>
      <c r="F292" s="50" t="s">
        <v>1283</v>
      </c>
      <c r="G292" s="50" t="s">
        <v>28</v>
      </c>
      <c r="H292" s="50" t="s">
        <v>1023</v>
      </c>
      <c r="I292" s="50" t="s">
        <v>1284</v>
      </c>
      <c r="J292" s="50" t="s">
        <v>520</v>
      </c>
      <c r="K292" s="50" t="s">
        <v>1285</v>
      </c>
      <c r="L292" s="51">
        <v>330000</v>
      </c>
      <c r="M292" s="50" t="s">
        <v>45</v>
      </c>
      <c r="N292" s="50" t="s">
        <v>820</v>
      </c>
      <c r="O292" s="49">
        <v>43640</v>
      </c>
      <c r="P292" s="50" t="s">
        <v>124</v>
      </c>
      <c r="Q292" s="49">
        <v>43684</v>
      </c>
      <c r="R292" s="50" t="s">
        <v>28</v>
      </c>
      <c r="S292" s="50" t="s">
        <v>28</v>
      </c>
      <c r="T292" s="50" t="s">
        <v>28</v>
      </c>
      <c r="U292" s="50" t="s">
        <v>28</v>
      </c>
      <c r="V292" s="50" t="s">
        <v>28</v>
      </c>
      <c r="W292" s="50" t="s">
        <v>28</v>
      </c>
      <c r="X292" s="50" t="s">
        <v>28</v>
      </c>
      <c r="Y292" s="50" t="s">
        <v>28</v>
      </c>
      <c r="AC292" s="52" t="s">
        <v>1286</v>
      </c>
    </row>
    <row r="293" spans="1:31" s="56" customFormat="1" ht="20.100000000000001" customHeight="1" x14ac:dyDescent="0.25">
      <c r="A293" s="53" t="s">
        <v>22</v>
      </c>
      <c r="B293" s="53" t="s">
        <v>28</v>
      </c>
      <c r="C293" s="104" t="s">
        <v>343</v>
      </c>
      <c r="D293" s="104">
        <v>2013</v>
      </c>
      <c r="E293" s="104" t="s">
        <v>38</v>
      </c>
      <c r="F293" s="104" t="s">
        <v>767</v>
      </c>
      <c r="G293" s="104" t="s">
        <v>1287</v>
      </c>
      <c r="H293" s="104" t="s">
        <v>28</v>
      </c>
      <c r="I293" s="104" t="s">
        <v>769</v>
      </c>
      <c r="J293" s="104" t="s">
        <v>770</v>
      </c>
      <c r="K293" s="44" t="s">
        <v>1288</v>
      </c>
      <c r="L293" s="104" t="s">
        <v>1289</v>
      </c>
      <c r="M293" s="47" t="s">
        <v>1290</v>
      </c>
      <c r="N293" s="105" t="s">
        <v>45</v>
      </c>
      <c r="O293" s="104" t="s">
        <v>916</v>
      </c>
      <c r="P293" s="106">
        <v>41548</v>
      </c>
      <c r="Q293" s="104" t="s">
        <v>171</v>
      </c>
      <c r="R293" s="102">
        <v>43281</v>
      </c>
      <c r="S293" s="103" t="s">
        <v>28</v>
      </c>
      <c r="T293" s="103" t="s">
        <v>28</v>
      </c>
      <c r="U293" s="104" t="s">
        <v>28</v>
      </c>
      <c r="V293" s="105" t="s">
        <v>1291</v>
      </c>
      <c r="W293" s="104" t="s">
        <v>28</v>
      </c>
      <c r="X293" s="104" t="s">
        <v>28</v>
      </c>
      <c r="Y293" s="104" t="s">
        <v>28</v>
      </c>
      <c r="Z293" s="104" t="s">
        <v>28</v>
      </c>
      <c r="AA293" s="54" t="s">
        <v>1292</v>
      </c>
      <c r="AB293" s="31"/>
      <c r="AC293" s="31"/>
      <c r="AD293" s="31"/>
      <c r="AE293" s="55"/>
    </row>
    <row r="294" spans="1:31" s="57" customFormat="1" ht="20.100000000000001" customHeight="1" x14ac:dyDescent="0.25">
      <c r="A294" s="53" t="s">
        <v>22</v>
      </c>
      <c r="B294" s="53" t="s">
        <v>28</v>
      </c>
      <c r="C294" s="104" t="s">
        <v>343</v>
      </c>
      <c r="D294" s="104" t="s">
        <v>1293</v>
      </c>
      <c r="E294" s="104" t="s">
        <v>38</v>
      </c>
      <c r="F294" s="104" t="s">
        <v>760</v>
      </c>
      <c r="G294" s="104" t="s">
        <v>1294</v>
      </c>
      <c r="H294" s="104" t="s">
        <v>28</v>
      </c>
      <c r="I294" s="104" t="s">
        <v>762</v>
      </c>
      <c r="J294" s="104" t="s">
        <v>1295</v>
      </c>
      <c r="K294" s="104" t="s">
        <v>1252</v>
      </c>
      <c r="L294" s="104" t="s">
        <v>1296</v>
      </c>
      <c r="M294" s="47" t="s">
        <v>1297</v>
      </c>
      <c r="N294" s="105" t="s">
        <v>63</v>
      </c>
      <c r="O294" s="104" t="s">
        <v>34</v>
      </c>
      <c r="P294" s="106">
        <v>42583</v>
      </c>
      <c r="Q294" s="104" t="s">
        <v>1298</v>
      </c>
      <c r="R294" s="102">
        <v>43312</v>
      </c>
      <c r="S294" s="103" t="s">
        <v>1299</v>
      </c>
      <c r="T294" s="103" t="s">
        <v>28</v>
      </c>
      <c r="U294" s="104" t="s">
        <v>28</v>
      </c>
      <c r="V294" s="105" t="s">
        <v>1300</v>
      </c>
      <c r="W294" s="104" t="s">
        <v>28</v>
      </c>
      <c r="X294" s="104" t="s">
        <v>28</v>
      </c>
      <c r="Y294" s="104" t="s">
        <v>28</v>
      </c>
      <c r="Z294" s="104" t="s">
        <v>28</v>
      </c>
      <c r="AA294" s="104" t="s">
        <v>1301</v>
      </c>
      <c r="AB294" s="104"/>
      <c r="AC294" s="104"/>
      <c r="AD294" s="104"/>
      <c r="AE294" s="35"/>
    </row>
    <row r="295" spans="1:31" s="46" customFormat="1" ht="20.100000000000001" customHeight="1" x14ac:dyDescent="0.3">
      <c r="A295" s="53" t="s">
        <v>22</v>
      </c>
      <c r="B295" s="58">
        <v>43287</v>
      </c>
      <c r="C295" s="35" t="s">
        <v>343</v>
      </c>
      <c r="D295" s="35" t="s">
        <v>1302</v>
      </c>
      <c r="E295" s="35" t="s">
        <v>38</v>
      </c>
      <c r="F295" s="35" t="s">
        <v>760</v>
      </c>
      <c r="G295" s="35" t="s">
        <v>1294</v>
      </c>
      <c r="H295" s="35" t="s">
        <v>28</v>
      </c>
      <c r="I295" s="35" t="s">
        <v>762</v>
      </c>
      <c r="J295" s="35" t="s">
        <v>1295</v>
      </c>
      <c r="K295" s="104" t="s">
        <v>520</v>
      </c>
      <c r="L295" s="35" t="s">
        <v>1296</v>
      </c>
      <c r="M295" s="59">
        <v>500000</v>
      </c>
      <c r="N295" s="35" t="s">
        <v>63</v>
      </c>
      <c r="O295" s="35" t="s">
        <v>34</v>
      </c>
      <c r="P295" s="34">
        <v>43313</v>
      </c>
      <c r="Q295" s="35" t="s">
        <v>646</v>
      </c>
      <c r="R295" s="34">
        <v>43677</v>
      </c>
      <c r="S295" s="35" t="s">
        <v>1303</v>
      </c>
      <c r="T295" s="103" t="s">
        <v>28</v>
      </c>
      <c r="U295" s="104" t="s">
        <v>28</v>
      </c>
      <c r="V295" s="35" t="s">
        <v>1304</v>
      </c>
      <c r="W295" s="104" t="s">
        <v>28</v>
      </c>
      <c r="X295" s="104" t="s">
        <v>28</v>
      </c>
      <c r="Y295" s="104" t="s">
        <v>28</v>
      </c>
      <c r="Z295" s="104" t="s">
        <v>28</v>
      </c>
      <c r="AA295" s="35" t="s">
        <v>1301</v>
      </c>
      <c r="AB295" s="60"/>
      <c r="AC295" s="60"/>
      <c r="AD295" s="60"/>
      <c r="AE295" s="60"/>
    </row>
    <row r="296" spans="1:31" s="60" customFormat="1" ht="20.100000000000001" customHeight="1" x14ac:dyDescent="0.3">
      <c r="A296" s="53" t="s">
        <v>22</v>
      </c>
      <c r="B296" s="53" t="s">
        <v>28</v>
      </c>
      <c r="C296" s="35" t="s">
        <v>343</v>
      </c>
      <c r="D296" s="35" t="s">
        <v>1305</v>
      </c>
      <c r="E296" s="104" t="s">
        <v>245</v>
      </c>
      <c r="F296" s="35" t="s">
        <v>1306</v>
      </c>
      <c r="G296" s="35" t="s">
        <v>1307</v>
      </c>
      <c r="H296" s="35" t="s">
        <v>28</v>
      </c>
      <c r="I296" s="35" t="s">
        <v>1308</v>
      </c>
      <c r="J296" s="35" t="s">
        <v>1309</v>
      </c>
      <c r="K296" s="35" t="s">
        <v>1310</v>
      </c>
      <c r="L296" s="35" t="s">
        <v>1311</v>
      </c>
      <c r="M296" s="59">
        <v>210000</v>
      </c>
      <c r="N296" s="35" t="s">
        <v>45</v>
      </c>
      <c r="O296" s="35" t="s">
        <v>137</v>
      </c>
      <c r="P296" s="34">
        <v>43129</v>
      </c>
      <c r="Q296" s="35" t="s">
        <v>1312</v>
      </c>
      <c r="R296" s="34" t="s">
        <v>1313</v>
      </c>
      <c r="S296" s="35" t="s">
        <v>28</v>
      </c>
      <c r="T296" s="103" t="s">
        <v>28</v>
      </c>
      <c r="U296" s="104" t="s">
        <v>28</v>
      </c>
      <c r="V296" s="35" t="s">
        <v>28</v>
      </c>
      <c r="W296" s="104" t="s">
        <v>28</v>
      </c>
      <c r="X296" s="104" t="s">
        <v>28</v>
      </c>
      <c r="Y296" s="35" t="s">
        <v>28</v>
      </c>
      <c r="Z296" s="35" t="s">
        <v>28</v>
      </c>
      <c r="AA296" s="35" t="s">
        <v>28</v>
      </c>
    </row>
    <row r="297" spans="1:31" s="46" customFormat="1" ht="20.100000000000001" customHeight="1" x14ac:dyDescent="0.3">
      <c r="A297" s="53" t="s">
        <v>22</v>
      </c>
      <c r="B297" s="34">
        <v>43706</v>
      </c>
      <c r="C297" s="34" t="s">
        <v>343</v>
      </c>
      <c r="D297" s="34" t="s">
        <v>1314</v>
      </c>
      <c r="E297" s="34" t="s">
        <v>38</v>
      </c>
      <c r="F297" s="34" t="s">
        <v>193</v>
      </c>
      <c r="G297" s="34" t="s">
        <v>194</v>
      </c>
      <c r="H297" s="34" t="s">
        <v>28</v>
      </c>
      <c r="I297" s="34" t="s">
        <v>195</v>
      </c>
      <c r="J297" s="34" t="s">
        <v>196</v>
      </c>
      <c r="K297" s="34" t="s">
        <v>520</v>
      </c>
      <c r="L297" s="34" t="s">
        <v>197</v>
      </c>
      <c r="M297" s="59">
        <v>902000</v>
      </c>
      <c r="N297" s="35" t="s">
        <v>63</v>
      </c>
      <c r="O297" s="35" t="s">
        <v>198</v>
      </c>
      <c r="P297" s="34">
        <v>43614</v>
      </c>
      <c r="Q297" s="35" t="s">
        <v>1315</v>
      </c>
      <c r="R297" s="34">
        <v>43830</v>
      </c>
      <c r="S297" s="35" t="s">
        <v>28</v>
      </c>
      <c r="T297" s="35" t="s">
        <v>28</v>
      </c>
      <c r="U297" s="35" t="s">
        <v>28</v>
      </c>
      <c r="V297" s="35" t="s">
        <v>1316</v>
      </c>
      <c r="W297" s="35" t="s">
        <v>28</v>
      </c>
      <c r="X297" s="104" t="s">
        <v>28</v>
      </c>
      <c r="Y297" s="35" t="s">
        <v>28</v>
      </c>
      <c r="Z297" s="35" t="s">
        <v>28</v>
      </c>
      <c r="AA297" s="35" t="s">
        <v>28</v>
      </c>
      <c r="AB297" s="60"/>
      <c r="AC297" s="60"/>
      <c r="AD297" s="60"/>
      <c r="AE297" s="35" t="s">
        <v>48</v>
      </c>
    </row>
    <row r="298" spans="1:31" s="46" customFormat="1" ht="20.100000000000001" customHeight="1" x14ac:dyDescent="0.3">
      <c r="A298" s="35" t="s">
        <v>849</v>
      </c>
      <c r="B298" s="50" t="s">
        <v>28</v>
      </c>
      <c r="C298" s="61" t="s">
        <v>23</v>
      </c>
      <c r="D298" s="62" t="s">
        <v>1317</v>
      </c>
      <c r="E298" s="100" t="s">
        <v>1273</v>
      </c>
      <c r="F298" s="62" t="s">
        <v>1318</v>
      </c>
      <c r="G298" s="62" t="s">
        <v>1319</v>
      </c>
      <c r="H298" s="62" t="s">
        <v>28</v>
      </c>
      <c r="I298" s="62" t="s">
        <v>1320</v>
      </c>
      <c r="J298" s="100" t="s">
        <v>1321</v>
      </c>
      <c r="K298" s="62" t="s">
        <v>1322</v>
      </c>
      <c r="L298" s="62" t="s">
        <v>1323</v>
      </c>
      <c r="M298" s="63">
        <v>1608407</v>
      </c>
      <c r="N298" s="62" t="s">
        <v>63</v>
      </c>
      <c r="O298" s="62" t="s">
        <v>34</v>
      </c>
      <c r="P298" s="64">
        <v>43108</v>
      </c>
      <c r="Q298" s="62" t="s">
        <v>1313</v>
      </c>
      <c r="R298" s="64" t="s">
        <v>1313</v>
      </c>
      <c r="S298" s="62" t="s">
        <v>28</v>
      </c>
      <c r="T298" s="35"/>
    </row>
    <row r="299" spans="1:31" s="46" customFormat="1" ht="20.100000000000001" customHeight="1" x14ac:dyDescent="0.3">
      <c r="A299" s="35" t="s">
        <v>849</v>
      </c>
      <c r="B299" s="35" t="s">
        <v>28</v>
      </c>
      <c r="C299" s="35" t="s">
        <v>23</v>
      </c>
      <c r="D299" s="35" t="s">
        <v>1324</v>
      </c>
      <c r="E299" s="35" t="s">
        <v>1273</v>
      </c>
      <c r="F299" s="35" t="s">
        <v>1325</v>
      </c>
      <c r="G299" s="35" t="s">
        <v>1326</v>
      </c>
      <c r="H299" s="35" t="s">
        <v>28</v>
      </c>
      <c r="I299" s="35" t="s">
        <v>1327</v>
      </c>
      <c r="J299" s="35" t="s">
        <v>1328</v>
      </c>
      <c r="K299" s="35" t="s">
        <v>1329</v>
      </c>
      <c r="L299" s="35" t="s">
        <v>1330</v>
      </c>
      <c r="M299" s="59">
        <v>476194.67</v>
      </c>
      <c r="N299" s="35" t="s">
        <v>63</v>
      </c>
      <c r="O299" s="35" t="s">
        <v>34</v>
      </c>
      <c r="P299" s="34">
        <v>43187</v>
      </c>
      <c r="Q299" s="35" t="s">
        <v>1313</v>
      </c>
      <c r="R299" s="34" t="s">
        <v>1313</v>
      </c>
      <c r="S299" s="35" t="s">
        <v>28</v>
      </c>
      <c r="T299" s="60"/>
    </row>
    <row r="300" spans="1:31" s="57" customFormat="1" ht="20.100000000000001" customHeight="1" x14ac:dyDescent="0.25">
      <c r="A300" s="53" t="s">
        <v>22</v>
      </c>
      <c r="B300" s="53" t="s">
        <v>28</v>
      </c>
      <c r="C300" s="104" t="s">
        <v>343</v>
      </c>
      <c r="D300" s="53" t="s">
        <v>1331</v>
      </c>
      <c r="E300" s="104" t="s">
        <v>1332</v>
      </c>
      <c r="F300" s="53" t="s">
        <v>1333</v>
      </c>
      <c r="G300" s="53" t="s">
        <v>1334</v>
      </c>
      <c r="H300" s="104" t="s">
        <v>28</v>
      </c>
      <c r="I300" s="53" t="s">
        <v>1335</v>
      </c>
      <c r="J300" s="53" t="s">
        <v>1336</v>
      </c>
      <c r="K300" s="53" t="s">
        <v>1329</v>
      </c>
      <c r="L300" s="53" t="s">
        <v>1337</v>
      </c>
      <c r="M300" s="65">
        <v>191947.8</v>
      </c>
      <c r="N300" s="53" t="s">
        <v>45</v>
      </c>
      <c r="O300" s="53" t="s">
        <v>531</v>
      </c>
      <c r="P300" s="58">
        <v>43040</v>
      </c>
      <c r="Q300" s="53" t="s">
        <v>491</v>
      </c>
      <c r="R300" s="58">
        <v>43156</v>
      </c>
      <c r="S300" s="53" t="s">
        <v>28</v>
      </c>
      <c r="T300" s="103" t="s">
        <v>28</v>
      </c>
      <c r="U300" s="104" t="s">
        <v>28</v>
      </c>
      <c r="V300" s="105" t="s">
        <v>1338</v>
      </c>
      <c r="W300" s="104" t="s">
        <v>28</v>
      </c>
      <c r="X300" s="104" t="s">
        <v>28</v>
      </c>
      <c r="Y300" s="53" t="s">
        <v>1339</v>
      </c>
      <c r="Z300" s="53" t="s">
        <v>417</v>
      </c>
      <c r="AA300" s="53" t="s">
        <v>417</v>
      </c>
      <c r="AB300" s="53"/>
      <c r="AC300" s="53"/>
      <c r="AD300" s="53"/>
      <c r="AE300" s="35"/>
    </row>
    <row r="301" spans="1:31" s="46" customFormat="1" ht="20.100000000000001" customHeight="1" x14ac:dyDescent="0.3">
      <c r="A301" s="53" t="s">
        <v>22</v>
      </c>
      <c r="B301" s="34">
        <v>43410</v>
      </c>
      <c r="C301" s="35" t="s">
        <v>343</v>
      </c>
      <c r="D301" s="35" t="s">
        <v>1340</v>
      </c>
      <c r="E301" s="35" t="s">
        <v>25</v>
      </c>
      <c r="F301" s="35" t="s">
        <v>1341</v>
      </c>
      <c r="G301" s="35" t="s">
        <v>1342</v>
      </c>
      <c r="H301" s="35" t="s">
        <v>28</v>
      </c>
      <c r="I301" s="35" t="s">
        <v>1343</v>
      </c>
      <c r="J301" s="35" t="s">
        <v>1344</v>
      </c>
      <c r="K301" s="35" t="s">
        <v>520</v>
      </c>
      <c r="L301" s="35" t="s">
        <v>28</v>
      </c>
      <c r="M301" s="59">
        <v>870000</v>
      </c>
      <c r="N301" s="35" t="s">
        <v>63</v>
      </c>
      <c r="O301" s="35" t="s">
        <v>28</v>
      </c>
      <c r="P301" s="34">
        <v>42370</v>
      </c>
      <c r="Q301" s="35" t="s">
        <v>74</v>
      </c>
      <c r="R301" s="34">
        <v>43465</v>
      </c>
      <c r="S301" s="35" t="s">
        <v>28</v>
      </c>
      <c r="T301" s="35" t="s">
        <v>28</v>
      </c>
      <c r="U301" s="35" t="s">
        <v>28</v>
      </c>
      <c r="V301" s="35" t="s">
        <v>28</v>
      </c>
      <c r="W301" s="35" t="s">
        <v>28</v>
      </c>
      <c r="X301" s="104" t="s">
        <v>28</v>
      </c>
      <c r="Y301" s="35" t="s">
        <v>28</v>
      </c>
      <c r="Z301" s="35" t="s">
        <v>28</v>
      </c>
      <c r="AA301" s="35" t="s">
        <v>28</v>
      </c>
      <c r="AB301" s="60"/>
      <c r="AC301" s="60"/>
      <c r="AD301" s="60"/>
      <c r="AE301" s="60"/>
    </row>
    <row r="302" spans="1:31" s="46" customFormat="1" ht="20.100000000000001" customHeight="1" x14ac:dyDescent="0.3">
      <c r="A302" s="53" t="s">
        <v>22</v>
      </c>
      <c r="B302" s="34">
        <v>43803</v>
      </c>
      <c r="C302" s="104" t="s">
        <v>343</v>
      </c>
      <c r="D302" s="104" t="s">
        <v>1062</v>
      </c>
      <c r="E302" s="44" t="s">
        <v>245</v>
      </c>
      <c r="F302" s="44" t="s">
        <v>1345</v>
      </c>
      <c r="G302" s="44" t="s">
        <v>836</v>
      </c>
      <c r="H302" s="104" t="s">
        <v>28</v>
      </c>
      <c r="I302" s="104" t="s">
        <v>1346</v>
      </c>
      <c r="J302" s="104" t="s">
        <v>1347</v>
      </c>
      <c r="K302" s="104" t="s">
        <v>520</v>
      </c>
      <c r="L302" s="104" t="s">
        <v>1348</v>
      </c>
      <c r="M302" s="47">
        <v>422000</v>
      </c>
      <c r="N302" s="105" t="s">
        <v>45</v>
      </c>
      <c r="O302" s="104" t="s">
        <v>1349</v>
      </c>
      <c r="P302" s="48">
        <v>43101</v>
      </c>
      <c r="Q302" s="102" t="s">
        <v>130</v>
      </c>
      <c r="R302" s="48">
        <v>43830</v>
      </c>
      <c r="S302" s="104" t="s">
        <v>1350</v>
      </c>
      <c r="T302" s="104" t="s">
        <v>28</v>
      </c>
      <c r="U302" s="104" t="s">
        <v>28</v>
      </c>
      <c r="V302" s="104" t="s">
        <v>28</v>
      </c>
      <c r="W302" s="104" t="s">
        <v>28</v>
      </c>
      <c r="X302" s="104" t="s">
        <v>28</v>
      </c>
      <c r="Y302" s="104" t="s">
        <v>28</v>
      </c>
      <c r="Z302" s="104" t="s">
        <v>28</v>
      </c>
      <c r="AA302" s="104" t="s">
        <v>28</v>
      </c>
      <c r="AB302" s="60"/>
      <c r="AC302" s="60"/>
      <c r="AD302" s="60"/>
      <c r="AE302" s="35" t="s">
        <v>843</v>
      </c>
    </row>
    <row r="303" spans="1:31" s="57" customFormat="1" ht="20.100000000000001" customHeight="1" x14ac:dyDescent="0.25">
      <c r="A303" s="53"/>
      <c r="B303" s="53" t="s">
        <v>28</v>
      </c>
      <c r="C303" s="104" t="s">
        <v>343</v>
      </c>
      <c r="D303" s="104" t="s">
        <v>1351</v>
      </c>
      <c r="E303" s="104" t="s">
        <v>38</v>
      </c>
      <c r="F303" s="104" t="s">
        <v>1352</v>
      </c>
      <c r="G303" s="104" t="s">
        <v>1353</v>
      </c>
      <c r="H303" s="104" t="s">
        <v>28</v>
      </c>
      <c r="I303" s="104" t="s">
        <v>1354</v>
      </c>
      <c r="J303" s="104" t="s">
        <v>1355</v>
      </c>
      <c r="K303" s="104" t="s">
        <v>520</v>
      </c>
      <c r="L303" s="104" t="s">
        <v>1356</v>
      </c>
      <c r="M303" s="66" t="s">
        <v>1357</v>
      </c>
      <c r="N303" s="104" t="s">
        <v>63</v>
      </c>
      <c r="O303" s="104" t="s">
        <v>75</v>
      </c>
      <c r="P303" s="102">
        <v>43101</v>
      </c>
      <c r="Q303" s="104" t="s">
        <v>1358</v>
      </c>
      <c r="R303" s="102">
        <v>43465</v>
      </c>
      <c r="S303" s="48"/>
      <c r="T303" s="103" t="s">
        <v>28</v>
      </c>
      <c r="U303" s="104" t="s">
        <v>28</v>
      </c>
      <c r="V303" s="105" t="s">
        <v>1359</v>
      </c>
      <c r="W303" s="104" t="s">
        <v>28</v>
      </c>
      <c r="X303" s="104" t="s">
        <v>28</v>
      </c>
      <c r="Y303" s="104" t="s">
        <v>28</v>
      </c>
      <c r="Z303" s="104" t="s">
        <v>28</v>
      </c>
      <c r="AA303" s="104" t="s">
        <v>1360</v>
      </c>
      <c r="AB303" s="104"/>
      <c r="AC303" s="104"/>
      <c r="AD303" s="104"/>
      <c r="AE303" s="35"/>
    </row>
    <row r="304" spans="1:31" s="46" customFormat="1" ht="20.100000000000001" customHeight="1" x14ac:dyDescent="0.3">
      <c r="A304" s="35" t="s">
        <v>849</v>
      </c>
      <c r="B304" s="34">
        <v>43742</v>
      </c>
      <c r="C304" s="35" t="s">
        <v>23</v>
      </c>
      <c r="D304" s="35" t="s">
        <v>1361</v>
      </c>
      <c r="E304" s="35" t="s">
        <v>57</v>
      </c>
      <c r="F304" s="35" t="s">
        <v>1362</v>
      </c>
      <c r="G304" s="35" t="s">
        <v>1363</v>
      </c>
      <c r="H304" s="35" t="s">
        <v>28</v>
      </c>
      <c r="I304" s="35" t="s">
        <v>1354</v>
      </c>
      <c r="J304" s="35" t="s">
        <v>1355</v>
      </c>
      <c r="K304" s="35" t="s">
        <v>586</v>
      </c>
      <c r="L304" s="35" t="s">
        <v>1364</v>
      </c>
      <c r="M304" s="35" t="s">
        <v>1365</v>
      </c>
      <c r="N304" s="35" t="s">
        <v>63</v>
      </c>
      <c r="O304" s="35" t="s">
        <v>1366</v>
      </c>
      <c r="P304" s="34">
        <v>43466</v>
      </c>
      <c r="Q304" s="35" t="s">
        <v>76</v>
      </c>
      <c r="R304" s="34">
        <v>43830</v>
      </c>
      <c r="S304" s="35" t="s">
        <v>28</v>
      </c>
      <c r="T304" s="35" t="s">
        <v>48</v>
      </c>
    </row>
    <row r="305" spans="1:31" s="46" customFormat="1" ht="20.100000000000001" customHeight="1" x14ac:dyDescent="0.3">
      <c r="A305" s="53"/>
      <c r="B305" s="34">
        <v>43803</v>
      </c>
      <c r="C305" s="104" t="s">
        <v>343</v>
      </c>
      <c r="D305" s="104" t="s">
        <v>1062</v>
      </c>
      <c r="E305" s="44" t="s">
        <v>245</v>
      </c>
      <c r="F305" s="44" t="s">
        <v>1367</v>
      </c>
      <c r="G305" s="44" t="s">
        <v>846</v>
      </c>
      <c r="H305" s="104" t="s">
        <v>28</v>
      </c>
      <c r="I305" s="104" t="s">
        <v>1346</v>
      </c>
      <c r="J305" s="104" t="s">
        <v>1368</v>
      </c>
      <c r="K305" s="104" t="s">
        <v>520</v>
      </c>
      <c r="L305" s="104" t="s">
        <v>1348</v>
      </c>
      <c r="M305" s="47">
        <v>385000</v>
      </c>
      <c r="N305" s="105" t="s">
        <v>45</v>
      </c>
      <c r="O305" s="104" t="s">
        <v>1349</v>
      </c>
      <c r="P305" s="48">
        <v>43101</v>
      </c>
      <c r="Q305" s="102" t="s">
        <v>130</v>
      </c>
      <c r="R305" s="48">
        <v>43830</v>
      </c>
      <c r="S305" s="104" t="s">
        <v>1350</v>
      </c>
      <c r="T305" s="104" t="s">
        <v>28</v>
      </c>
      <c r="U305" s="104" t="s">
        <v>28</v>
      </c>
      <c r="V305" s="104" t="s">
        <v>28</v>
      </c>
      <c r="W305" s="104" t="s">
        <v>28</v>
      </c>
      <c r="X305" s="104" t="s">
        <v>28</v>
      </c>
      <c r="Y305" s="104" t="s">
        <v>28</v>
      </c>
      <c r="Z305" s="104" t="s">
        <v>28</v>
      </c>
      <c r="AA305" s="104" t="s">
        <v>28</v>
      </c>
      <c r="AB305" s="60"/>
      <c r="AC305" s="60"/>
      <c r="AD305" s="60"/>
      <c r="AE305" s="35" t="s">
        <v>843</v>
      </c>
    </row>
    <row r="306" spans="1:31" s="46" customFormat="1" ht="20.100000000000001" customHeight="1" x14ac:dyDescent="0.3">
      <c r="A306" s="53"/>
      <c r="B306" s="34">
        <v>43803</v>
      </c>
      <c r="C306" s="104" t="s">
        <v>343</v>
      </c>
      <c r="D306" s="104" t="s">
        <v>1062</v>
      </c>
      <c r="E306" s="44" t="s">
        <v>245</v>
      </c>
      <c r="F306" s="104" t="s">
        <v>1369</v>
      </c>
      <c r="G306" s="44" t="s">
        <v>852</v>
      </c>
      <c r="H306" s="104" t="s">
        <v>28</v>
      </c>
      <c r="I306" s="104" t="s">
        <v>1346</v>
      </c>
      <c r="J306" s="104" t="s">
        <v>1368</v>
      </c>
      <c r="K306" s="104" t="s">
        <v>520</v>
      </c>
      <c r="L306" s="104" t="s">
        <v>1348</v>
      </c>
      <c r="M306" s="47">
        <v>260000</v>
      </c>
      <c r="N306" s="105" t="s">
        <v>45</v>
      </c>
      <c r="O306" s="104" t="s">
        <v>1349</v>
      </c>
      <c r="P306" s="48">
        <v>43101</v>
      </c>
      <c r="Q306" s="102" t="s">
        <v>130</v>
      </c>
      <c r="R306" s="48">
        <v>43830</v>
      </c>
      <c r="S306" s="104" t="s">
        <v>1350</v>
      </c>
      <c r="T306" s="104" t="s">
        <v>28</v>
      </c>
      <c r="U306" s="104" t="s">
        <v>28</v>
      </c>
      <c r="V306" s="104" t="s">
        <v>28</v>
      </c>
      <c r="W306" s="104" t="s">
        <v>28</v>
      </c>
      <c r="X306" s="104" t="s">
        <v>28</v>
      </c>
      <c r="Y306" s="104" t="s">
        <v>28</v>
      </c>
      <c r="Z306" s="104" t="s">
        <v>28</v>
      </c>
      <c r="AA306" s="104" t="s">
        <v>28</v>
      </c>
      <c r="AB306" s="60"/>
      <c r="AC306" s="60"/>
      <c r="AD306" s="60"/>
      <c r="AE306" s="35" t="s">
        <v>843</v>
      </c>
    </row>
    <row r="307" spans="1:31" s="46" customFormat="1" ht="20.100000000000001" customHeight="1" x14ac:dyDescent="0.3">
      <c r="A307" s="53"/>
      <c r="B307" s="34">
        <v>43803</v>
      </c>
      <c r="C307" s="104" t="s">
        <v>343</v>
      </c>
      <c r="D307" s="104" t="s">
        <v>1062</v>
      </c>
      <c r="E307" s="44" t="s">
        <v>245</v>
      </c>
      <c r="F307" s="44" t="s">
        <v>1370</v>
      </c>
      <c r="G307" s="44" t="s">
        <v>856</v>
      </c>
      <c r="H307" s="104" t="s">
        <v>28</v>
      </c>
      <c r="I307" s="104" t="s">
        <v>1346</v>
      </c>
      <c r="J307" s="104" t="s">
        <v>1371</v>
      </c>
      <c r="K307" s="104" t="s">
        <v>520</v>
      </c>
      <c r="L307" s="104" t="s">
        <v>1348</v>
      </c>
      <c r="M307" s="47">
        <v>840000</v>
      </c>
      <c r="N307" s="105" t="s">
        <v>45</v>
      </c>
      <c r="O307" s="104" t="s">
        <v>1349</v>
      </c>
      <c r="P307" s="48">
        <v>43101</v>
      </c>
      <c r="Q307" s="102" t="s">
        <v>130</v>
      </c>
      <c r="R307" s="48">
        <v>43830</v>
      </c>
      <c r="S307" s="104" t="s">
        <v>1350</v>
      </c>
      <c r="T307" s="104" t="s">
        <v>28</v>
      </c>
      <c r="U307" s="104" t="s">
        <v>28</v>
      </c>
      <c r="V307" s="104" t="s">
        <v>28</v>
      </c>
      <c r="W307" s="104" t="s">
        <v>28</v>
      </c>
      <c r="X307" s="104" t="s">
        <v>28</v>
      </c>
      <c r="Y307" s="104" t="s">
        <v>28</v>
      </c>
      <c r="Z307" s="104" t="s">
        <v>28</v>
      </c>
      <c r="AA307" s="104" t="s">
        <v>28</v>
      </c>
      <c r="AB307" s="60"/>
      <c r="AC307" s="60"/>
      <c r="AD307" s="60"/>
      <c r="AE307" s="35" t="s">
        <v>843</v>
      </c>
    </row>
    <row r="308" spans="1:31" s="57" customFormat="1" ht="20.100000000000001" customHeight="1" x14ac:dyDescent="0.25">
      <c r="A308" s="53"/>
      <c r="B308" s="53" t="s">
        <v>28</v>
      </c>
      <c r="C308" s="104" t="s">
        <v>343</v>
      </c>
      <c r="D308" s="104" t="s">
        <v>515</v>
      </c>
      <c r="E308" s="104" t="s">
        <v>38</v>
      </c>
      <c r="F308" s="104" t="s">
        <v>516</v>
      </c>
      <c r="G308" s="104" t="s">
        <v>517</v>
      </c>
      <c r="H308" s="104" t="s">
        <v>28</v>
      </c>
      <c r="I308" s="104" t="s">
        <v>518</v>
      </c>
      <c r="J308" s="104" t="s">
        <v>519</v>
      </c>
      <c r="K308" s="104" t="s">
        <v>520</v>
      </c>
      <c r="L308" s="104" t="s">
        <v>521</v>
      </c>
      <c r="M308" s="47" t="s">
        <v>522</v>
      </c>
      <c r="N308" s="105" t="s">
        <v>63</v>
      </c>
      <c r="O308" s="104" t="s">
        <v>523</v>
      </c>
      <c r="P308" s="102">
        <v>42338</v>
      </c>
      <c r="Q308" s="104" t="s">
        <v>47</v>
      </c>
      <c r="R308" s="102">
        <v>43434</v>
      </c>
      <c r="S308" s="103" t="s">
        <v>28</v>
      </c>
      <c r="T308" s="103" t="s">
        <v>28</v>
      </c>
      <c r="U308" s="104" t="s">
        <v>28</v>
      </c>
      <c r="V308" s="105" t="s">
        <v>1372</v>
      </c>
      <c r="W308" s="104" t="s">
        <v>28</v>
      </c>
      <c r="X308" s="104" t="s">
        <v>28</v>
      </c>
      <c r="Y308" s="104" t="s">
        <v>28</v>
      </c>
      <c r="Z308" s="104" t="s">
        <v>28</v>
      </c>
      <c r="AA308" s="104" t="s">
        <v>28</v>
      </c>
      <c r="AB308" s="104"/>
      <c r="AC308" s="104"/>
      <c r="AD308" s="104"/>
      <c r="AE308" s="35"/>
    </row>
    <row r="309" spans="1:31" s="46" customFormat="1" ht="20.100000000000001" customHeight="1" x14ac:dyDescent="0.3">
      <c r="A309" s="35"/>
      <c r="B309" s="35" t="s">
        <v>28</v>
      </c>
      <c r="C309" s="107" t="s">
        <v>23</v>
      </c>
      <c r="D309" s="104" t="s">
        <v>1373</v>
      </c>
      <c r="E309" s="104" t="s">
        <v>1273</v>
      </c>
      <c r="F309" s="104" t="s">
        <v>1374</v>
      </c>
      <c r="G309" s="104" t="s">
        <v>1375</v>
      </c>
      <c r="H309" s="104" t="s">
        <v>28</v>
      </c>
      <c r="I309" s="104" t="s">
        <v>1376</v>
      </c>
      <c r="J309" s="104" t="s">
        <v>1377</v>
      </c>
      <c r="K309" s="104" t="s">
        <v>1329</v>
      </c>
      <c r="L309" s="104" t="s">
        <v>722</v>
      </c>
      <c r="M309" s="66">
        <v>999673</v>
      </c>
      <c r="N309" s="104" t="s">
        <v>63</v>
      </c>
      <c r="O309" s="104" t="s">
        <v>73</v>
      </c>
      <c r="P309" s="102">
        <v>42912</v>
      </c>
      <c r="Q309" s="104" t="s">
        <v>124</v>
      </c>
      <c r="R309" s="102">
        <v>43637</v>
      </c>
      <c r="S309" s="104" t="s">
        <v>28</v>
      </c>
      <c r="T309" s="104"/>
    </row>
    <row r="310" spans="1:31" s="57" customFormat="1" ht="20.100000000000001" customHeight="1" x14ac:dyDescent="0.25">
      <c r="A310" s="53"/>
      <c r="B310" s="34">
        <v>43754</v>
      </c>
      <c r="C310" s="104" t="s">
        <v>343</v>
      </c>
      <c r="D310" s="104">
        <v>101412</v>
      </c>
      <c r="E310" s="44" t="s">
        <v>1273</v>
      </c>
      <c r="F310" s="104" t="s">
        <v>1378</v>
      </c>
      <c r="G310" s="104" t="s">
        <v>1379</v>
      </c>
      <c r="H310" s="104" t="s">
        <v>28</v>
      </c>
      <c r="I310" s="104" t="s">
        <v>1380</v>
      </c>
      <c r="J310" s="104" t="s">
        <v>1381</v>
      </c>
      <c r="K310" s="104" t="s">
        <v>520</v>
      </c>
      <c r="L310" s="104" t="s">
        <v>221</v>
      </c>
      <c r="M310" s="47">
        <v>159280</v>
      </c>
      <c r="N310" s="105" t="s">
        <v>63</v>
      </c>
      <c r="O310" s="104" t="s">
        <v>780</v>
      </c>
      <c r="P310" s="48">
        <v>43647</v>
      </c>
      <c r="Q310" s="104" t="s">
        <v>1382</v>
      </c>
      <c r="R310" s="48">
        <v>43738</v>
      </c>
      <c r="S310" s="104" t="s">
        <v>28</v>
      </c>
      <c r="T310" s="104" t="s">
        <v>28</v>
      </c>
      <c r="U310" s="104" t="s">
        <v>28</v>
      </c>
      <c r="V310" s="104" t="s">
        <v>28</v>
      </c>
      <c r="W310" s="104" t="s">
        <v>28</v>
      </c>
      <c r="X310" s="104" t="s">
        <v>28</v>
      </c>
      <c r="Y310" s="104" t="s">
        <v>28</v>
      </c>
      <c r="Z310" s="104" t="s">
        <v>28</v>
      </c>
      <c r="AA310" s="104" t="s">
        <v>28</v>
      </c>
      <c r="AB310" s="31"/>
      <c r="AC310" s="31"/>
      <c r="AD310" s="31"/>
      <c r="AE310" s="35" t="s">
        <v>1383</v>
      </c>
    </row>
    <row r="311" spans="1:31" s="57" customFormat="1" ht="20.100000000000001" customHeight="1" x14ac:dyDescent="0.25">
      <c r="A311" s="53"/>
      <c r="B311" s="34">
        <v>43754</v>
      </c>
      <c r="C311" s="104" t="s">
        <v>343</v>
      </c>
      <c r="D311" s="104" t="s">
        <v>1384</v>
      </c>
      <c r="E311" s="44" t="s">
        <v>1273</v>
      </c>
      <c r="F311" s="104" t="s">
        <v>1385</v>
      </c>
      <c r="G311" s="104" t="s">
        <v>1386</v>
      </c>
      <c r="H311" s="104" t="s">
        <v>28</v>
      </c>
      <c r="I311" s="104" t="s">
        <v>1387</v>
      </c>
      <c r="J311" s="104" t="s">
        <v>1387</v>
      </c>
      <c r="K311" s="104" t="s">
        <v>520</v>
      </c>
      <c r="L311" s="104" t="s">
        <v>1388</v>
      </c>
      <c r="M311" s="47">
        <v>217173</v>
      </c>
      <c r="N311" s="105" t="s">
        <v>63</v>
      </c>
      <c r="O311" s="104" t="s">
        <v>780</v>
      </c>
      <c r="P311" s="48">
        <v>43525</v>
      </c>
      <c r="Q311" s="102" t="s">
        <v>1013</v>
      </c>
      <c r="R311" s="48">
        <v>43709</v>
      </c>
      <c r="S311" s="104" t="s">
        <v>28</v>
      </c>
      <c r="T311" s="104" t="s">
        <v>28</v>
      </c>
      <c r="U311" s="104" t="s">
        <v>28</v>
      </c>
      <c r="V311" s="104" t="s">
        <v>28</v>
      </c>
      <c r="W311" s="104" t="s">
        <v>28</v>
      </c>
      <c r="X311" s="104" t="s">
        <v>28</v>
      </c>
      <c r="Y311" s="104" t="s">
        <v>28</v>
      </c>
      <c r="Z311" s="104" t="s">
        <v>28</v>
      </c>
      <c r="AA311" s="104" t="s">
        <v>28</v>
      </c>
      <c r="AB311" s="104"/>
      <c r="AC311" s="104"/>
      <c r="AD311" s="104"/>
      <c r="AE311" s="35" t="s">
        <v>1389</v>
      </c>
    </row>
    <row r="312" spans="1:31" s="46" customFormat="1" ht="20.100000000000001" customHeight="1" x14ac:dyDescent="0.3">
      <c r="A312" s="35"/>
      <c r="B312" s="34">
        <v>43742</v>
      </c>
      <c r="C312" s="107" t="s">
        <v>23</v>
      </c>
      <c r="D312" s="104" t="s">
        <v>1390</v>
      </c>
      <c r="E312" s="44" t="s">
        <v>1273</v>
      </c>
      <c r="F312" s="104" t="s">
        <v>1391</v>
      </c>
      <c r="G312" s="104" t="s">
        <v>1392</v>
      </c>
      <c r="H312" s="104" t="s">
        <v>28</v>
      </c>
      <c r="I312" s="104" t="s">
        <v>1393</v>
      </c>
      <c r="J312" s="104" t="s">
        <v>1394</v>
      </c>
      <c r="K312" s="104" t="s">
        <v>1395</v>
      </c>
      <c r="L312" s="104" t="s">
        <v>1396</v>
      </c>
      <c r="M312" s="47">
        <v>215292</v>
      </c>
      <c r="N312" s="105" t="s">
        <v>63</v>
      </c>
      <c r="O312" s="104" t="s">
        <v>34</v>
      </c>
      <c r="P312" s="48">
        <v>43397</v>
      </c>
      <c r="Q312" s="104" t="s">
        <v>1397</v>
      </c>
      <c r="R312" s="48">
        <v>43448</v>
      </c>
      <c r="S312" s="104" t="s">
        <v>28</v>
      </c>
      <c r="T312" s="35" t="s">
        <v>1046</v>
      </c>
    </row>
    <row r="313" spans="1:31" s="46" customFormat="1" ht="20.100000000000001" customHeight="1" x14ac:dyDescent="0.3">
      <c r="A313" s="35"/>
      <c r="B313" s="34">
        <v>43742</v>
      </c>
      <c r="C313" s="107" t="s">
        <v>23</v>
      </c>
      <c r="D313" s="104" t="s">
        <v>1398</v>
      </c>
      <c r="E313" s="44" t="s">
        <v>1273</v>
      </c>
      <c r="F313" s="104" t="s">
        <v>1399</v>
      </c>
      <c r="G313" s="104" t="s">
        <v>1400</v>
      </c>
      <c r="H313" s="104" t="s">
        <v>28</v>
      </c>
      <c r="I313" s="104" t="s">
        <v>1401</v>
      </c>
      <c r="J313" s="104" t="s">
        <v>1402</v>
      </c>
      <c r="K313" s="104" t="s">
        <v>1395</v>
      </c>
      <c r="L313" s="104" t="s">
        <v>1403</v>
      </c>
      <c r="M313" s="47">
        <v>188768.41</v>
      </c>
      <c r="N313" s="105" t="s">
        <v>63</v>
      </c>
      <c r="O313" s="104" t="s">
        <v>780</v>
      </c>
      <c r="P313" s="48">
        <v>43423</v>
      </c>
      <c r="Q313" s="104" t="s">
        <v>1404</v>
      </c>
      <c r="R313" s="48">
        <v>43454</v>
      </c>
      <c r="S313" s="104" t="s">
        <v>28</v>
      </c>
      <c r="T313" s="35" t="s">
        <v>448</v>
      </c>
    </row>
    <row r="314" spans="1:31" s="46" customFormat="1" ht="20.100000000000001" customHeight="1" x14ac:dyDescent="0.3">
      <c r="A314" s="35"/>
      <c r="B314" s="34">
        <v>43742</v>
      </c>
      <c r="C314" s="107" t="s">
        <v>23</v>
      </c>
      <c r="D314" s="104" t="s">
        <v>1405</v>
      </c>
      <c r="E314" s="44" t="s">
        <v>1273</v>
      </c>
      <c r="F314" s="104" t="s">
        <v>1406</v>
      </c>
      <c r="G314" s="104" t="s">
        <v>1407</v>
      </c>
      <c r="H314" s="104" t="s">
        <v>28</v>
      </c>
      <c r="I314" s="104" t="s">
        <v>1408</v>
      </c>
      <c r="J314" s="104" t="s">
        <v>1409</v>
      </c>
      <c r="K314" s="104" t="s">
        <v>1395</v>
      </c>
      <c r="L314" s="104" t="s">
        <v>1410</v>
      </c>
      <c r="M314" s="47">
        <v>220000</v>
      </c>
      <c r="N314" s="105" t="s">
        <v>63</v>
      </c>
      <c r="O314" s="104" t="s">
        <v>780</v>
      </c>
      <c r="P314" s="48">
        <v>43626</v>
      </c>
      <c r="Q314" s="104" t="s">
        <v>1397</v>
      </c>
      <c r="R314" s="48">
        <v>43677</v>
      </c>
      <c r="S314" s="104" t="s">
        <v>28</v>
      </c>
      <c r="T314" s="35" t="s">
        <v>1411</v>
      </c>
    </row>
    <row r="315" spans="1:31" s="46" customFormat="1" ht="20.100000000000001" customHeight="1" x14ac:dyDescent="0.3">
      <c r="A315" s="35"/>
      <c r="B315" s="34">
        <v>43742</v>
      </c>
      <c r="C315" s="107" t="s">
        <v>23</v>
      </c>
      <c r="D315" s="104" t="s">
        <v>1412</v>
      </c>
      <c r="E315" s="44" t="s">
        <v>1273</v>
      </c>
      <c r="F315" s="104" t="s">
        <v>1413</v>
      </c>
      <c r="G315" s="104" t="s">
        <v>1414</v>
      </c>
      <c r="H315" s="104" t="s">
        <v>28</v>
      </c>
      <c r="I315" s="104" t="s">
        <v>1415</v>
      </c>
      <c r="J315" s="104" t="s">
        <v>1416</v>
      </c>
      <c r="K315" s="104" t="s">
        <v>1395</v>
      </c>
      <c r="L315" s="104" t="s">
        <v>1396</v>
      </c>
      <c r="M315" s="47">
        <v>181640</v>
      </c>
      <c r="N315" s="105" t="s">
        <v>63</v>
      </c>
      <c r="O315" s="104" t="s">
        <v>34</v>
      </c>
      <c r="P315" s="48">
        <v>43784</v>
      </c>
      <c r="Q315" s="104" t="s">
        <v>1404</v>
      </c>
      <c r="R315" s="48">
        <v>43819</v>
      </c>
      <c r="S315" s="104" t="s">
        <v>28</v>
      </c>
      <c r="T315" s="35" t="s">
        <v>1417</v>
      </c>
    </row>
    <row r="316" spans="1:31" s="46" customFormat="1" ht="20.100000000000001" customHeight="1" x14ac:dyDescent="0.3">
      <c r="A316" s="35"/>
      <c r="B316" s="34">
        <v>43742</v>
      </c>
      <c r="C316" s="107" t="s">
        <v>23</v>
      </c>
      <c r="D316" s="104" t="s">
        <v>1418</v>
      </c>
      <c r="E316" s="44" t="s">
        <v>1273</v>
      </c>
      <c r="F316" s="104" t="s">
        <v>1391</v>
      </c>
      <c r="G316" s="104" t="s">
        <v>1392</v>
      </c>
      <c r="H316" s="104" t="s">
        <v>28</v>
      </c>
      <c r="I316" s="104" t="s">
        <v>1419</v>
      </c>
      <c r="J316" s="104" t="s">
        <v>1420</v>
      </c>
      <c r="K316" s="104" t="s">
        <v>1395</v>
      </c>
      <c r="L316" s="104" t="s">
        <v>1396</v>
      </c>
      <c r="M316" s="47">
        <v>249370</v>
      </c>
      <c r="N316" s="105" t="s">
        <v>63</v>
      </c>
      <c r="O316" s="104" t="s">
        <v>780</v>
      </c>
      <c r="P316" s="48">
        <v>43258</v>
      </c>
      <c r="Q316" s="104" t="s">
        <v>1013</v>
      </c>
      <c r="R316" s="48">
        <v>43452</v>
      </c>
      <c r="S316" s="104" t="s">
        <v>28</v>
      </c>
      <c r="T316" s="35" t="s">
        <v>1046</v>
      </c>
    </row>
    <row r="317" spans="1:31" s="46" customFormat="1" ht="20.100000000000001" customHeight="1" x14ac:dyDescent="0.3">
      <c r="A317" s="35"/>
      <c r="B317" s="35" t="s">
        <v>28</v>
      </c>
      <c r="C317" s="107" t="s">
        <v>23</v>
      </c>
      <c r="D317" s="104" t="s">
        <v>1272</v>
      </c>
      <c r="E317" s="44" t="s">
        <v>1273</v>
      </c>
      <c r="F317" s="104" t="s">
        <v>1274</v>
      </c>
      <c r="G317" s="104" t="s">
        <v>1275</v>
      </c>
      <c r="H317" s="104" t="s">
        <v>28</v>
      </c>
      <c r="I317" s="104" t="s">
        <v>1276</v>
      </c>
      <c r="J317" s="104" t="s">
        <v>1277</v>
      </c>
      <c r="K317" s="104" t="s">
        <v>1252</v>
      </c>
      <c r="L317" s="104" t="s">
        <v>1278</v>
      </c>
      <c r="M317" s="47">
        <v>268400</v>
      </c>
      <c r="N317" s="105" t="s">
        <v>63</v>
      </c>
      <c r="O317" s="104" t="s">
        <v>34</v>
      </c>
      <c r="P317" s="102">
        <v>42501</v>
      </c>
      <c r="Q317" s="104" t="s">
        <v>1279</v>
      </c>
      <c r="R317" s="102" t="s">
        <v>1280</v>
      </c>
      <c r="S317" s="104" t="s">
        <v>28</v>
      </c>
      <c r="T317" s="35"/>
    </row>
    <row r="318" spans="1:31" s="46" customFormat="1" ht="20.100000000000001" customHeight="1" x14ac:dyDescent="0.3">
      <c r="A318" s="35"/>
      <c r="B318" s="35" t="s">
        <v>28</v>
      </c>
      <c r="C318" s="107" t="s">
        <v>23</v>
      </c>
      <c r="D318" s="104" t="s">
        <v>1421</v>
      </c>
      <c r="E318" s="44" t="s">
        <v>1273</v>
      </c>
      <c r="F318" s="104" t="s">
        <v>1422</v>
      </c>
      <c r="G318" s="104" t="s">
        <v>1423</v>
      </c>
      <c r="H318" s="104" t="s">
        <v>28</v>
      </c>
      <c r="I318" s="104" t="s">
        <v>1424</v>
      </c>
      <c r="J318" s="104" t="s">
        <v>1425</v>
      </c>
      <c r="K318" s="104" t="s">
        <v>1329</v>
      </c>
      <c r="L318" s="104" t="s">
        <v>1426</v>
      </c>
      <c r="M318" s="47" t="s">
        <v>32</v>
      </c>
      <c r="N318" s="105" t="s">
        <v>63</v>
      </c>
      <c r="O318" s="104" t="s">
        <v>34</v>
      </c>
      <c r="P318" s="102">
        <v>42410</v>
      </c>
      <c r="Q318" s="104" t="s">
        <v>1427</v>
      </c>
      <c r="R318" s="102" t="s">
        <v>1428</v>
      </c>
      <c r="S318" s="104" t="s">
        <v>28</v>
      </c>
      <c r="T318" s="35"/>
    </row>
    <row r="319" spans="1:31" s="46" customFormat="1" ht="20.100000000000001" customHeight="1" x14ac:dyDescent="0.3">
      <c r="A319" s="35"/>
      <c r="B319" s="35" t="s">
        <v>28</v>
      </c>
      <c r="C319" s="107" t="s">
        <v>23</v>
      </c>
      <c r="D319" s="104" t="s">
        <v>1429</v>
      </c>
      <c r="E319" s="104" t="s">
        <v>1273</v>
      </c>
      <c r="F319" s="104" t="s">
        <v>1430</v>
      </c>
      <c r="G319" s="104" t="s">
        <v>1431</v>
      </c>
      <c r="H319" s="104" t="s">
        <v>28</v>
      </c>
      <c r="I319" s="104" t="s">
        <v>1432</v>
      </c>
      <c r="J319" s="104" t="s">
        <v>1433</v>
      </c>
      <c r="K319" s="104" t="s">
        <v>1252</v>
      </c>
      <c r="L319" s="104" t="s">
        <v>1434</v>
      </c>
      <c r="M319" s="47">
        <v>658000</v>
      </c>
      <c r="N319" s="105" t="s">
        <v>63</v>
      </c>
      <c r="O319" s="104" t="s">
        <v>34</v>
      </c>
      <c r="P319" s="102">
        <v>42549</v>
      </c>
      <c r="Q319" s="104" t="s">
        <v>1279</v>
      </c>
      <c r="R319" s="102" t="s">
        <v>1280</v>
      </c>
      <c r="S319" s="103" t="s">
        <v>28</v>
      </c>
      <c r="T319" s="35"/>
    </row>
    <row r="320" spans="1:31" s="46" customFormat="1" ht="20.100000000000001" customHeight="1" x14ac:dyDescent="0.3">
      <c r="A320" s="35"/>
      <c r="B320" s="35" t="s">
        <v>28</v>
      </c>
      <c r="C320" s="107" t="s">
        <v>23</v>
      </c>
      <c r="D320" s="104" t="s">
        <v>1435</v>
      </c>
      <c r="E320" s="104" t="s">
        <v>1273</v>
      </c>
      <c r="F320" s="104" t="s">
        <v>1436</v>
      </c>
      <c r="G320" s="104" t="s">
        <v>1437</v>
      </c>
      <c r="H320" s="104" t="s">
        <v>28</v>
      </c>
      <c r="I320" s="104" t="s">
        <v>1438</v>
      </c>
      <c r="J320" s="104" t="s">
        <v>1439</v>
      </c>
      <c r="K320" s="53" t="s">
        <v>1440</v>
      </c>
      <c r="L320" s="104" t="s">
        <v>1441</v>
      </c>
      <c r="M320" s="47" t="s">
        <v>1442</v>
      </c>
      <c r="N320" s="105" t="s">
        <v>45</v>
      </c>
      <c r="O320" s="104" t="s">
        <v>34</v>
      </c>
      <c r="P320" s="106">
        <v>42713</v>
      </c>
      <c r="Q320" s="104" t="s">
        <v>1443</v>
      </c>
      <c r="R320" s="102" t="s">
        <v>1280</v>
      </c>
      <c r="S320" s="103" t="s">
        <v>28</v>
      </c>
      <c r="T320" s="35"/>
    </row>
    <row r="321" spans="1:20" s="46" customFormat="1" ht="20.100000000000001" customHeight="1" x14ac:dyDescent="0.3">
      <c r="A321" s="35"/>
      <c r="B321" s="35" t="s">
        <v>28</v>
      </c>
      <c r="C321" s="107" t="s">
        <v>23</v>
      </c>
      <c r="D321" s="104" t="s">
        <v>1444</v>
      </c>
      <c r="E321" s="104" t="s">
        <v>1273</v>
      </c>
      <c r="F321" s="104" t="s">
        <v>1445</v>
      </c>
      <c r="G321" s="104" t="s">
        <v>1446</v>
      </c>
      <c r="H321" s="104" t="s">
        <v>28</v>
      </c>
      <c r="I321" s="104" t="s">
        <v>1447</v>
      </c>
      <c r="J321" s="104" t="s">
        <v>1448</v>
      </c>
      <c r="K321" s="104" t="s">
        <v>1329</v>
      </c>
      <c r="L321" s="104" t="s">
        <v>1449</v>
      </c>
      <c r="M321" s="66">
        <v>411891</v>
      </c>
      <c r="N321" s="104" t="s">
        <v>45</v>
      </c>
      <c r="O321" s="104" t="s">
        <v>34</v>
      </c>
      <c r="P321" s="102">
        <v>42768</v>
      </c>
      <c r="Q321" s="104" t="s">
        <v>1450</v>
      </c>
      <c r="R321" s="102">
        <v>42886</v>
      </c>
      <c r="S321" s="48" t="s">
        <v>28</v>
      </c>
      <c r="T321" s="35"/>
    </row>
    <row r="322" spans="1:20" s="46" customFormat="1" ht="20.100000000000001" customHeight="1" x14ac:dyDescent="0.3">
      <c r="A322" s="35"/>
      <c r="B322" s="35" t="s">
        <v>28</v>
      </c>
      <c r="C322" s="107" t="s">
        <v>23</v>
      </c>
      <c r="D322" s="104" t="s">
        <v>1451</v>
      </c>
      <c r="E322" s="104" t="s">
        <v>1273</v>
      </c>
      <c r="F322" s="104" t="s">
        <v>1452</v>
      </c>
      <c r="G322" s="104" t="s">
        <v>1453</v>
      </c>
      <c r="H322" s="104" t="s">
        <v>28</v>
      </c>
      <c r="I322" s="104" t="s">
        <v>1454</v>
      </c>
      <c r="J322" s="104" t="s">
        <v>1455</v>
      </c>
      <c r="K322" s="104" t="s">
        <v>1252</v>
      </c>
      <c r="L322" s="104" t="s">
        <v>1456</v>
      </c>
      <c r="M322" s="47">
        <v>626923</v>
      </c>
      <c r="N322" s="105" t="s">
        <v>63</v>
      </c>
      <c r="O322" s="104" t="s">
        <v>34</v>
      </c>
      <c r="P322" s="106">
        <v>42779</v>
      </c>
      <c r="Q322" s="104" t="s">
        <v>973</v>
      </c>
      <c r="R322" s="102">
        <v>43021</v>
      </c>
      <c r="S322" s="103" t="s">
        <v>28</v>
      </c>
      <c r="T322" s="35"/>
    </row>
    <row r="323" spans="1:20" s="46" customFormat="1" ht="20.100000000000001" customHeight="1" x14ac:dyDescent="0.3">
      <c r="A323" s="35"/>
      <c r="B323" s="35" t="s">
        <v>28</v>
      </c>
      <c r="C323" s="107" t="s">
        <v>23</v>
      </c>
      <c r="D323" s="104" t="s">
        <v>1457</v>
      </c>
      <c r="E323" s="104" t="s">
        <v>1273</v>
      </c>
      <c r="F323" s="104" t="s">
        <v>1458</v>
      </c>
      <c r="G323" s="104" t="s">
        <v>1459</v>
      </c>
      <c r="H323" s="104" t="s">
        <v>28</v>
      </c>
      <c r="I323" s="104" t="s">
        <v>1460</v>
      </c>
      <c r="J323" s="104" t="s">
        <v>1461</v>
      </c>
      <c r="K323" s="104" t="s">
        <v>1329</v>
      </c>
      <c r="L323" s="104" t="s">
        <v>1462</v>
      </c>
      <c r="M323" s="66">
        <v>155793</v>
      </c>
      <c r="N323" s="104" t="s">
        <v>63</v>
      </c>
      <c r="O323" s="104" t="s">
        <v>34</v>
      </c>
      <c r="P323" s="102">
        <v>42857</v>
      </c>
      <c r="Q323" s="104" t="s">
        <v>1279</v>
      </c>
      <c r="R323" s="102" t="s">
        <v>1280</v>
      </c>
      <c r="S323" s="48" t="s">
        <v>28</v>
      </c>
      <c r="T323" s="35"/>
    </row>
    <row r="324" spans="1:20" s="46" customFormat="1" ht="20.100000000000001" customHeight="1" x14ac:dyDescent="0.3">
      <c r="A324" s="35"/>
      <c r="B324" s="35" t="s">
        <v>28</v>
      </c>
      <c r="C324" s="107" t="s">
        <v>23</v>
      </c>
      <c r="D324" s="104" t="s">
        <v>1463</v>
      </c>
      <c r="E324" s="104" t="s">
        <v>1273</v>
      </c>
      <c r="F324" s="104" t="s">
        <v>1464</v>
      </c>
      <c r="G324" s="104" t="s">
        <v>1465</v>
      </c>
      <c r="H324" s="104" t="s">
        <v>28</v>
      </c>
      <c r="I324" s="104" t="s">
        <v>1466</v>
      </c>
      <c r="J324" s="104" t="s">
        <v>1467</v>
      </c>
      <c r="K324" s="104" t="s">
        <v>1468</v>
      </c>
      <c r="L324" s="104" t="s">
        <v>1449</v>
      </c>
      <c r="M324" s="66">
        <v>295958</v>
      </c>
      <c r="N324" s="104" t="s">
        <v>63</v>
      </c>
      <c r="O324" s="104" t="s">
        <v>73</v>
      </c>
      <c r="P324" s="102">
        <v>42912</v>
      </c>
      <c r="Q324" s="104" t="s">
        <v>646</v>
      </c>
      <c r="R324" s="102">
        <v>43276</v>
      </c>
      <c r="S324" s="104" t="s">
        <v>28</v>
      </c>
      <c r="T324" s="104"/>
    </row>
    <row r="325" spans="1:20" s="46" customFormat="1" ht="20.100000000000001" customHeight="1" x14ac:dyDescent="0.3">
      <c r="A325" s="35"/>
      <c r="B325" s="35" t="s">
        <v>28</v>
      </c>
      <c r="C325" s="107" t="s">
        <v>23</v>
      </c>
      <c r="D325" s="53" t="s">
        <v>1469</v>
      </c>
      <c r="E325" s="104" t="s">
        <v>1273</v>
      </c>
      <c r="F325" s="53" t="s">
        <v>1445</v>
      </c>
      <c r="G325" s="53" t="s">
        <v>1446</v>
      </c>
      <c r="H325" s="104" t="s">
        <v>28</v>
      </c>
      <c r="I325" s="53" t="s">
        <v>1470</v>
      </c>
      <c r="J325" s="53" t="s">
        <v>1471</v>
      </c>
      <c r="K325" s="53" t="s">
        <v>1440</v>
      </c>
      <c r="L325" s="53" t="s">
        <v>1472</v>
      </c>
      <c r="M325" s="65">
        <v>805136.4</v>
      </c>
      <c r="N325" s="53" t="s">
        <v>63</v>
      </c>
      <c r="O325" s="53" t="s">
        <v>137</v>
      </c>
      <c r="P325" s="58">
        <v>43040</v>
      </c>
      <c r="Q325" s="53" t="s">
        <v>1313</v>
      </c>
      <c r="R325" s="58">
        <v>43160</v>
      </c>
      <c r="S325" s="104" t="s">
        <v>28</v>
      </c>
      <c r="T325" s="35"/>
    </row>
    <row r="326" spans="1:20" s="46" customFormat="1" ht="20.100000000000001" customHeight="1" x14ac:dyDescent="0.3">
      <c r="A326" s="35"/>
      <c r="B326" s="35" t="s">
        <v>28</v>
      </c>
      <c r="C326" s="107" t="s">
        <v>23</v>
      </c>
      <c r="D326" s="53" t="s">
        <v>1473</v>
      </c>
      <c r="E326" s="104" t="s">
        <v>1273</v>
      </c>
      <c r="F326" s="53" t="s">
        <v>1474</v>
      </c>
      <c r="G326" s="53" t="s">
        <v>1475</v>
      </c>
      <c r="H326" s="104" t="s">
        <v>28</v>
      </c>
      <c r="I326" s="53" t="s">
        <v>1476</v>
      </c>
      <c r="J326" s="53" t="s">
        <v>1477</v>
      </c>
      <c r="K326" s="53" t="s">
        <v>1440</v>
      </c>
      <c r="L326" s="53" t="s">
        <v>1472</v>
      </c>
      <c r="M326" s="65">
        <v>970169.55</v>
      </c>
      <c r="N326" s="53" t="s">
        <v>63</v>
      </c>
      <c r="O326" s="53" t="s">
        <v>137</v>
      </c>
      <c r="P326" s="58">
        <v>43040</v>
      </c>
      <c r="Q326" s="53" t="s">
        <v>1313</v>
      </c>
      <c r="R326" s="58" t="s">
        <v>1313</v>
      </c>
      <c r="S326" s="104" t="s">
        <v>28</v>
      </c>
      <c r="T326" s="35"/>
    </row>
    <row r="327" spans="1:20" s="46" customFormat="1" ht="20.100000000000001" customHeight="1" x14ac:dyDescent="0.3">
      <c r="A327" s="35"/>
      <c r="B327" s="35" t="s">
        <v>28</v>
      </c>
      <c r="C327" s="107" t="s">
        <v>23</v>
      </c>
      <c r="D327" s="53" t="s">
        <v>1478</v>
      </c>
      <c r="E327" s="104" t="s">
        <v>1273</v>
      </c>
      <c r="F327" s="53" t="s">
        <v>1479</v>
      </c>
      <c r="G327" s="53" t="s">
        <v>1480</v>
      </c>
      <c r="H327" s="104" t="s">
        <v>28</v>
      </c>
      <c r="I327" s="53" t="s">
        <v>1481</v>
      </c>
      <c r="J327" s="53" t="s">
        <v>1482</v>
      </c>
      <c r="K327" s="53" t="s">
        <v>1322</v>
      </c>
      <c r="L327" s="53" t="s">
        <v>1472</v>
      </c>
      <c r="M327" s="65">
        <v>768241</v>
      </c>
      <c r="N327" s="53" t="s">
        <v>63</v>
      </c>
      <c r="O327" s="53" t="s">
        <v>137</v>
      </c>
      <c r="P327" s="58">
        <v>42948</v>
      </c>
      <c r="Q327" s="67" t="s">
        <v>1313</v>
      </c>
      <c r="R327" s="58">
        <v>43070</v>
      </c>
      <c r="S327" s="104" t="s">
        <v>28</v>
      </c>
      <c r="T327" s="35"/>
    </row>
    <row r="328" spans="1:20" s="46" customFormat="1" ht="20.100000000000001" customHeight="1" x14ac:dyDescent="0.3">
      <c r="A328" s="35"/>
      <c r="B328" s="35" t="s">
        <v>28</v>
      </c>
      <c r="C328" s="107" t="s">
        <v>23</v>
      </c>
      <c r="D328" s="53" t="s">
        <v>1483</v>
      </c>
      <c r="E328" s="104" t="s">
        <v>1273</v>
      </c>
      <c r="F328" s="53" t="s">
        <v>1484</v>
      </c>
      <c r="G328" s="53" t="s">
        <v>1485</v>
      </c>
      <c r="H328" s="104" t="s">
        <v>28</v>
      </c>
      <c r="I328" s="53" t="s">
        <v>1486</v>
      </c>
      <c r="J328" s="53" t="s">
        <v>1487</v>
      </c>
      <c r="K328" s="53" t="s">
        <v>1252</v>
      </c>
      <c r="L328" s="53" t="s">
        <v>1472</v>
      </c>
      <c r="M328" s="65">
        <v>859100</v>
      </c>
      <c r="N328" s="53" t="s">
        <v>63</v>
      </c>
      <c r="O328" s="53" t="s">
        <v>137</v>
      </c>
      <c r="P328" s="58">
        <v>42948</v>
      </c>
      <c r="Q328" s="53" t="s">
        <v>1313</v>
      </c>
      <c r="R328" s="58">
        <v>43070</v>
      </c>
      <c r="S328" s="104" t="s">
        <v>28</v>
      </c>
      <c r="T328" s="35"/>
    </row>
    <row r="329" spans="1:20" s="46" customFormat="1" ht="20.100000000000001" customHeight="1" x14ac:dyDescent="0.3">
      <c r="A329" s="35"/>
      <c r="B329" s="35" t="s">
        <v>28</v>
      </c>
      <c r="C329" s="107" t="s">
        <v>23</v>
      </c>
      <c r="D329" s="53" t="s">
        <v>1488</v>
      </c>
      <c r="E329" s="104" t="s">
        <v>1273</v>
      </c>
      <c r="F329" s="53" t="s">
        <v>1479</v>
      </c>
      <c r="G329" s="53" t="s">
        <v>1480</v>
      </c>
      <c r="H329" s="104" t="s">
        <v>28</v>
      </c>
      <c r="I329" s="53" t="s">
        <v>1489</v>
      </c>
      <c r="J329" s="53" t="s">
        <v>1490</v>
      </c>
      <c r="K329" s="53" t="s">
        <v>1329</v>
      </c>
      <c r="L329" s="53" t="s">
        <v>1449</v>
      </c>
      <c r="M329" s="65">
        <v>467921.5</v>
      </c>
      <c r="N329" s="53" t="s">
        <v>63</v>
      </c>
      <c r="O329" s="53" t="s">
        <v>137</v>
      </c>
      <c r="P329" s="58">
        <v>42948</v>
      </c>
      <c r="Q329" s="53" t="s">
        <v>124</v>
      </c>
      <c r="R329" s="58">
        <v>43678</v>
      </c>
      <c r="S329" s="104" t="s">
        <v>28</v>
      </c>
      <c r="T329" s="35"/>
    </row>
    <row r="330" spans="1:20" s="46" customFormat="1" ht="20.100000000000001" customHeight="1" x14ac:dyDescent="0.3">
      <c r="A330" s="35"/>
      <c r="B330" s="35" t="s">
        <v>28</v>
      </c>
      <c r="C330" s="107" t="s">
        <v>23</v>
      </c>
      <c r="D330" s="53" t="s">
        <v>1491</v>
      </c>
      <c r="E330" s="104" t="s">
        <v>1273</v>
      </c>
      <c r="F330" s="104" t="s">
        <v>1492</v>
      </c>
      <c r="G330" s="104" t="s">
        <v>1493</v>
      </c>
      <c r="H330" s="104" t="s">
        <v>28</v>
      </c>
      <c r="I330" s="104" t="s">
        <v>1494</v>
      </c>
      <c r="J330" s="104" t="s">
        <v>1495</v>
      </c>
      <c r="K330" s="104" t="s">
        <v>1252</v>
      </c>
      <c r="L330" s="104" t="s">
        <v>1496</v>
      </c>
      <c r="M330" s="47">
        <v>8059095</v>
      </c>
      <c r="N330" s="105" t="s">
        <v>63</v>
      </c>
      <c r="O330" s="104" t="s">
        <v>230</v>
      </c>
      <c r="P330" s="106">
        <v>43101</v>
      </c>
      <c r="Q330" s="104" t="s">
        <v>1312</v>
      </c>
      <c r="R330" s="102">
        <v>43465</v>
      </c>
      <c r="S330" s="104" t="s">
        <v>28</v>
      </c>
      <c r="T330" s="35"/>
    </row>
    <row r="331" spans="1:20" s="46" customFormat="1" ht="20.100000000000001" customHeight="1" x14ac:dyDescent="0.3">
      <c r="A331" s="35"/>
      <c r="B331" s="35" t="s">
        <v>28</v>
      </c>
      <c r="C331" s="107" t="s">
        <v>23</v>
      </c>
      <c r="D331" s="53" t="s">
        <v>1497</v>
      </c>
      <c r="E331" s="104" t="s">
        <v>1273</v>
      </c>
      <c r="F331" s="53" t="s">
        <v>1498</v>
      </c>
      <c r="G331" s="53" t="s">
        <v>1499</v>
      </c>
      <c r="H331" s="104" t="s">
        <v>28</v>
      </c>
      <c r="I331" s="53" t="s">
        <v>1500</v>
      </c>
      <c r="J331" s="53" t="s">
        <v>1501</v>
      </c>
      <c r="K331" s="53" t="s">
        <v>1440</v>
      </c>
      <c r="L331" s="53" t="s">
        <v>1472</v>
      </c>
      <c r="M331" s="65">
        <v>8611856</v>
      </c>
      <c r="N331" s="53" t="s">
        <v>63</v>
      </c>
      <c r="O331" s="53" t="s">
        <v>137</v>
      </c>
      <c r="P331" s="58">
        <v>42948</v>
      </c>
      <c r="Q331" s="67" t="s">
        <v>1313</v>
      </c>
      <c r="R331" s="58">
        <v>43101</v>
      </c>
      <c r="S331" s="104" t="s">
        <v>28</v>
      </c>
      <c r="T331" s="35"/>
    </row>
    <row r="332" spans="1:20" s="46" customFormat="1" ht="20.100000000000001" customHeight="1" x14ac:dyDescent="0.3">
      <c r="A332" s="35"/>
      <c r="B332" s="35" t="s">
        <v>28</v>
      </c>
      <c r="C332" s="107" t="s">
        <v>23</v>
      </c>
      <c r="D332" s="53" t="s">
        <v>1502</v>
      </c>
      <c r="E332" s="104" t="s">
        <v>1273</v>
      </c>
      <c r="F332" s="53" t="s">
        <v>1503</v>
      </c>
      <c r="G332" s="53" t="s">
        <v>1504</v>
      </c>
      <c r="H332" s="53" t="s">
        <v>28</v>
      </c>
      <c r="I332" s="53" t="s">
        <v>1505</v>
      </c>
      <c r="J332" s="53" t="s">
        <v>1506</v>
      </c>
      <c r="K332" s="53" t="s">
        <v>1440</v>
      </c>
      <c r="L332" s="53" t="s">
        <v>1507</v>
      </c>
      <c r="M332" s="65">
        <v>1370673</v>
      </c>
      <c r="N332" s="53" t="s">
        <v>63</v>
      </c>
      <c r="O332" s="53" t="s">
        <v>531</v>
      </c>
      <c r="P332" s="58">
        <v>43021</v>
      </c>
      <c r="Q332" s="53" t="s">
        <v>1313</v>
      </c>
      <c r="R332" s="58" t="s">
        <v>1313</v>
      </c>
      <c r="S332" s="53" t="s">
        <v>28</v>
      </c>
      <c r="T332" s="35"/>
    </row>
    <row r="333" spans="1:20" s="46" customFormat="1" ht="20.100000000000001" customHeight="1" x14ac:dyDescent="0.3">
      <c r="A333" s="35"/>
      <c r="B333" s="35" t="s">
        <v>28</v>
      </c>
      <c r="C333" s="107" t="s">
        <v>23</v>
      </c>
      <c r="D333" s="53" t="s">
        <v>1508</v>
      </c>
      <c r="E333" s="104" t="s">
        <v>1273</v>
      </c>
      <c r="F333" s="53" t="s">
        <v>1318</v>
      </c>
      <c r="G333" s="53" t="s">
        <v>1319</v>
      </c>
      <c r="H333" s="53" t="s">
        <v>28</v>
      </c>
      <c r="I333" s="53" t="s">
        <v>1509</v>
      </c>
      <c r="J333" s="53" t="s">
        <v>1510</v>
      </c>
      <c r="K333" s="53" t="s">
        <v>1440</v>
      </c>
      <c r="L333" s="53" t="s">
        <v>1511</v>
      </c>
      <c r="M333" s="65">
        <v>1500000</v>
      </c>
      <c r="N333" s="53" t="s">
        <v>63</v>
      </c>
      <c r="O333" s="53" t="s">
        <v>531</v>
      </c>
      <c r="P333" s="58">
        <v>43129</v>
      </c>
      <c r="Q333" s="67" t="s">
        <v>1512</v>
      </c>
      <c r="R333" s="58">
        <v>43191</v>
      </c>
      <c r="S333" s="53" t="s">
        <v>28</v>
      </c>
      <c r="T333" s="35"/>
    </row>
    <row r="334" spans="1:20" s="46" customFormat="1" ht="20.100000000000001" customHeight="1" x14ac:dyDescent="0.3">
      <c r="A334" s="35"/>
      <c r="B334" s="35" t="s">
        <v>28</v>
      </c>
      <c r="C334" s="104" t="s">
        <v>23</v>
      </c>
      <c r="D334" s="53" t="s">
        <v>1513</v>
      </c>
      <c r="E334" s="35" t="s">
        <v>1273</v>
      </c>
      <c r="F334" s="35" t="s">
        <v>1436</v>
      </c>
      <c r="G334" s="35" t="s">
        <v>1437</v>
      </c>
      <c r="H334" s="35" t="s">
        <v>28</v>
      </c>
      <c r="I334" s="35" t="s">
        <v>1514</v>
      </c>
      <c r="J334" s="35" t="s">
        <v>1515</v>
      </c>
      <c r="K334" s="35" t="s">
        <v>1440</v>
      </c>
      <c r="L334" s="53" t="s">
        <v>1323</v>
      </c>
      <c r="M334" s="59">
        <v>4307500</v>
      </c>
      <c r="N334" s="35" t="s">
        <v>63</v>
      </c>
      <c r="O334" s="35" t="s">
        <v>137</v>
      </c>
      <c r="P334" s="34" t="s">
        <v>1516</v>
      </c>
      <c r="Q334" s="35" t="s">
        <v>1313</v>
      </c>
      <c r="R334" s="34" t="s">
        <v>1517</v>
      </c>
      <c r="S334" s="35" t="s">
        <v>28</v>
      </c>
      <c r="T334" s="60"/>
    </row>
    <row r="335" spans="1:20" s="46" customFormat="1" ht="20.100000000000001" customHeight="1" x14ac:dyDescent="0.3">
      <c r="A335" s="35"/>
      <c r="B335" s="35" t="s">
        <v>28</v>
      </c>
      <c r="C335" s="35" t="s">
        <v>23</v>
      </c>
      <c r="D335" s="35" t="s">
        <v>1518</v>
      </c>
      <c r="E335" s="35" t="s">
        <v>1273</v>
      </c>
      <c r="F335" s="35" t="s">
        <v>1519</v>
      </c>
      <c r="G335" s="35" t="s">
        <v>1520</v>
      </c>
      <c r="H335" s="35" t="s">
        <v>28</v>
      </c>
      <c r="I335" s="35" t="s">
        <v>1521</v>
      </c>
      <c r="J335" s="35" t="s">
        <v>1522</v>
      </c>
      <c r="K335" s="35" t="s">
        <v>1440</v>
      </c>
      <c r="L335" s="53" t="s">
        <v>1323</v>
      </c>
      <c r="M335" s="59">
        <v>3402776</v>
      </c>
      <c r="N335" s="35" t="s">
        <v>63</v>
      </c>
      <c r="O335" s="35" t="s">
        <v>137</v>
      </c>
      <c r="P335" s="34" t="s">
        <v>1516</v>
      </c>
      <c r="Q335" s="35" t="s">
        <v>1313</v>
      </c>
      <c r="R335" s="34" t="s">
        <v>1523</v>
      </c>
      <c r="S335" s="35" t="s">
        <v>28</v>
      </c>
      <c r="T335" s="60"/>
    </row>
    <row r="336" spans="1:20" s="46" customFormat="1" ht="20.100000000000001" customHeight="1" x14ac:dyDescent="0.3">
      <c r="A336" s="35"/>
      <c r="B336" s="35" t="s">
        <v>28</v>
      </c>
      <c r="C336" s="68" t="s">
        <v>23</v>
      </c>
      <c r="D336" s="35" t="s">
        <v>1524</v>
      </c>
      <c r="E336" s="35" t="s">
        <v>1273</v>
      </c>
      <c r="F336" s="35" t="s">
        <v>1525</v>
      </c>
      <c r="G336" s="35" t="s">
        <v>1526</v>
      </c>
      <c r="H336" s="35" t="s">
        <v>28</v>
      </c>
      <c r="I336" s="35" t="s">
        <v>1527</v>
      </c>
      <c r="J336" s="35" t="s">
        <v>1528</v>
      </c>
      <c r="K336" s="35" t="s">
        <v>1329</v>
      </c>
      <c r="L336" s="35" t="s">
        <v>221</v>
      </c>
      <c r="M336" s="69">
        <v>809889</v>
      </c>
      <c r="N336" s="35" t="s">
        <v>63</v>
      </c>
      <c r="O336" s="35" t="s">
        <v>153</v>
      </c>
      <c r="P336" s="64">
        <v>43221</v>
      </c>
      <c r="Q336" s="35" t="s">
        <v>646</v>
      </c>
      <c r="R336" s="34" t="s">
        <v>1529</v>
      </c>
      <c r="S336" s="35" t="s">
        <v>28</v>
      </c>
      <c r="T336" s="60"/>
    </row>
    <row r="337" spans="1:29" s="46" customFormat="1" ht="20.100000000000001" customHeight="1" x14ac:dyDescent="0.3">
      <c r="A337" s="35"/>
      <c r="B337" s="34">
        <v>43342</v>
      </c>
      <c r="C337" s="35" t="s">
        <v>23</v>
      </c>
      <c r="D337" s="35" t="s">
        <v>1530</v>
      </c>
      <c r="E337" s="35" t="s">
        <v>1273</v>
      </c>
      <c r="F337" s="35" t="s">
        <v>1531</v>
      </c>
      <c r="G337" s="35" t="s">
        <v>1532</v>
      </c>
      <c r="H337" s="35" t="s">
        <v>28</v>
      </c>
      <c r="I337" s="35" t="s">
        <v>1533</v>
      </c>
      <c r="J337" s="35" t="s">
        <v>1534</v>
      </c>
      <c r="K337" s="35" t="s">
        <v>1468</v>
      </c>
      <c r="L337" s="35" t="s">
        <v>1535</v>
      </c>
      <c r="M337" s="59">
        <v>943790.53</v>
      </c>
      <c r="N337" s="35" t="s">
        <v>63</v>
      </c>
      <c r="O337" s="35" t="s">
        <v>113</v>
      </c>
      <c r="P337" s="58" t="s">
        <v>92</v>
      </c>
      <c r="Q337" s="35" t="s">
        <v>1536</v>
      </c>
      <c r="R337" s="58" t="s">
        <v>207</v>
      </c>
      <c r="S337" s="35" t="s">
        <v>28</v>
      </c>
      <c r="T337" s="60"/>
    </row>
    <row r="338" spans="1:29" s="46" customFormat="1" ht="20.100000000000001" customHeight="1" x14ac:dyDescent="0.3">
      <c r="A338" s="35"/>
      <c r="B338" s="34">
        <v>43342</v>
      </c>
      <c r="C338" s="35" t="s">
        <v>23</v>
      </c>
      <c r="D338" s="35" t="s">
        <v>1537</v>
      </c>
      <c r="E338" s="35" t="s">
        <v>1273</v>
      </c>
      <c r="F338" s="35" t="s">
        <v>1538</v>
      </c>
      <c r="G338" s="35" t="s">
        <v>1539</v>
      </c>
      <c r="H338" s="35" t="s">
        <v>28</v>
      </c>
      <c r="I338" s="35" t="s">
        <v>1540</v>
      </c>
      <c r="J338" s="35" t="s">
        <v>1541</v>
      </c>
      <c r="K338" s="35" t="s">
        <v>1440</v>
      </c>
      <c r="L338" s="35" t="s">
        <v>1542</v>
      </c>
      <c r="M338" s="59">
        <f>3670381.06*1.1</f>
        <v>4037419.1660000002</v>
      </c>
      <c r="N338" s="59" t="s">
        <v>63</v>
      </c>
      <c r="O338" s="35" t="s">
        <v>137</v>
      </c>
      <c r="P338" s="34" t="s">
        <v>1543</v>
      </c>
      <c r="Q338" s="35" t="s">
        <v>1313</v>
      </c>
      <c r="R338" s="58" t="s">
        <v>114</v>
      </c>
      <c r="S338" s="35" t="s">
        <v>28</v>
      </c>
      <c r="T338" s="60"/>
    </row>
    <row r="339" spans="1:29" s="46" customFormat="1" ht="20.100000000000001" customHeight="1" x14ac:dyDescent="0.3">
      <c r="A339" s="35"/>
      <c r="B339" s="34">
        <v>43342</v>
      </c>
      <c r="C339" s="35" t="s">
        <v>23</v>
      </c>
      <c r="D339" s="35" t="s">
        <v>1544</v>
      </c>
      <c r="E339" s="35" t="s">
        <v>1273</v>
      </c>
      <c r="F339" s="35" t="s">
        <v>1445</v>
      </c>
      <c r="G339" s="35" t="s">
        <v>1446</v>
      </c>
      <c r="H339" s="35" t="s">
        <v>28</v>
      </c>
      <c r="I339" s="35" t="s">
        <v>1545</v>
      </c>
      <c r="J339" s="35" t="s">
        <v>1546</v>
      </c>
      <c r="K339" s="35" t="s">
        <v>1440</v>
      </c>
      <c r="L339" s="35" t="s">
        <v>1547</v>
      </c>
      <c r="M339" s="59">
        <f>1302544.33*1.1</f>
        <v>1432798.7630000003</v>
      </c>
      <c r="N339" s="35" t="s">
        <v>63</v>
      </c>
      <c r="O339" s="35" t="s">
        <v>137</v>
      </c>
      <c r="P339" s="34" t="s">
        <v>108</v>
      </c>
      <c r="Q339" s="35" t="s">
        <v>1313</v>
      </c>
      <c r="R339" s="58" t="s">
        <v>1280</v>
      </c>
      <c r="S339" s="35" t="s">
        <v>28</v>
      </c>
      <c r="T339" s="60"/>
    </row>
    <row r="340" spans="1:29" s="46" customFormat="1" ht="20.100000000000001" customHeight="1" x14ac:dyDescent="0.3">
      <c r="A340" s="35"/>
      <c r="B340" s="34">
        <v>43356</v>
      </c>
      <c r="C340" s="35" t="s">
        <v>23</v>
      </c>
      <c r="D340" s="35" t="s">
        <v>1548</v>
      </c>
      <c r="E340" s="35" t="s">
        <v>1273</v>
      </c>
      <c r="F340" s="35" t="s">
        <v>1479</v>
      </c>
      <c r="G340" s="35" t="s">
        <v>1480</v>
      </c>
      <c r="H340" s="35" t="s">
        <v>28</v>
      </c>
      <c r="I340" s="35" t="s">
        <v>1549</v>
      </c>
      <c r="J340" s="35" t="s">
        <v>1550</v>
      </c>
      <c r="K340" s="35" t="s">
        <v>1440</v>
      </c>
      <c r="L340" s="35" t="s">
        <v>1551</v>
      </c>
      <c r="M340" s="59">
        <v>1050974</v>
      </c>
      <c r="N340" s="35" t="s">
        <v>63</v>
      </c>
      <c r="O340" s="35" t="s">
        <v>137</v>
      </c>
      <c r="P340" s="34" t="s">
        <v>114</v>
      </c>
      <c r="Q340" s="35" t="s">
        <v>1313</v>
      </c>
      <c r="R340" s="34" t="s">
        <v>1552</v>
      </c>
      <c r="S340" s="35" t="s">
        <v>28</v>
      </c>
      <c r="T340" s="60"/>
    </row>
    <row r="341" spans="1:29" s="46" customFormat="1" ht="20.100000000000001" customHeight="1" x14ac:dyDescent="0.3">
      <c r="A341" s="35"/>
      <c r="B341" s="34">
        <v>43378</v>
      </c>
      <c r="C341" s="35" t="s">
        <v>23</v>
      </c>
      <c r="D341" s="35" t="s">
        <v>1553</v>
      </c>
      <c r="E341" s="35" t="s">
        <v>1273</v>
      </c>
      <c r="F341" s="35" t="s">
        <v>1479</v>
      </c>
      <c r="G341" s="35" t="s">
        <v>1480</v>
      </c>
      <c r="H341" s="35" t="s">
        <v>28</v>
      </c>
      <c r="I341" s="35" t="s">
        <v>1554</v>
      </c>
      <c r="J341" s="35" t="s">
        <v>1555</v>
      </c>
      <c r="K341" s="35" t="s">
        <v>1440</v>
      </c>
      <c r="L341" s="35" t="s">
        <v>1556</v>
      </c>
      <c r="M341" s="59">
        <v>1217242.3999999999</v>
      </c>
      <c r="N341" s="35" t="s">
        <v>63</v>
      </c>
      <c r="O341" s="35" t="s">
        <v>137</v>
      </c>
      <c r="P341" s="34" t="s">
        <v>114</v>
      </c>
      <c r="Q341" s="35" t="s">
        <v>1313</v>
      </c>
      <c r="R341" s="34" t="s">
        <v>1552</v>
      </c>
      <c r="S341" s="35" t="s">
        <v>28</v>
      </c>
      <c r="T341" s="60"/>
    </row>
    <row r="342" spans="1:29" s="46" customFormat="1" ht="20.100000000000001" customHeight="1" x14ac:dyDescent="0.3">
      <c r="A342" s="35"/>
      <c r="B342" s="34">
        <v>43742</v>
      </c>
      <c r="C342" s="35" t="s">
        <v>23</v>
      </c>
      <c r="D342" s="35" t="s">
        <v>1557</v>
      </c>
      <c r="E342" s="35" t="s">
        <v>57</v>
      </c>
      <c r="F342" s="35" t="s">
        <v>1558</v>
      </c>
      <c r="G342" s="35" t="s">
        <v>1559</v>
      </c>
      <c r="H342" s="35" t="s">
        <v>28</v>
      </c>
      <c r="I342" s="35" t="s">
        <v>1560</v>
      </c>
      <c r="J342" s="35" t="s">
        <v>1561</v>
      </c>
      <c r="K342" s="35" t="s">
        <v>106</v>
      </c>
      <c r="L342" s="59" t="s">
        <v>1562</v>
      </c>
      <c r="M342" s="59">
        <v>4805998</v>
      </c>
      <c r="N342" s="35" t="s">
        <v>63</v>
      </c>
      <c r="O342" s="35" t="s">
        <v>28</v>
      </c>
      <c r="P342" s="70" t="s">
        <v>1552</v>
      </c>
      <c r="Q342" s="35" t="s">
        <v>331</v>
      </c>
      <c r="R342" s="70" t="s">
        <v>1563</v>
      </c>
      <c r="S342" s="35" t="s">
        <v>28</v>
      </c>
      <c r="T342" s="35" t="s">
        <v>146</v>
      </c>
    </row>
    <row r="343" spans="1:29" s="46" customFormat="1" ht="20.100000000000001" customHeight="1" x14ac:dyDescent="0.3">
      <c r="A343" s="35"/>
      <c r="B343" s="31" t="s">
        <v>28</v>
      </c>
      <c r="C343" s="104" t="s">
        <v>23</v>
      </c>
      <c r="D343" s="104" t="s">
        <v>1564</v>
      </c>
      <c r="E343" s="104" t="s">
        <v>1273</v>
      </c>
      <c r="F343" s="104" t="s">
        <v>1565</v>
      </c>
      <c r="G343" s="104" t="s">
        <v>1566</v>
      </c>
      <c r="H343" s="104" t="s">
        <v>28</v>
      </c>
      <c r="I343" s="104" t="s">
        <v>1567</v>
      </c>
      <c r="J343" s="104" t="s">
        <v>1568</v>
      </c>
      <c r="K343" s="104" t="s">
        <v>1252</v>
      </c>
      <c r="L343" s="104" t="s">
        <v>1569</v>
      </c>
      <c r="M343" s="66">
        <v>11500000</v>
      </c>
      <c r="N343" s="104" t="s">
        <v>1570</v>
      </c>
      <c r="O343" s="104" t="s">
        <v>1571</v>
      </c>
      <c r="P343" s="102">
        <v>43009</v>
      </c>
      <c r="Q343" s="104"/>
      <c r="R343" s="102">
        <v>43739</v>
      </c>
      <c r="S343" s="104" t="s">
        <v>28</v>
      </c>
      <c r="T343" s="45"/>
    </row>
    <row r="344" spans="1:29" s="46" customFormat="1" ht="20.100000000000001" customHeight="1" x14ac:dyDescent="0.3">
      <c r="A344" s="35"/>
      <c r="B344" s="34">
        <v>43742</v>
      </c>
      <c r="C344" s="35" t="s">
        <v>23</v>
      </c>
      <c r="D344" s="35" t="s">
        <v>1572</v>
      </c>
      <c r="E344" s="35" t="s">
        <v>245</v>
      </c>
      <c r="F344" s="35" t="s">
        <v>1573</v>
      </c>
      <c r="G344" s="35" t="s">
        <v>1574</v>
      </c>
      <c r="H344" s="35" t="s">
        <v>28</v>
      </c>
      <c r="I344" s="35" t="s">
        <v>1575</v>
      </c>
      <c r="J344" s="35" t="s">
        <v>1576</v>
      </c>
      <c r="K344" s="35" t="s">
        <v>214</v>
      </c>
      <c r="L344" s="35" t="s">
        <v>221</v>
      </c>
      <c r="M344" s="59">
        <v>225066</v>
      </c>
      <c r="N344" s="35" t="s">
        <v>63</v>
      </c>
      <c r="O344" s="35" t="s">
        <v>34</v>
      </c>
      <c r="P344" s="70" t="s">
        <v>154</v>
      </c>
      <c r="Q344" s="35" t="s">
        <v>1577</v>
      </c>
      <c r="R344" s="70" t="s">
        <v>1280</v>
      </c>
      <c r="S344" s="35" t="s">
        <v>28</v>
      </c>
      <c r="T344" s="35" t="s">
        <v>146</v>
      </c>
    </row>
    <row r="345" spans="1:29" s="46" customFormat="1" ht="20.100000000000001" customHeight="1" x14ac:dyDescent="0.3">
      <c r="A345" s="35"/>
      <c r="B345" s="34">
        <v>43742</v>
      </c>
      <c r="C345" s="35" t="s">
        <v>23</v>
      </c>
      <c r="D345" s="35" t="s">
        <v>1578</v>
      </c>
      <c r="E345" s="35" t="s">
        <v>57</v>
      </c>
      <c r="F345" s="35" t="s">
        <v>233</v>
      </c>
      <c r="G345" s="35" t="s">
        <v>1480</v>
      </c>
      <c r="H345" s="35" t="s">
        <v>28</v>
      </c>
      <c r="I345" s="35" t="s">
        <v>1579</v>
      </c>
      <c r="J345" s="35" t="s">
        <v>28</v>
      </c>
      <c r="K345" s="35" t="s">
        <v>106</v>
      </c>
      <c r="L345" s="35" t="s">
        <v>1580</v>
      </c>
      <c r="M345" s="59">
        <v>1622362</v>
      </c>
      <c r="N345" s="35" t="s">
        <v>63</v>
      </c>
      <c r="O345" s="35" t="s">
        <v>34</v>
      </c>
      <c r="P345" s="34">
        <v>43703</v>
      </c>
      <c r="Q345" s="35" t="s">
        <v>491</v>
      </c>
      <c r="R345" s="34">
        <v>43770</v>
      </c>
      <c r="S345" s="35" t="s">
        <v>28</v>
      </c>
      <c r="T345" s="35" t="s">
        <v>146</v>
      </c>
    </row>
    <row r="346" spans="1:29" s="46" customFormat="1" ht="20.100000000000001" customHeight="1" x14ac:dyDescent="0.3">
      <c r="A346" s="35"/>
      <c r="B346" s="35" t="s">
        <v>28</v>
      </c>
      <c r="C346" s="107" t="s">
        <v>23</v>
      </c>
      <c r="D346" s="53" t="s">
        <v>1581</v>
      </c>
      <c r="E346" s="104" t="s">
        <v>1273</v>
      </c>
      <c r="F346" s="53" t="s">
        <v>1582</v>
      </c>
      <c r="G346" s="53" t="s">
        <v>1583</v>
      </c>
      <c r="H346" s="53" t="s">
        <v>28</v>
      </c>
      <c r="I346" s="53" t="s">
        <v>1584</v>
      </c>
      <c r="J346" s="53" t="s">
        <v>1585</v>
      </c>
      <c r="K346" s="53" t="s">
        <v>1329</v>
      </c>
      <c r="L346" s="53" t="s">
        <v>1586</v>
      </c>
      <c r="M346" s="65">
        <v>600000</v>
      </c>
      <c r="N346" s="53" t="s">
        <v>45</v>
      </c>
      <c r="O346" s="53" t="s">
        <v>1587</v>
      </c>
      <c r="P346" s="58">
        <v>43070</v>
      </c>
      <c r="Q346" s="53" t="s">
        <v>1312</v>
      </c>
      <c r="R346" s="58">
        <v>43435</v>
      </c>
      <c r="S346" s="53"/>
      <c r="T346" s="35"/>
    </row>
    <row r="347" spans="1:29" s="57" customFormat="1" ht="20.100000000000001" customHeight="1" x14ac:dyDescent="0.25">
      <c r="A347" s="53"/>
      <c r="B347" s="53" t="s">
        <v>28</v>
      </c>
      <c r="C347" s="104" t="s">
        <v>343</v>
      </c>
      <c r="D347" s="104" t="s">
        <v>1588</v>
      </c>
      <c r="E347" s="104" t="s">
        <v>38</v>
      </c>
      <c r="F347" s="104" t="s">
        <v>1589</v>
      </c>
      <c r="G347" s="104" t="s">
        <v>1590</v>
      </c>
      <c r="H347" s="104" t="s">
        <v>28</v>
      </c>
      <c r="I347" s="104" t="s">
        <v>1591</v>
      </c>
      <c r="J347" s="104" t="s">
        <v>1592</v>
      </c>
      <c r="K347" s="104" t="s">
        <v>520</v>
      </c>
      <c r="L347" s="104" t="s">
        <v>870</v>
      </c>
      <c r="M347" s="66" t="s">
        <v>1593</v>
      </c>
      <c r="N347" s="104" t="s">
        <v>63</v>
      </c>
      <c r="O347" s="104" t="s">
        <v>230</v>
      </c>
      <c r="P347" s="102">
        <v>42622</v>
      </c>
      <c r="Q347" s="104" t="s">
        <v>130</v>
      </c>
      <c r="R347" s="102">
        <v>43352</v>
      </c>
      <c r="S347" s="104" t="s">
        <v>28</v>
      </c>
      <c r="T347" s="103" t="s">
        <v>28</v>
      </c>
      <c r="U347" s="104" t="s">
        <v>28</v>
      </c>
      <c r="V347" s="104" t="s">
        <v>1594</v>
      </c>
      <c r="W347" s="104" t="s">
        <v>28</v>
      </c>
      <c r="X347" s="104" t="s">
        <v>28</v>
      </c>
      <c r="Y347" s="104" t="s">
        <v>1595</v>
      </c>
      <c r="Z347" s="104" t="s">
        <v>417</v>
      </c>
      <c r="AA347" s="104" t="s">
        <v>1596</v>
      </c>
      <c r="AB347" s="104"/>
      <c r="AC347" s="104"/>
    </row>
    <row r="348" spans="1:29" s="57" customFormat="1" ht="20.100000000000001" customHeight="1" x14ac:dyDescent="0.25">
      <c r="A348" s="53"/>
      <c r="B348" s="53" t="s">
        <v>28</v>
      </c>
      <c r="C348" s="104" t="s">
        <v>343</v>
      </c>
      <c r="D348" s="104" t="s">
        <v>1597</v>
      </c>
      <c r="E348" s="104" t="s">
        <v>1332</v>
      </c>
      <c r="F348" s="104" t="s">
        <v>1598</v>
      </c>
      <c r="G348" s="104" t="s">
        <v>1599</v>
      </c>
      <c r="H348" s="104" t="s">
        <v>28</v>
      </c>
      <c r="I348" s="104" t="s">
        <v>1600</v>
      </c>
      <c r="J348" s="104" t="s">
        <v>1601</v>
      </c>
      <c r="K348" s="104" t="s">
        <v>1252</v>
      </c>
      <c r="L348" s="104" t="s">
        <v>1602</v>
      </c>
      <c r="M348" s="66">
        <v>280940</v>
      </c>
      <c r="N348" s="104" t="s">
        <v>63</v>
      </c>
      <c r="O348" s="104" t="s">
        <v>34</v>
      </c>
      <c r="P348" s="102">
        <v>42828</v>
      </c>
      <c r="Q348" s="104" t="s">
        <v>1013</v>
      </c>
      <c r="R348" s="102">
        <v>43008</v>
      </c>
      <c r="S348" s="104" t="s">
        <v>28</v>
      </c>
      <c r="T348" s="103" t="s">
        <v>28</v>
      </c>
      <c r="U348" s="104" t="s">
        <v>28</v>
      </c>
      <c r="V348" s="104" t="s">
        <v>1603</v>
      </c>
      <c r="W348" s="104" t="s">
        <v>28</v>
      </c>
      <c r="X348" s="104" t="s">
        <v>28</v>
      </c>
      <c r="Y348" s="104" t="s">
        <v>284</v>
      </c>
      <c r="Z348" s="104" t="s">
        <v>63</v>
      </c>
      <c r="AA348" s="104" t="s">
        <v>1604</v>
      </c>
      <c r="AB348" s="104"/>
      <c r="AC348" s="104"/>
    </row>
    <row r="349" spans="1:29" s="57" customFormat="1" ht="20.100000000000001" customHeight="1" x14ac:dyDescent="0.25">
      <c r="A349" s="53"/>
      <c r="B349" s="53" t="s">
        <v>28</v>
      </c>
      <c r="C349" s="104" t="s">
        <v>343</v>
      </c>
      <c r="D349" s="53" t="s">
        <v>1605</v>
      </c>
      <c r="E349" s="104" t="s">
        <v>1332</v>
      </c>
      <c r="F349" s="53" t="s">
        <v>1606</v>
      </c>
      <c r="G349" s="53" t="s">
        <v>1607</v>
      </c>
      <c r="H349" s="53" t="s">
        <v>284</v>
      </c>
      <c r="I349" s="53" t="s">
        <v>1608</v>
      </c>
      <c r="J349" s="53" t="s">
        <v>1608</v>
      </c>
      <c r="K349" s="53" t="s">
        <v>520</v>
      </c>
      <c r="L349" s="53" t="s">
        <v>1608</v>
      </c>
      <c r="M349" s="65">
        <v>4620000</v>
      </c>
      <c r="N349" s="53" t="s">
        <v>45</v>
      </c>
      <c r="O349" s="53" t="s">
        <v>1609</v>
      </c>
      <c r="P349" s="58">
        <v>42882</v>
      </c>
      <c r="Q349" s="53" t="s">
        <v>1610</v>
      </c>
      <c r="R349" s="58">
        <v>43616</v>
      </c>
      <c r="S349" s="53" t="s">
        <v>1611</v>
      </c>
      <c r="T349" s="103" t="s">
        <v>28</v>
      </c>
      <c r="U349" s="104" t="s">
        <v>28</v>
      </c>
      <c r="V349" s="53" t="s">
        <v>28</v>
      </c>
      <c r="W349" s="104" t="s">
        <v>28</v>
      </c>
      <c r="X349" s="104" t="s">
        <v>28</v>
      </c>
      <c r="Y349" s="53" t="s">
        <v>28</v>
      </c>
      <c r="Z349" s="53" t="s">
        <v>28</v>
      </c>
      <c r="AA349" s="53" t="s">
        <v>63</v>
      </c>
      <c r="AB349" s="53"/>
      <c r="AC349" s="53"/>
    </row>
    <row r="350" spans="1:29" s="46" customFormat="1" ht="20.100000000000001" customHeight="1" x14ac:dyDescent="0.3">
      <c r="A350" s="53"/>
      <c r="B350" s="53" t="s">
        <v>28</v>
      </c>
      <c r="C350" s="35" t="s">
        <v>343</v>
      </c>
      <c r="D350" s="35" t="s">
        <v>1612</v>
      </c>
      <c r="E350" s="35" t="s">
        <v>1332</v>
      </c>
      <c r="F350" s="35" t="s">
        <v>1613</v>
      </c>
      <c r="G350" s="35" t="s">
        <v>1614</v>
      </c>
      <c r="H350" s="35" t="s">
        <v>28</v>
      </c>
      <c r="I350" s="35" t="s">
        <v>1615</v>
      </c>
      <c r="J350" s="35" t="s">
        <v>1616</v>
      </c>
      <c r="K350" s="35" t="s">
        <v>1617</v>
      </c>
      <c r="L350" s="35" t="s">
        <v>28</v>
      </c>
      <c r="M350" s="59">
        <v>1500000</v>
      </c>
      <c r="N350" s="35" t="s">
        <v>45</v>
      </c>
      <c r="O350" s="35" t="s">
        <v>1618</v>
      </c>
      <c r="P350" s="34">
        <v>42881</v>
      </c>
      <c r="Q350" s="35" t="s">
        <v>1619</v>
      </c>
      <c r="R350" s="34">
        <v>43282</v>
      </c>
      <c r="S350" s="35" t="s">
        <v>28</v>
      </c>
      <c r="T350" s="103" t="s">
        <v>28</v>
      </c>
      <c r="U350" s="104" t="s">
        <v>28</v>
      </c>
      <c r="V350" s="35" t="s">
        <v>28</v>
      </c>
      <c r="W350" s="104" t="s">
        <v>28</v>
      </c>
      <c r="X350" s="104" t="s">
        <v>28</v>
      </c>
      <c r="Y350" s="35" t="s">
        <v>28</v>
      </c>
      <c r="Z350" s="35" t="s">
        <v>28</v>
      </c>
      <c r="AA350" s="35"/>
      <c r="AB350" s="60"/>
      <c r="AC350" s="60"/>
    </row>
    <row r="351" spans="1:29" s="46" customFormat="1" ht="20.100000000000001" customHeight="1" x14ac:dyDescent="0.3">
      <c r="A351" s="53"/>
      <c r="B351" s="53" t="s">
        <v>28</v>
      </c>
      <c r="C351" s="35" t="s">
        <v>343</v>
      </c>
      <c r="D351" s="35" t="s">
        <v>1620</v>
      </c>
      <c r="E351" s="35" t="s">
        <v>1332</v>
      </c>
      <c r="F351" s="35" t="s">
        <v>1621</v>
      </c>
      <c r="G351" s="35" t="s">
        <v>1622</v>
      </c>
      <c r="H351" s="35" t="s">
        <v>28</v>
      </c>
      <c r="I351" s="35" t="s">
        <v>190</v>
      </c>
      <c r="J351" s="35" t="s">
        <v>1623</v>
      </c>
      <c r="K351" s="35" t="s">
        <v>1617</v>
      </c>
      <c r="L351" s="35" t="s">
        <v>1624</v>
      </c>
      <c r="M351" s="59">
        <v>4213000</v>
      </c>
      <c r="N351" s="35" t="s">
        <v>45</v>
      </c>
      <c r="O351" s="35" t="s">
        <v>1625</v>
      </c>
      <c r="P351" s="34">
        <v>42881</v>
      </c>
      <c r="Q351" s="35" t="s">
        <v>1610</v>
      </c>
      <c r="R351" s="34">
        <v>43616</v>
      </c>
      <c r="S351" s="35" t="s">
        <v>1611</v>
      </c>
      <c r="T351" s="103" t="s">
        <v>28</v>
      </c>
      <c r="U351" s="104" t="s">
        <v>28</v>
      </c>
      <c r="V351" s="35" t="s">
        <v>28</v>
      </c>
      <c r="W351" s="104" t="s">
        <v>28</v>
      </c>
      <c r="X351" s="104" t="s">
        <v>28</v>
      </c>
      <c r="Y351" s="35" t="s">
        <v>28</v>
      </c>
      <c r="Z351" s="35" t="s">
        <v>28</v>
      </c>
      <c r="AA351" s="35"/>
      <c r="AB351" s="60"/>
      <c r="AC351" s="60"/>
    </row>
    <row r="352" spans="1:29" s="46" customFormat="1" ht="20.100000000000001" customHeight="1" x14ac:dyDescent="0.3">
      <c r="A352" s="53"/>
      <c r="B352" s="34">
        <v>43378</v>
      </c>
      <c r="C352" s="35" t="s">
        <v>343</v>
      </c>
      <c r="D352" s="35" t="s">
        <v>1626</v>
      </c>
      <c r="E352" s="35" t="s">
        <v>1273</v>
      </c>
      <c r="F352" s="35" t="s">
        <v>1627</v>
      </c>
      <c r="G352" s="35" t="s">
        <v>1628</v>
      </c>
      <c r="H352" s="35" t="s">
        <v>28</v>
      </c>
      <c r="I352" s="35" t="s">
        <v>1629</v>
      </c>
      <c r="J352" s="35" t="s">
        <v>1630</v>
      </c>
      <c r="K352" s="35" t="s">
        <v>1329</v>
      </c>
      <c r="L352" s="35" t="s">
        <v>1631</v>
      </c>
      <c r="M352" s="59">
        <v>231000</v>
      </c>
      <c r="N352" s="35" t="s">
        <v>63</v>
      </c>
      <c r="O352" s="35" t="s">
        <v>1632</v>
      </c>
      <c r="P352" s="34">
        <v>43364</v>
      </c>
      <c r="Q352" s="35" t="s">
        <v>1633</v>
      </c>
      <c r="R352" s="34">
        <v>43364</v>
      </c>
      <c r="S352" s="35" t="s">
        <v>28</v>
      </c>
      <c r="T352" s="35" t="s">
        <v>28</v>
      </c>
      <c r="U352" s="35" t="s">
        <v>28</v>
      </c>
      <c r="V352" s="35" t="s">
        <v>28</v>
      </c>
      <c r="W352" s="35" t="s">
        <v>28</v>
      </c>
      <c r="X352" s="104" t="s">
        <v>28</v>
      </c>
      <c r="Y352" s="35" t="s">
        <v>28</v>
      </c>
      <c r="Z352" s="35" t="s">
        <v>28</v>
      </c>
      <c r="AA352" s="35" t="s">
        <v>28</v>
      </c>
      <c r="AB352" s="60"/>
      <c r="AC352" s="60"/>
    </row>
    <row r="353" spans="1:29" s="46" customFormat="1" ht="20.100000000000001" customHeight="1" x14ac:dyDescent="0.3">
      <c r="A353" s="53"/>
      <c r="B353" s="34">
        <v>43410</v>
      </c>
      <c r="C353" s="35" t="s">
        <v>343</v>
      </c>
      <c r="D353" s="35" t="s">
        <v>1634</v>
      </c>
      <c r="E353" s="35" t="s">
        <v>1332</v>
      </c>
      <c r="F353" s="35" t="s">
        <v>1635</v>
      </c>
      <c r="G353" s="35" t="s">
        <v>1636</v>
      </c>
      <c r="H353" s="35" t="s">
        <v>28</v>
      </c>
      <c r="I353" s="35" t="s">
        <v>1637</v>
      </c>
      <c r="J353" s="35" t="s">
        <v>1638</v>
      </c>
      <c r="K353" s="35" t="s">
        <v>1329</v>
      </c>
      <c r="L353" s="35" t="s">
        <v>1639</v>
      </c>
      <c r="M353" s="59">
        <v>566500</v>
      </c>
      <c r="N353" s="35" t="s">
        <v>45</v>
      </c>
      <c r="O353" s="35" t="s">
        <v>1640</v>
      </c>
      <c r="P353" s="34">
        <v>42882</v>
      </c>
      <c r="Q353" s="35" t="s">
        <v>1633</v>
      </c>
      <c r="R353" s="34">
        <v>43585</v>
      </c>
      <c r="S353" s="35" t="s">
        <v>1641</v>
      </c>
      <c r="T353" s="103" t="s">
        <v>28</v>
      </c>
      <c r="U353" s="104" t="s">
        <v>28</v>
      </c>
      <c r="V353" s="35" t="s">
        <v>28</v>
      </c>
      <c r="W353" s="104" t="s">
        <v>28</v>
      </c>
      <c r="X353" s="104" t="s">
        <v>28</v>
      </c>
      <c r="Y353" s="35" t="s">
        <v>28</v>
      </c>
      <c r="Z353" s="35" t="s">
        <v>28</v>
      </c>
      <c r="AA353" s="35" t="s">
        <v>28</v>
      </c>
      <c r="AB353" s="60"/>
      <c r="AC353" s="60"/>
    </row>
    <row r="354" spans="1:29" s="46" customFormat="1" ht="20.100000000000001" customHeight="1" x14ac:dyDescent="0.3">
      <c r="A354" s="53"/>
      <c r="B354" s="34">
        <v>43410</v>
      </c>
      <c r="C354" s="35" t="s">
        <v>343</v>
      </c>
      <c r="D354" s="35" t="s">
        <v>1642</v>
      </c>
      <c r="E354" s="35" t="s">
        <v>1332</v>
      </c>
      <c r="F354" s="35" t="s">
        <v>1643</v>
      </c>
      <c r="G354" s="35" t="s">
        <v>1644</v>
      </c>
      <c r="H354" s="35" t="s">
        <v>28</v>
      </c>
      <c r="I354" s="35" t="s">
        <v>1645</v>
      </c>
      <c r="J354" s="35" t="s">
        <v>1646</v>
      </c>
      <c r="K354" s="35" t="s">
        <v>520</v>
      </c>
      <c r="L354" s="35" t="s">
        <v>1639</v>
      </c>
      <c r="M354" s="59">
        <v>1750000</v>
      </c>
      <c r="N354" s="35" t="s">
        <v>45</v>
      </c>
      <c r="O354" s="35" t="s">
        <v>230</v>
      </c>
      <c r="P354" s="34">
        <v>42882</v>
      </c>
      <c r="Q354" s="35" t="s">
        <v>1647</v>
      </c>
      <c r="R354" s="34" t="s">
        <v>1648</v>
      </c>
      <c r="S354" s="35" t="s">
        <v>1641</v>
      </c>
      <c r="T354" s="103" t="s">
        <v>28</v>
      </c>
      <c r="U354" s="104" t="s">
        <v>28</v>
      </c>
      <c r="V354" s="35" t="s">
        <v>28</v>
      </c>
      <c r="W354" s="104" t="s">
        <v>28</v>
      </c>
      <c r="X354" s="104" t="s">
        <v>28</v>
      </c>
      <c r="Y354" s="35" t="s">
        <v>28</v>
      </c>
      <c r="Z354" s="35" t="s">
        <v>28</v>
      </c>
      <c r="AA354" s="35" t="s">
        <v>28</v>
      </c>
      <c r="AB354" s="60"/>
      <c r="AC354" s="60"/>
    </row>
    <row r="355" spans="1:29" s="57" customFormat="1" ht="20.100000000000001" customHeight="1" x14ac:dyDescent="0.25">
      <c r="A355" s="53"/>
      <c r="B355" s="53" t="s">
        <v>28</v>
      </c>
      <c r="C355" s="104" t="s">
        <v>343</v>
      </c>
      <c r="D355" s="104" t="s">
        <v>668</v>
      </c>
      <c r="E355" s="104"/>
      <c r="F355" s="104" t="s">
        <v>669</v>
      </c>
      <c r="G355" s="104" t="s">
        <v>670</v>
      </c>
      <c r="H355" s="104" t="s">
        <v>28</v>
      </c>
      <c r="I355" s="104" t="s">
        <v>671</v>
      </c>
      <c r="J355" s="104" t="s">
        <v>672</v>
      </c>
      <c r="K355" s="104" t="s">
        <v>520</v>
      </c>
      <c r="L355" s="104"/>
      <c r="M355" s="47" t="s">
        <v>522</v>
      </c>
      <c r="N355" s="104"/>
      <c r="O355" s="104"/>
      <c r="P355" s="102">
        <v>41710</v>
      </c>
      <c r="Q355" s="104" t="s">
        <v>675</v>
      </c>
      <c r="R355" s="102">
        <v>43416</v>
      </c>
      <c r="S355" s="104" t="s">
        <v>28</v>
      </c>
      <c r="T355" s="103" t="s">
        <v>28</v>
      </c>
      <c r="U355" s="104" t="s">
        <v>28</v>
      </c>
      <c r="V355" s="71" t="s">
        <v>674</v>
      </c>
      <c r="W355" s="104" t="s">
        <v>28</v>
      </c>
      <c r="X355" s="104" t="s">
        <v>28</v>
      </c>
      <c r="Y355" s="104" t="s">
        <v>28</v>
      </c>
      <c r="Z355" s="104" t="s">
        <v>28</v>
      </c>
      <c r="AA355" s="104" t="s">
        <v>28</v>
      </c>
      <c r="AB355" s="104"/>
      <c r="AC355" s="104"/>
    </row>
    <row r="356" spans="1:29" s="46" customFormat="1" ht="20.100000000000001" customHeight="1" x14ac:dyDescent="0.3">
      <c r="A356" s="35"/>
      <c r="B356" s="35" t="s">
        <v>28</v>
      </c>
      <c r="C356" s="107" t="s">
        <v>23</v>
      </c>
      <c r="D356" s="104" t="s">
        <v>1649</v>
      </c>
      <c r="E356" s="44" t="s">
        <v>38</v>
      </c>
      <c r="F356" s="104" t="s">
        <v>616</v>
      </c>
      <c r="G356" s="104" t="s">
        <v>1650</v>
      </c>
      <c r="H356" s="104" t="s">
        <v>28</v>
      </c>
      <c r="I356" s="104" t="s">
        <v>1651</v>
      </c>
      <c r="J356" s="104" t="s">
        <v>1652</v>
      </c>
      <c r="K356" s="104" t="s">
        <v>1252</v>
      </c>
      <c r="L356" s="104" t="s">
        <v>1653</v>
      </c>
      <c r="M356" s="29" t="s">
        <v>32</v>
      </c>
      <c r="N356" s="105" t="s">
        <v>63</v>
      </c>
      <c r="O356" s="104" t="s">
        <v>34</v>
      </c>
      <c r="P356" s="106">
        <v>42432</v>
      </c>
      <c r="Q356" s="104" t="s">
        <v>47</v>
      </c>
      <c r="R356" s="102">
        <v>43527</v>
      </c>
      <c r="S356" s="104" t="s">
        <v>28</v>
      </c>
      <c r="T356" s="35"/>
    </row>
    <row r="357" spans="1:29" s="46" customFormat="1" ht="20.100000000000001" customHeight="1" x14ac:dyDescent="0.3">
      <c r="A357" s="35"/>
      <c r="B357" s="35" t="s">
        <v>28</v>
      </c>
      <c r="C357" s="107" t="s">
        <v>23</v>
      </c>
      <c r="D357" s="104" t="s">
        <v>1654</v>
      </c>
      <c r="E357" s="104" t="s">
        <v>25</v>
      </c>
      <c r="F357" s="104" t="s">
        <v>1655</v>
      </c>
      <c r="G357" s="104" t="s">
        <v>670</v>
      </c>
      <c r="H357" s="104" t="s">
        <v>28</v>
      </c>
      <c r="I357" s="104" t="s">
        <v>1656</v>
      </c>
      <c r="J357" s="104" t="s">
        <v>1657</v>
      </c>
      <c r="K357" s="104" t="s">
        <v>1252</v>
      </c>
      <c r="L357" s="104" t="s">
        <v>673</v>
      </c>
      <c r="M357" s="66" t="s">
        <v>1658</v>
      </c>
      <c r="N357" s="104" t="s">
        <v>33</v>
      </c>
      <c r="O357" s="104" t="s">
        <v>34</v>
      </c>
      <c r="P357" s="102">
        <v>41617</v>
      </c>
      <c r="Q357" s="104" t="s">
        <v>171</v>
      </c>
      <c r="R357" s="102">
        <v>43442</v>
      </c>
      <c r="S357" s="103" t="s">
        <v>28</v>
      </c>
      <c r="T357" s="53"/>
    </row>
    <row r="358" spans="1:29" s="46" customFormat="1" ht="20.100000000000001" customHeight="1" x14ac:dyDescent="0.3">
      <c r="A358" s="35"/>
      <c r="B358" s="35" t="s">
        <v>28</v>
      </c>
      <c r="C358" s="35" t="s">
        <v>23</v>
      </c>
      <c r="D358" s="35" t="s">
        <v>1659</v>
      </c>
      <c r="E358" s="35" t="s">
        <v>25</v>
      </c>
      <c r="F358" s="35" t="s">
        <v>1660</v>
      </c>
      <c r="G358" s="53" t="s">
        <v>1661</v>
      </c>
      <c r="H358" s="59" t="s">
        <v>1662</v>
      </c>
      <c r="I358" s="35" t="s">
        <v>1663</v>
      </c>
      <c r="J358" s="35" t="s">
        <v>1664</v>
      </c>
      <c r="K358" s="35" t="s">
        <v>1665</v>
      </c>
      <c r="L358" s="53" t="s">
        <v>1666</v>
      </c>
      <c r="M358" s="59" t="s">
        <v>522</v>
      </c>
      <c r="N358" s="35" t="s">
        <v>597</v>
      </c>
      <c r="O358" s="35" t="s">
        <v>611</v>
      </c>
      <c r="P358" s="64">
        <v>43168</v>
      </c>
      <c r="Q358" s="59" t="s">
        <v>76</v>
      </c>
      <c r="R358" s="58">
        <v>43534</v>
      </c>
      <c r="S358" s="35" t="s">
        <v>599</v>
      </c>
      <c r="T358" s="60"/>
    </row>
    <row r="359" spans="1:29" s="46" customFormat="1" ht="20.100000000000001" customHeight="1" x14ac:dyDescent="0.3">
      <c r="A359" s="35"/>
      <c r="B359" s="35" t="s">
        <v>28</v>
      </c>
      <c r="C359" s="68" t="s">
        <v>23</v>
      </c>
      <c r="D359" s="35" t="s">
        <v>1667</v>
      </c>
      <c r="E359" s="35" t="s">
        <v>25</v>
      </c>
      <c r="F359" s="35" t="s">
        <v>591</v>
      </c>
      <c r="G359" s="53" t="s">
        <v>592</v>
      </c>
      <c r="H359" s="59" t="s">
        <v>1052</v>
      </c>
      <c r="I359" s="35" t="s">
        <v>1668</v>
      </c>
      <c r="J359" s="35" t="s">
        <v>1669</v>
      </c>
      <c r="K359" s="35" t="s">
        <v>1665</v>
      </c>
      <c r="L359" s="53" t="s">
        <v>1666</v>
      </c>
      <c r="M359" s="59" t="s">
        <v>1670</v>
      </c>
      <c r="N359" s="35" t="s">
        <v>828</v>
      </c>
      <c r="O359" s="35" t="s">
        <v>598</v>
      </c>
      <c r="P359" s="64">
        <v>43070</v>
      </c>
      <c r="Q359" s="59" t="s">
        <v>76</v>
      </c>
      <c r="R359" s="58">
        <v>43434</v>
      </c>
      <c r="S359" s="35" t="s">
        <v>599</v>
      </c>
      <c r="T359" s="60"/>
    </row>
    <row r="360" spans="1:29" s="46" customFormat="1" ht="20.100000000000001" customHeight="1" x14ac:dyDescent="0.3">
      <c r="A360" s="53"/>
      <c r="B360" s="53" t="s">
        <v>28</v>
      </c>
      <c r="C360" s="35" t="s">
        <v>343</v>
      </c>
      <c r="D360" s="35" t="s">
        <v>1671</v>
      </c>
      <c r="E360" s="35" t="s">
        <v>38</v>
      </c>
      <c r="F360" s="35" t="s">
        <v>1672</v>
      </c>
      <c r="G360" s="35" t="s">
        <v>1673</v>
      </c>
      <c r="H360" s="35" t="s">
        <v>28</v>
      </c>
      <c r="I360" s="35" t="s">
        <v>1674</v>
      </c>
      <c r="J360" s="35" t="s">
        <v>1675</v>
      </c>
      <c r="K360" s="35" t="s">
        <v>586</v>
      </c>
      <c r="L360" s="35" t="s">
        <v>28</v>
      </c>
      <c r="M360" s="59">
        <v>1344000</v>
      </c>
      <c r="N360" s="35" t="s">
        <v>63</v>
      </c>
      <c r="O360" s="35" t="s">
        <v>1676</v>
      </c>
      <c r="P360" s="34">
        <v>42370</v>
      </c>
      <c r="Q360" s="35" t="s">
        <v>74</v>
      </c>
      <c r="R360" s="34">
        <v>43465</v>
      </c>
      <c r="S360" s="35" t="s">
        <v>28</v>
      </c>
      <c r="T360" s="103" t="s">
        <v>28</v>
      </c>
      <c r="U360" s="104" t="s">
        <v>28</v>
      </c>
      <c r="V360" s="35" t="s">
        <v>28</v>
      </c>
      <c r="W360" s="35" t="s">
        <v>28</v>
      </c>
      <c r="X360" s="104" t="s">
        <v>28</v>
      </c>
      <c r="Y360" s="35" t="s">
        <v>28</v>
      </c>
      <c r="Z360" s="35" t="s">
        <v>28</v>
      </c>
      <c r="AA360" s="35"/>
      <c r="AB360" s="60"/>
      <c r="AC360" s="60"/>
    </row>
    <row r="361" spans="1:29" s="46" customFormat="1" ht="20.100000000000001" customHeight="1" x14ac:dyDescent="0.3">
      <c r="A361" s="53"/>
      <c r="B361" s="34">
        <v>43356</v>
      </c>
      <c r="C361" s="35" t="s">
        <v>343</v>
      </c>
      <c r="D361" s="35" t="s">
        <v>1677</v>
      </c>
      <c r="E361" s="35" t="s">
        <v>38</v>
      </c>
      <c r="F361" s="35" t="s">
        <v>1678</v>
      </c>
      <c r="G361" s="35" t="s">
        <v>1679</v>
      </c>
      <c r="H361" s="35" t="s">
        <v>417</v>
      </c>
      <c r="I361" s="35" t="s">
        <v>1680</v>
      </c>
      <c r="J361" s="35" t="s">
        <v>1681</v>
      </c>
      <c r="K361" s="35" t="s">
        <v>1329</v>
      </c>
      <c r="L361" s="35" t="s">
        <v>1682</v>
      </c>
      <c r="M361" s="59">
        <v>350000</v>
      </c>
      <c r="N361" s="35" t="s">
        <v>45</v>
      </c>
      <c r="O361" s="35" t="s">
        <v>820</v>
      </c>
      <c r="P361" s="34">
        <v>43229</v>
      </c>
      <c r="Q361" s="35" t="s">
        <v>1013</v>
      </c>
      <c r="R361" s="34">
        <v>43434</v>
      </c>
      <c r="S361" s="35" t="s">
        <v>1683</v>
      </c>
      <c r="T361" s="35" t="s">
        <v>28</v>
      </c>
      <c r="U361" s="35" t="s">
        <v>28</v>
      </c>
      <c r="V361" s="35" t="s">
        <v>1684</v>
      </c>
      <c r="W361" s="35" t="s">
        <v>28</v>
      </c>
      <c r="X361" s="104" t="s">
        <v>28</v>
      </c>
      <c r="Y361" s="35" t="s">
        <v>28</v>
      </c>
      <c r="Z361" s="34" t="s">
        <v>28</v>
      </c>
      <c r="AA361" s="34" t="s">
        <v>28</v>
      </c>
      <c r="AB361" s="60"/>
      <c r="AC361" s="60"/>
    </row>
    <row r="362" spans="1:29" s="46" customFormat="1" ht="20.100000000000001" customHeight="1" x14ac:dyDescent="0.3">
      <c r="A362" s="53"/>
      <c r="B362" s="34">
        <v>43640</v>
      </c>
      <c r="C362" s="35" t="s">
        <v>343</v>
      </c>
      <c r="D362" s="35" t="s">
        <v>1685</v>
      </c>
      <c r="E362" s="35" t="s">
        <v>1273</v>
      </c>
      <c r="F362" s="35" t="s">
        <v>1686</v>
      </c>
      <c r="G362" s="35" t="s">
        <v>1687</v>
      </c>
      <c r="H362" s="35" t="s">
        <v>28</v>
      </c>
      <c r="I362" s="35" t="s">
        <v>1688</v>
      </c>
      <c r="J362" s="35" t="s">
        <v>1689</v>
      </c>
      <c r="K362" s="35" t="s">
        <v>520</v>
      </c>
      <c r="L362" s="35" t="s">
        <v>1690</v>
      </c>
      <c r="M362" s="59">
        <v>1087551.58</v>
      </c>
      <c r="N362" s="35" t="s">
        <v>63</v>
      </c>
      <c r="O362" s="35" t="s">
        <v>34</v>
      </c>
      <c r="P362" s="34">
        <v>43638</v>
      </c>
      <c r="Q362" s="35" t="s">
        <v>124</v>
      </c>
      <c r="R362" s="34">
        <v>44368</v>
      </c>
      <c r="S362" s="35" t="s">
        <v>28</v>
      </c>
      <c r="T362" s="35" t="s">
        <v>28</v>
      </c>
      <c r="U362" s="35" t="s">
        <v>28</v>
      </c>
      <c r="V362" s="35" t="s">
        <v>28</v>
      </c>
      <c r="W362" s="35" t="s">
        <v>28</v>
      </c>
      <c r="X362" s="104" t="s">
        <v>28</v>
      </c>
      <c r="Y362" s="35" t="s">
        <v>28</v>
      </c>
      <c r="Z362" s="35" t="s">
        <v>28</v>
      </c>
      <c r="AA362" s="35" t="s">
        <v>28</v>
      </c>
      <c r="AB362" s="60"/>
      <c r="AC362" s="60"/>
    </row>
    <row r="363" spans="1:29" s="46" customFormat="1" ht="20.100000000000001" customHeight="1" x14ac:dyDescent="0.3">
      <c r="A363" s="35"/>
      <c r="B363" s="35" t="s">
        <v>28</v>
      </c>
      <c r="C363" s="522" t="s">
        <v>23</v>
      </c>
      <c r="D363" s="523" t="s">
        <v>1691</v>
      </c>
      <c r="E363" s="523" t="s">
        <v>38</v>
      </c>
      <c r="F363" s="104" t="s">
        <v>1692</v>
      </c>
      <c r="G363" s="104" t="s">
        <v>1693</v>
      </c>
      <c r="H363" s="104" t="s">
        <v>28</v>
      </c>
      <c r="I363" s="523" t="s">
        <v>1694</v>
      </c>
      <c r="J363" s="523" t="s">
        <v>1695</v>
      </c>
      <c r="K363" s="523" t="s">
        <v>1252</v>
      </c>
      <c r="L363" s="523" t="s">
        <v>1696</v>
      </c>
      <c r="M363" s="526" t="s">
        <v>1697</v>
      </c>
      <c r="N363" s="529" t="s">
        <v>1698</v>
      </c>
      <c r="O363" s="523" t="s">
        <v>230</v>
      </c>
      <c r="P363" s="530">
        <v>42644</v>
      </c>
      <c r="Q363" s="523" t="s">
        <v>130</v>
      </c>
      <c r="R363" s="524">
        <v>43374</v>
      </c>
      <c r="S363" s="525" t="s">
        <v>28</v>
      </c>
      <c r="T363" s="35"/>
    </row>
    <row r="364" spans="1:29" s="46" customFormat="1" ht="20.100000000000001" customHeight="1" x14ac:dyDescent="0.3">
      <c r="A364" s="35"/>
      <c r="B364" s="35" t="s">
        <v>28</v>
      </c>
      <c r="C364" s="522"/>
      <c r="D364" s="523"/>
      <c r="E364" s="523"/>
      <c r="F364" s="104" t="s">
        <v>1699</v>
      </c>
      <c r="G364" s="104" t="s">
        <v>1700</v>
      </c>
      <c r="H364" s="104" t="s">
        <v>28</v>
      </c>
      <c r="I364" s="523"/>
      <c r="J364" s="523"/>
      <c r="K364" s="523"/>
      <c r="L364" s="523"/>
      <c r="M364" s="527"/>
      <c r="N364" s="529"/>
      <c r="O364" s="523"/>
      <c r="P364" s="530"/>
      <c r="Q364" s="523"/>
      <c r="R364" s="524"/>
      <c r="S364" s="525"/>
      <c r="T364" s="35"/>
    </row>
    <row r="365" spans="1:29" s="46" customFormat="1" ht="20.100000000000001" customHeight="1" x14ac:dyDescent="0.3">
      <c r="A365" s="35"/>
      <c r="B365" s="35" t="s">
        <v>28</v>
      </c>
      <c r="C365" s="522"/>
      <c r="D365" s="523"/>
      <c r="E365" s="523"/>
      <c r="F365" s="104" t="s">
        <v>1582</v>
      </c>
      <c r="G365" s="104" t="s">
        <v>1583</v>
      </c>
      <c r="H365" s="104" t="s">
        <v>28</v>
      </c>
      <c r="I365" s="523"/>
      <c r="J365" s="523"/>
      <c r="K365" s="523"/>
      <c r="L365" s="523"/>
      <c r="M365" s="527"/>
      <c r="N365" s="529"/>
      <c r="O365" s="523"/>
      <c r="P365" s="530"/>
      <c r="Q365" s="523"/>
      <c r="R365" s="524"/>
      <c r="S365" s="525"/>
      <c r="T365" s="35"/>
    </row>
    <row r="366" spans="1:29" s="46" customFormat="1" ht="20.100000000000001" customHeight="1" x14ac:dyDescent="0.3">
      <c r="A366" s="35"/>
      <c r="B366" s="35" t="s">
        <v>28</v>
      </c>
      <c r="C366" s="522"/>
      <c r="D366" s="523"/>
      <c r="E366" s="523"/>
      <c r="F366" s="104" t="s">
        <v>1701</v>
      </c>
      <c r="G366" s="104" t="s">
        <v>1702</v>
      </c>
      <c r="H366" s="104" t="s">
        <v>28</v>
      </c>
      <c r="I366" s="523"/>
      <c r="J366" s="523"/>
      <c r="K366" s="523"/>
      <c r="L366" s="523"/>
      <c r="M366" s="527"/>
      <c r="N366" s="529"/>
      <c r="O366" s="523"/>
      <c r="P366" s="530"/>
      <c r="Q366" s="523"/>
      <c r="R366" s="524"/>
      <c r="S366" s="525"/>
      <c r="T366" s="35"/>
    </row>
    <row r="367" spans="1:29" s="46" customFormat="1" ht="20.100000000000001" customHeight="1" x14ac:dyDescent="0.3">
      <c r="A367" s="35"/>
      <c r="B367" s="35" t="s">
        <v>28</v>
      </c>
      <c r="C367" s="522"/>
      <c r="D367" s="523"/>
      <c r="E367" s="523"/>
      <c r="F367" s="104" t="s">
        <v>1703</v>
      </c>
      <c r="G367" s="104" t="s">
        <v>1704</v>
      </c>
      <c r="H367" s="104" t="s">
        <v>28</v>
      </c>
      <c r="I367" s="523"/>
      <c r="J367" s="523"/>
      <c r="K367" s="523"/>
      <c r="L367" s="523"/>
      <c r="M367" s="528"/>
      <c r="N367" s="529"/>
      <c r="O367" s="523"/>
      <c r="P367" s="530"/>
      <c r="Q367" s="523"/>
      <c r="R367" s="524"/>
      <c r="S367" s="525"/>
      <c r="T367" s="35"/>
    </row>
    <row r="368" spans="1:29" s="46" customFormat="1" ht="20.100000000000001" customHeight="1" x14ac:dyDescent="0.3">
      <c r="A368" s="35"/>
      <c r="B368" s="35" t="s">
        <v>28</v>
      </c>
      <c r="C368" s="107" t="s">
        <v>23</v>
      </c>
      <c r="D368" s="53" t="s">
        <v>1705</v>
      </c>
      <c r="E368" s="104" t="s">
        <v>38</v>
      </c>
      <c r="F368" s="53" t="s">
        <v>1706</v>
      </c>
      <c r="G368" s="53" t="s">
        <v>1707</v>
      </c>
      <c r="H368" s="53" t="s">
        <v>28</v>
      </c>
      <c r="I368" s="53" t="s">
        <v>1708</v>
      </c>
      <c r="J368" s="53" t="s">
        <v>1709</v>
      </c>
      <c r="K368" s="53" t="s">
        <v>1252</v>
      </c>
      <c r="L368" s="53" t="s">
        <v>1710</v>
      </c>
      <c r="M368" s="65">
        <v>1000000</v>
      </c>
      <c r="N368" s="53" t="s">
        <v>45</v>
      </c>
      <c r="O368" s="53" t="s">
        <v>73</v>
      </c>
      <c r="P368" s="58">
        <v>43040</v>
      </c>
      <c r="Q368" s="53" t="s">
        <v>124</v>
      </c>
      <c r="R368" s="58">
        <v>43770</v>
      </c>
      <c r="S368" s="53" t="s">
        <v>28</v>
      </c>
      <c r="T368" s="35" t="s">
        <v>48</v>
      </c>
    </row>
    <row r="369" spans="1:32" s="46" customFormat="1" ht="20.100000000000001" customHeight="1" x14ac:dyDescent="0.3">
      <c r="A369" s="35"/>
      <c r="B369" s="35" t="s">
        <v>28</v>
      </c>
      <c r="C369" s="107" t="s">
        <v>23</v>
      </c>
      <c r="D369" s="53" t="s">
        <v>1705</v>
      </c>
      <c r="E369" s="104" t="s">
        <v>38</v>
      </c>
      <c r="F369" s="53" t="s">
        <v>1711</v>
      </c>
      <c r="G369" s="53" t="s">
        <v>1712</v>
      </c>
      <c r="H369" s="53" t="s">
        <v>28</v>
      </c>
      <c r="I369" s="53" t="s">
        <v>1708</v>
      </c>
      <c r="J369" s="53" t="s">
        <v>1709</v>
      </c>
      <c r="K369" s="53" t="s">
        <v>1252</v>
      </c>
      <c r="L369" s="53" t="s">
        <v>1710</v>
      </c>
      <c r="M369" s="65">
        <v>1000000</v>
      </c>
      <c r="N369" s="53" t="s">
        <v>45</v>
      </c>
      <c r="O369" s="53" t="s">
        <v>73</v>
      </c>
      <c r="P369" s="58">
        <v>43040</v>
      </c>
      <c r="Q369" s="53" t="s">
        <v>124</v>
      </c>
      <c r="R369" s="58">
        <v>43770</v>
      </c>
      <c r="S369" s="53" t="s">
        <v>28</v>
      </c>
      <c r="T369" s="35" t="s">
        <v>48</v>
      </c>
    </row>
    <row r="370" spans="1:32" s="46" customFormat="1" ht="20.100000000000001" customHeight="1" x14ac:dyDescent="0.3">
      <c r="A370" s="35"/>
      <c r="B370" s="35" t="s">
        <v>28</v>
      </c>
      <c r="C370" s="107" t="s">
        <v>23</v>
      </c>
      <c r="D370" s="53" t="s">
        <v>1705</v>
      </c>
      <c r="E370" s="104" t="s">
        <v>38</v>
      </c>
      <c r="F370" s="53" t="s">
        <v>1713</v>
      </c>
      <c r="G370" s="53" t="s">
        <v>1714</v>
      </c>
      <c r="H370" s="53" t="s">
        <v>28</v>
      </c>
      <c r="I370" s="53" t="s">
        <v>1708</v>
      </c>
      <c r="J370" s="53" t="s">
        <v>1709</v>
      </c>
      <c r="K370" s="53" t="s">
        <v>1252</v>
      </c>
      <c r="L370" s="53" t="s">
        <v>1710</v>
      </c>
      <c r="M370" s="65">
        <v>1000000</v>
      </c>
      <c r="N370" s="53" t="s">
        <v>45</v>
      </c>
      <c r="O370" s="53" t="s">
        <v>73</v>
      </c>
      <c r="P370" s="58">
        <v>43040</v>
      </c>
      <c r="Q370" s="53" t="s">
        <v>124</v>
      </c>
      <c r="R370" s="58">
        <v>43770</v>
      </c>
      <c r="S370" s="53" t="s">
        <v>28</v>
      </c>
      <c r="T370" s="35" t="s">
        <v>48</v>
      </c>
    </row>
    <row r="371" spans="1:32" s="46" customFormat="1" ht="20.100000000000001" customHeight="1" x14ac:dyDescent="0.3">
      <c r="A371" s="35"/>
      <c r="B371" s="34">
        <v>43501</v>
      </c>
      <c r="C371" s="34" t="s">
        <v>23</v>
      </c>
      <c r="D371" s="35" t="s">
        <v>1715</v>
      </c>
      <c r="E371" s="72" t="s">
        <v>38</v>
      </c>
      <c r="F371" s="35" t="s">
        <v>1716</v>
      </c>
      <c r="G371" s="35" t="s">
        <v>1717</v>
      </c>
      <c r="H371" s="35" t="s">
        <v>28</v>
      </c>
      <c r="I371" s="35" t="s">
        <v>1718</v>
      </c>
      <c r="J371" s="35" t="s">
        <v>1719</v>
      </c>
      <c r="K371" s="35" t="s">
        <v>1440</v>
      </c>
      <c r="L371" s="35" t="s">
        <v>152</v>
      </c>
      <c r="M371" s="59">
        <v>330000</v>
      </c>
      <c r="N371" s="35" t="s">
        <v>45</v>
      </c>
      <c r="O371" s="35" t="s">
        <v>153</v>
      </c>
      <c r="P371" s="34">
        <v>43497</v>
      </c>
      <c r="Q371" s="35" t="s">
        <v>1313</v>
      </c>
      <c r="R371" s="34" t="s">
        <v>1280</v>
      </c>
      <c r="S371" s="35" t="s">
        <v>28</v>
      </c>
      <c r="T371" s="35"/>
    </row>
    <row r="372" spans="1:32" s="46" customFormat="1" ht="20.100000000000001" customHeight="1" x14ac:dyDescent="0.3">
      <c r="A372" s="53"/>
      <c r="B372" s="34">
        <v>43410</v>
      </c>
      <c r="C372" s="35" t="s">
        <v>343</v>
      </c>
      <c r="D372" s="35" t="s">
        <v>1720</v>
      </c>
      <c r="E372" s="35" t="s">
        <v>1273</v>
      </c>
      <c r="F372" s="35" t="s">
        <v>1721</v>
      </c>
      <c r="G372" s="35" t="s">
        <v>1722</v>
      </c>
      <c r="H372" s="35" t="s">
        <v>28</v>
      </c>
      <c r="I372" s="35" t="s">
        <v>1723</v>
      </c>
      <c r="J372" s="35" t="s">
        <v>1724</v>
      </c>
      <c r="K372" s="35" t="s">
        <v>520</v>
      </c>
      <c r="L372" s="35" t="s">
        <v>221</v>
      </c>
      <c r="M372" s="59">
        <v>242264</v>
      </c>
      <c r="N372" s="35" t="s">
        <v>45</v>
      </c>
      <c r="O372" s="35" t="s">
        <v>230</v>
      </c>
      <c r="P372" s="34">
        <v>43377</v>
      </c>
      <c r="Q372" s="35" t="s">
        <v>1013</v>
      </c>
      <c r="R372" s="34">
        <v>43528</v>
      </c>
      <c r="S372" s="34" t="s">
        <v>28</v>
      </c>
      <c r="T372" s="34" t="s">
        <v>28</v>
      </c>
      <c r="U372" s="34" t="s">
        <v>28</v>
      </c>
      <c r="V372" s="34" t="s">
        <v>28</v>
      </c>
      <c r="W372" s="34" t="s">
        <v>28</v>
      </c>
      <c r="X372" s="104" t="s">
        <v>28</v>
      </c>
      <c r="Y372" s="34" t="s">
        <v>28</v>
      </c>
      <c r="Z372" s="34" t="s">
        <v>28</v>
      </c>
      <c r="AA372" s="34" t="s">
        <v>28</v>
      </c>
      <c r="AB372" s="60"/>
      <c r="AC372" s="60"/>
      <c r="AD372" s="60"/>
      <c r="AE372" s="60"/>
    </row>
    <row r="373" spans="1:32" s="46" customFormat="1" ht="20.100000000000001" customHeight="1" x14ac:dyDescent="0.3">
      <c r="A373" s="53" t="s">
        <v>1725</v>
      </c>
      <c r="B373" s="34">
        <v>43339</v>
      </c>
      <c r="C373" s="35" t="s">
        <v>343</v>
      </c>
      <c r="D373" s="35">
        <v>553</v>
      </c>
      <c r="E373" s="35" t="s">
        <v>25</v>
      </c>
      <c r="F373" s="35" t="s">
        <v>1726</v>
      </c>
      <c r="G373" s="34" t="s">
        <v>1727</v>
      </c>
      <c r="H373" s="34" t="s">
        <v>28</v>
      </c>
      <c r="I373" s="34" t="s">
        <v>1728</v>
      </c>
      <c r="J373" s="34" t="s">
        <v>28</v>
      </c>
      <c r="K373" s="34" t="s">
        <v>1329</v>
      </c>
      <c r="L373" s="34" t="s">
        <v>1729</v>
      </c>
      <c r="M373" s="59">
        <v>249169</v>
      </c>
      <c r="N373" s="34" t="s">
        <v>63</v>
      </c>
      <c r="O373" s="34" t="s">
        <v>1730</v>
      </c>
      <c r="P373" s="34">
        <v>43061</v>
      </c>
      <c r="Q373" s="34" t="s">
        <v>1731</v>
      </c>
      <c r="R373" s="34">
        <v>43333</v>
      </c>
      <c r="S373" s="34" t="s">
        <v>28</v>
      </c>
      <c r="T373" s="34" t="s">
        <v>28</v>
      </c>
      <c r="U373" s="34" t="s">
        <v>28</v>
      </c>
      <c r="V373" s="34" t="s">
        <v>28</v>
      </c>
      <c r="W373" s="34" t="s">
        <v>28</v>
      </c>
      <c r="X373" s="104" t="s">
        <v>28</v>
      </c>
      <c r="Y373" s="34" t="s">
        <v>28</v>
      </c>
      <c r="Z373" s="34" t="s">
        <v>28</v>
      </c>
      <c r="AA373" s="34" t="s">
        <v>28</v>
      </c>
      <c r="AB373" s="60"/>
      <c r="AC373" s="60"/>
      <c r="AD373" s="60"/>
      <c r="AE373" s="60"/>
    </row>
    <row r="374" spans="1:32" s="46" customFormat="1" ht="20.100000000000001" customHeight="1" x14ac:dyDescent="0.3">
      <c r="A374" s="35" t="s">
        <v>22</v>
      </c>
      <c r="B374" s="34">
        <v>43706</v>
      </c>
      <c r="C374" s="34" t="s">
        <v>23</v>
      </c>
      <c r="D374" s="34" t="s">
        <v>1732</v>
      </c>
      <c r="E374" s="34" t="s">
        <v>25</v>
      </c>
      <c r="F374" s="34" t="s">
        <v>1733</v>
      </c>
      <c r="G374" s="34" t="s">
        <v>1734</v>
      </c>
      <c r="H374" s="34" t="s">
        <v>28</v>
      </c>
      <c r="I374" s="34" t="s">
        <v>1735</v>
      </c>
      <c r="J374" s="34" t="s">
        <v>1736</v>
      </c>
      <c r="K374" s="35" t="s">
        <v>1440</v>
      </c>
      <c r="L374" s="35" t="s">
        <v>1737</v>
      </c>
      <c r="M374" s="59">
        <v>150000</v>
      </c>
      <c r="N374" s="35" t="s">
        <v>63</v>
      </c>
      <c r="O374" s="72" t="s">
        <v>34</v>
      </c>
      <c r="P374" s="34">
        <v>43682</v>
      </c>
      <c r="Q374" s="72" t="s">
        <v>1313</v>
      </c>
      <c r="R374" s="34" t="s">
        <v>1313</v>
      </c>
      <c r="S374" s="35" t="s">
        <v>28</v>
      </c>
      <c r="T374" s="35" t="s">
        <v>259</v>
      </c>
    </row>
    <row r="375" spans="1:32" s="46" customFormat="1" ht="20.100000000000001" customHeight="1" x14ac:dyDescent="0.3">
      <c r="A375" s="35" t="s">
        <v>22</v>
      </c>
      <c r="B375" s="34">
        <v>43742</v>
      </c>
      <c r="C375" s="107" t="s">
        <v>23</v>
      </c>
      <c r="D375" s="104" t="s">
        <v>1738</v>
      </c>
      <c r="E375" s="44" t="s">
        <v>1273</v>
      </c>
      <c r="F375" s="104" t="s">
        <v>1739</v>
      </c>
      <c r="G375" s="104" t="s">
        <v>1740</v>
      </c>
      <c r="H375" s="104" t="s">
        <v>28</v>
      </c>
      <c r="I375" s="104" t="s">
        <v>1741</v>
      </c>
      <c r="J375" s="104" t="s">
        <v>1742</v>
      </c>
      <c r="K375" s="104" t="s">
        <v>1395</v>
      </c>
      <c r="L375" s="104" t="s">
        <v>1403</v>
      </c>
      <c r="M375" s="47">
        <v>178400.2</v>
      </c>
      <c r="N375" s="105" t="s">
        <v>63</v>
      </c>
      <c r="O375" s="104" t="s">
        <v>34</v>
      </c>
      <c r="P375" s="48">
        <v>43669</v>
      </c>
      <c r="Q375" s="104" t="s">
        <v>1382</v>
      </c>
      <c r="R375" s="48">
        <v>43816</v>
      </c>
      <c r="S375" s="104" t="s">
        <v>28</v>
      </c>
      <c r="T375" s="35" t="s">
        <v>448</v>
      </c>
    </row>
    <row r="376" spans="1:32" s="46" customFormat="1" ht="20.100000000000001" customHeight="1" x14ac:dyDescent="0.3">
      <c r="A376" s="53"/>
      <c r="B376" s="34">
        <v>43742</v>
      </c>
      <c r="C376" s="34" t="s">
        <v>343</v>
      </c>
      <c r="D376" s="35">
        <v>2019</v>
      </c>
      <c r="E376" s="34" t="s">
        <v>38</v>
      </c>
      <c r="F376" s="34" t="s">
        <v>1743</v>
      </c>
      <c r="G376" s="34" t="s">
        <v>1744</v>
      </c>
      <c r="H376" s="34" t="s">
        <v>28</v>
      </c>
      <c r="I376" s="34" t="s">
        <v>1745</v>
      </c>
      <c r="J376" s="34" t="s">
        <v>1746</v>
      </c>
      <c r="K376" s="34" t="s">
        <v>586</v>
      </c>
      <c r="L376" s="34" t="s">
        <v>1747</v>
      </c>
      <c r="M376" s="59">
        <v>150000</v>
      </c>
      <c r="N376" s="34" t="s">
        <v>45</v>
      </c>
      <c r="O376" s="34" t="s">
        <v>772</v>
      </c>
      <c r="P376" s="34">
        <v>43466</v>
      </c>
      <c r="Q376" s="34" t="s">
        <v>76</v>
      </c>
      <c r="R376" s="34">
        <v>43830</v>
      </c>
      <c r="S376" s="34" t="s">
        <v>28</v>
      </c>
      <c r="T376" s="34" t="s">
        <v>28</v>
      </c>
      <c r="U376" s="34" t="s">
        <v>28</v>
      </c>
      <c r="V376" s="34" t="s">
        <v>28</v>
      </c>
      <c r="W376" s="34" t="s">
        <v>28</v>
      </c>
      <c r="X376" s="104" t="s">
        <v>28</v>
      </c>
      <c r="Y376" s="34" t="s">
        <v>28</v>
      </c>
      <c r="Z376" s="34" t="s">
        <v>28</v>
      </c>
      <c r="AA376" s="34" t="s">
        <v>1748</v>
      </c>
      <c r="AB376" s="35"/>
      <c r="AC376" s="35"/>
      <c r="AD376" s="35"/>
      <c r="AE376" s="35" t="s">
        <v>48</v>
      </c>
    </row>
    <row r="377" spans="1:32" s="46" customFormat="1" ht="20.100000000000001" customHeight="1" x14ac:dyDescent="0.3">
      <c r="A377" s="53" t="s">
        <v>75</v>
      </c>
      <c r="B377" s="58">
        <v>43410</v>
      </c>
      <c r="C377" s="35" t="s">
        <v>343</v>
      </c>
      <c r="D377" s="35" t="s">
        <v>1749</v>
      </c>
      <c r="E377" s="35" t="s">
        <v>1332</v>
      </c>
      <c r="F377" s="35" t="s">
        <v>312</v>
      </c>
      <c r="G377" s="35" t="s">
        <v>1750</v>
      </c>
      <c r="H377" s="35" t="s">
        <v>28</v>
      </c>
      <c r="I377" s="35" t="s">
        <v>1751</v>
      </c>
      <c r="J377" s="35" t="s">
        <v>1752</v>
      </c>
      <c r="K377" s="35" t="s">
        <v>520</v>
      </c>
      <c r="L377" s="35" t="s">
        <v>1639</v>
      </c>
      <c r="M377" s="59">
        <v>1950000</v>
      </c>
      <c r="N377" s="35" t="s">
        <v>45</v>
      </c>
      <c r="O377" s="35" t="s">
        <v>230</v>
      </c>
      <c r="P377" s="34">
        <v>42882</v>
      </c>
      <c r="Q377" s="35" t="s">
        <v>1633</v>
      </c>
      <c r="R377" s="34">
        <v>43585</v>
      </c>
      <c r="S377" s="35" t="s">
        <v>1641</v>
      </c>
      <c r="T377" s="103" t="s">
        <v>28</v>
      </c>
      <c r="U377" s="104" t="s">
        <v>28</v>
      </c>
      <c r="V377" s="35" t="s">
        <v>28</v>
      </c>
      <c r="W377" s="104" t="s">
        <v>28</v>
      </c>
      <c r="X377" s="104" t="s">
        <v>28</v>
      </c>
      <c r="Y377" s="35" t="s">
        <v>28</v>
      </c>
      <c r="Z377" s="35" t="s">
        <v>28</v>
      </c>
      <c r="AA377" s="35" t="s">
        <v>28</v>
      </c>
      <c r="AB377" s="60"/>
      <c r="AC377" s="60"/>
      <c r="AD377" s="60"/>
      <c r="AE377" s="60" t="s">
        <v>146</v>
      </c>
    </row>
    <row r="378" spans="1:32" s="46" customFormat="1" ht="20.100000000000001" customHeight="1" x14ac:dyDescent="0.3">
      <c r="A378" s="53" t="s">
        <v>1753</v>
      </c>
      <c r="B378" s="53" t="s">
        <v>28</v>
      </c>
      <c r="C378" s="35" t="s">
        <v>343</v>
      </c>
      <c r="D378" s="35" t="s">
        <v>1754</v>
      </c>
      <c r="E378" s="35" t="s">
        <v>1332</v>
      </c>
      <c r="F378" s="35" t="s">
        <v>1755</v>
      </c>
      <c r="G378" s="35" t="s">
        <v>1756</v>
      </c>
      <c r="H378" s="35" t="s">
        <v>28</v>
      </c>
      <c r="I378" s="35" t="s">
        <v>1757</v>
      </c>
      <c r="J378" s="35" t="s">
        <v>1758</v>
      </c>
      <c r="K378" s="35" t="s">
        <v>586</v>
      </c>
      <c r="L378" s="35" t="s">
        <v>1759</v>
      </c>
      <c r="M378" s="35">
        <v>163800</v>
      </c>
      <c r="N378" s="35" t="s">
        <v>63</v>
      </c>
      <c r="O378" s="35" t="s">
        <v>1760</v>
      </c>
      <c r="P378" s="34">
        <v>42309</v>
      </c>
      <c r="Q378" s="35" t="s">
        <v>74</v>
      </c>
      <c r="R378" s="34">
        <v>43403</v>
      </c>
      <c r="S378" s="35" t="s">
        <v>28</v>
      </c>
      <c r="T378" s="103" t="s">
        <v>28</v>
      </c>
      <c r="U378" s="104" t="s">
        <v>28</v>
      </c>
      <c r="V378" s="35" t="s">
        <v>28</v>
      </c>
      <c r="W378" s="35" t="s">
        <v>28</v>
      </c>
      <c r="X378" s="104" t="s">
        <v>28</v>
      </c>
      <c r="Y378" s="35" t="s">
        <v>28</v>
      </c>
      <c r="Z378" s="35" t="s">
        <v>28</v>
      </c>
      <c r="AA378" s="35"/>
      <c r="AB378" s="60"/>
      <c r="AC378" s="60"/>
      <c r="AD378" s="60"/>
      <c r="AE378" s="60" t="s">
        <v>1761</v>
      </c>
    </row>
    <row r="379" spans="1:32" s="46" customFormat="1" ht="20.100000000000001" customHeight="1" x14ac:dyDescent="0.3">
      <c r="A379" s="35" t="s">
        <v>22</v>
      </c>
      <c r="B379" s="35" t="s">
        <v>28</v>
      </c>
      <c r="C379" s="107" t="s">
        <v>23</v>
      </c>
      <c r="D379" s="104" t="s">
        <v>962</v>
      </c>
      <c r="E379" s="104" t="s">
        <v>1273</v>
      </c>
      <c r="F379" s="104" t="s">
        <v>1762</v>
      </c>
      <c r="G379" s="104" t="s">
        <v>1763</v>
      </c>
      <c r="H379" s="104" t="s">
        <v>28</v>
      </c>
      <c r="I379" s="104" t="s">
        <v>1764</v>
      </c>
      <c r="J379" s="104" t="s">
        <v>1765</v>
      </c>
      <c r="K379" s="104" t="s">
        <v>1252</v>
      </c>
      <c r="L379" s="104" t="s">
        <v>1253</v>
      </c>
      <c r="M379" s="47">
        <v>214436</v>
      </c>
      <c r="N379" s="105" t="s">
        <v>63</v>
      </c>
      <c r="O379" s="104" t="s">
        <v>28</v>
      </c>
      <c r="P379" s="106">
        <v>41337</v>
      </c>
      <c r="Q379" s="104" t="s">
        <v>65</v>
      </c>
      <c r="R379" s="102">
        <v>42797</v>
      </c>
      <c r="S379" s="103" t="s">
        <v>28</v>
      </c>
      <c r="T379" s="35"/>
    </row>
    <row r="380" spans="1:32" s="46" customFormat="1" ht="20.100000000000001" customHeight="1" x14ac:dyDescent="0.3">
      <c r="A380" s="53" t="s">
        <v>22</v>
      </c>
      <c r="B380" s="34">
        <v>43803</v>
      </c>
      <c r="C380" s="104" t="s">
        <v>343</v>
      </c>
      <c r="D380" s="104" t="s">
        <v>1766</v>
      </c>
      <c r="E380" s="44" t="s">
        <v>245</v>
      </c>
      <c r="F380" s="44" t="s">
        <v>952</v>
      </c>
      <c r="G380" s="44" t="s">
        <v>1767</v>
      </c>
      <c r="H380" s="104" t="s">
        <v>28</v>
      </c>
      <c r="I380" s="104" t="s">
        <v>946</v>
      </c>
      <c r="J380" s="104" t="s">
        <v>1768</v>
      </c>
      <c r="K380" s="104" t="s">
        <v>520</v>
      </c>
      <c r="L380" s="104" t="s">
        <v>284</v>
      </c>
      <c r="M380" s="47">
        <v>386479.5</v>
      </c>
      <c r="N380" s="105" t="s">
        <v>63</v>
      </c>
      <c r="O380" s="104" t="s">
        <v>34</v>
      </c>
      <c r="P380" s="48">
        <v>43466</v>
      </c>
      <c r="Q380" s="102" t="s">
        <v>76</v>
      </c>
      <c r="R380" s="48">
        <v>43830</v>
      </c>
      <c r="S380" s="104" t="s">
        <v>28</v>
      </c>
      <c r="T380" s="34" t="s">
        <v>28</v>
      </c>
      <c r="U380" s="34" t="s">
        <v>28</v>
      </c>
      <c r="V380" s="34" t="s">
        <v>28</v>
      </c>
      <c r="W380" s="34" t="s">
        <v>28</v>
      </c>
      <c r="X380" s="104" t="s">
        <v>28</v>
      </c>
      <c r="Y380" s="34" t="s">
        <v>28</v>
      </c>
      <c r="Z380" s="34" t="s">
        <v>28</v>
      </c>
      <c r="AA380" s="34" t="s">
        <v>28</v>
      </c>
      <c r="AB380" s="60"/>
      <c r="AC380" s="60"/>
      <c r="AD380" s="60"/>
      <c r="AE380" s="35" t="s">
        <v>1769</v>
      </c>
      <c r="AF380" s="46" t="s">
        <v>1770</v>
      </c>
    </row>
    <row r="381" spans="1:32" s="46" customFormat="1" ht="20.100000000000001" customHeight="1" x14ac:dyDescent="0.3">
      <c r="A381" s="53" t="s">
        <v>22</v>
      </c>
      <c r="B381" s="34">
        <v>43803</v>
      </c>
      <c r="C381" s="104" t="s">
        <v>343</v>
      </c>
      <c r="D381" s="104" t="s">
        <v>1771</v>
      </c>
      <c r="E381" s="44" t="s">
        <v>245</v>
      </c>
      <c r="F381" s="44" t="s">
        <v>944</v>
      </c>
      <c r="G381" s="44" t="s">
        <v>1772</v>
      </c>
      <c r="H381" s="104" t="s">
        <v>28</v>
      </c>
      <c r="I381" s="104" t="s">
        <v>946</v>
      </c>
      <c r="J381" s="104" t="s">
        <v>1773</v>
      </c>
      <c r="K381" s="104" t="s">
        <v>520</v>
      </c>
      <c r="L381" s="104" t="s">
        <v>284</v>
      </c>
      <c r="M381" s="47">
        <v>169566.83</v>
      </c>
      <c r="N381" s="105" t="s">
        <v>63</v>
      </c>
      <c r="O381" s="104" t="s">
        <v>28</v>
      </c>
      <c r="P381" s="48">
        <v>43466</v>
      </c>
      <c r="Q381" s="102" t="s">
        <v>76</v>
      </c>
      <c r="R381" s="48">
        <v>43830</v>
      </c>
      <c r="S381" s="104" t="s">
        <v>28</v>
      </c>
      <c r="T381" s="34" t="s">
        <v>28</v>
      </c>
      <c r="U381" s="34" t="s">
        <v>28</v>
      </c>
      <c r="V381" s="34" t="s">
        <v>28</v>
      </c>
      <c r="W381" s="34" t="s">
        <v>28</v>
      </c>
      <c r="X381" s="104" t="s">
        <v>28</v>
      </c>
      <c r="Y381" s="34" t="s">
        <v>28</v>
      </c>
      <c r="Z381" s="34" t="s">
        <v>28</v>
      </c>
      <c r="AA381" s="34" t="s">
        <v>28</v>
      </c>
      <c r="AB381" s="60"/>
      <c r="AC381" s="60"/>
      <c r="AD381" s="60"/>
      <c r="AE381" s="35" t="s">
        <v>1769</v>
      </c>
      <c r="AF381" s="46" t="s">
        <v>1770</v>
      </c>
    </row>
    <row r="382" spans="1:32" s="57" customFormat="1" ht="20.100000000000001" customHeight="1" x14ac:dyDescent="0.25">
      <c r="A382" s="53" t="s">
        <v>22</v>
      </c>
      <c r="B382" s="53" t="s">
        <v>28</v>
      </c>
      <c r="C382" s="104" t="s">
        <v>343</v>
      </c>
      <c r="D382" s="104" t="s">
        <v>1774</v>
      </c>
      <c r="E382" s="104" t="s">
        <v>245</v>
      </c>
      <c r="F382" s="44" t="s">
        <v>866</v>
      </c>
      <c r="G382" s="104" t="s">
        <v>867</v>
      </c>
      <c r="H382" s="104" t="s">
        <v>28</v>
      </c>
      <c r="I382" s="104" t="s">
        <v>868</v>
      </c>
      <c r="J382" s="104" t="s">
        <v>869</v>
      </c>
      <c r="K382" s="104" t="s">
        <v>520</v>
      </c>
      <c r="L382" s="104" t="s">
        <v>870</v>
      </c>
      <c r="M382" s="73" t="s">
        <v>871</v>
      </c>
      <c r="N382" s="74" t="s">
        <v>45</v>
      </c>
      <c r="O382" s="104" t="s">
        <v>137</v>
      </c>
      <c r="P382" s="102">
        <v>42370</v>
      </c>
      <c r="Q382" s="103" t="s">
        <v>47</v>
      </c>
      <c r="R382" s="102">
        <v>43465</v>
      </c>
      <c r="S382" s="104" t="s">
        <v>28</v>
      </c>
      <c r="T382" s="103" t="s">
        <v>28</v>
      </c>
      <c r="U382" s="104" t="s">
        <v>28</v>
      </c>
      <c r="V382" s="104" t="s">
        <v>872</v>
      </c>
      <c r="W382" s="104" t="s">
        <v>28</v>
      </c>
      <c r="X382" s="104" t="s">
        <v>28</v>
      </c>
      <c r="Y382" s="104" t="s">
        <v>28</v>
      </c>
      <c r="Z382" s="104" t="s">
        <v>28</v>
      </c>
      <c r="AA382" s="104" t="s">
        <v>63</v>
      </c>
      <c r="AB382" s="53"/>
      <c r="AC382" s="53"/>
      <c r="AD382" s="53"/>
      <c r="AE382" s="35" t="s">
        <v>1775</v>
      </c>
    </row>
    <row r="383" spans="1:32" s="57" customFormat="1" ht="20.100000000000001" customHeight="1" x14ac:dyDescent="0.25">
      <c r="A383" s="53" t="s">
        <v>22</v>
      </c>
      <c r="B383" s="53" t="s">
        <v>28</v>
      </c>
      <c r="C383" s="104" t="s">
        <v>343</v>
      </c>
      <c r="D383" s="104" t="s">
        <v>1776</v>
      </c>
      <c r="E383" s="104" t="s">
        <v>245</v>
      </c>
      <c r="F383" s="44" t="s">
        <v>1777</v>
      </c>
      <c r="G383" s="104" t="s">
        <v>1778</v>
      </c>
      <c r="H383" s="104" t="s">
        <v>28</v>
      </c>
      <c r="I383" s="104" t="s">
        <v>868</v>
      </c>
      <c r="J383" s="104" t="s">
        <v>869</v>
      </c>
      <c r="K383" s="104" t="s">
        <v>520</v>
      </c>
      <c r="L383" s="104" t="s">
        <v>870</v>
      </c>
      <c r="M383" s="73" t="s">
        <v>871</v>
      </c>
      <c r="N383" s="74" t="s">
        <v>45</v>
      </c>
      <c r="O383" s="104" t="s">
        <v>137</v>
      </c>
      <c r="P383" s="102">
        <v>42370</v>
      </c>
      <c r="Q383" s="104" t="s">
        <v>47</v>
      </c>
      <c r="R383" s="102">
        <v>43465</v>
      </c>
      <c r="S383" s="104" t="s">
        <v>28</v>
      </c>
      <c r="T383" s="103" t="s">
        <v>28</v>
      </c>
      <c r="U383" s="104" t="s">
        <v>28</v>
      </c>
      <c r="V383" s="104" t="s">
        <v>872</v>
      </c>
      <c r="W383" s="104" t="s">
        <v>28</v>
      </c>
      <c r="X383" s="104" t="s">
        <v>28</v>
      </c>
      <c r="Y383" s="104" t="s">
        <v>28</v>
      </c>
      <c r="Z383" s="104" t="s">
        <v>28</v>
      </c>
      <c r="AA383" s="104" t="s">
        <v>63</v>
      </c>
      <c r="AB383" s="53"/>
      <c r="AC383" s="53"/>
      <c r="AD383" s="53"/>
      <c r="AE383" s="35" t="s">
        <v>1775</v>
      </c>
    </row>
    <row r="384" spans="1:32" s="57" customFormat="1" ht="20.100000000000001" customHeight="1" x14ac:dyDescent="0.25">
      <c r="A384" s="53" t="s">
        <v>22</v>
      </c>
      <c r="B384" s="53" t="s">
        <v>28</v>
      </c>
      <c r="C384" s="104" t="s">
        <v>343</v>
      </c>
      <c r="D384" s="104" t="s">
        <v>1779</v>
      </c>
      <c r="E384" s="104" t="s">
        <v>245</v>
      </c>
      <c r="F384" s="44" t="s">
        <v>877</v>
      </c>
      <c r="G384" s="104" t="s">
        <v>878</v>
      </c>
      <c r="H384" s="104" t="s">
        <v>28</v>
      </c>
      <c r="I384" s="104" t="s">
        <v>868</v>
      </c>
      <c r="J384" s="104" t="s">
        <v>869</v>
      </c>
      <c r="K384" s="104" t="s">
        <v>520</v>
      </c>
      <c r="L384" s="104" t="s">
        <v>870</v>
      </c>
      <c r="M384" s="73" t="s">
        <v>871</v>
      </c>
      <c r="N384" s="74" t="s">
        <v>45</v>
      </c>
      <c r="O384" s="104" t="s">
        <v>137</v>
      </c>
      <c r="P384" s="102">
        <v>42370</v>
      </c>
      <c r="Q384" s="104" t="s">
        <v>47</v>
      </c>
      <c r="R384" s="102">
        <v>43465</v>
      </c>
      <c r="S384" s="104" t="s">
        <v>28</v>
      </c>
      <c r="T384" s="103" t="s">
        <v>28</v>
      </c>
      <c r="U384" s="104" t="s">
        <v>28</v>
      </c>
      <c r="V384" s="104" t="s">
        <v>872</v>
      </c>
      <c r="W384" s="104" t="s">
        <v>28</v>
      </c>
      <c r="X384" s="104" t="s">
        <v>28</v>
      </c>
      <c r="Y384" s="104" t="s">
        <v>28</v>
      </c>
      <c r="Z384" s="104" t="s">
        <v>28</v>
      </c>
      <c r="AA384" s="104" t="s">
        <v>63</v>
      </c>
      <c r="AB384" s="53"/>
      <c r="AC384" s="53"/>
      <c r="AD384" s="53"/>
      <c r="AE384" s="35" t="s">
        <v>1775</v>
      </c>
    </row>
    <row r="385" spans="1:31" s="57" customFormat="1" ht="20.100000000000001" customHeight="1" x14ac:dyDescent="0.25">
      <c r="A385" s="53" t="s">
        <v>22</v>
      </c>
      <c r="B385" s="53" t="s">
        <v>28</v>
      </c>
      <c r="C385" s="104" t="s">
        <v>343</v>
      </c>
      <c r="D385" s="104" t="s">
        <v>1780</v>
      </c>
      <c r="E385" s="104" t="s">
        <v>245</v>
      </c>
      <c r="F385" s="44" t="s">
        <v>880</v>
      </c>
      <c r="G385" s="104" t="s">
        <v>881</v>
      </c>
      <c r="H385" s="104" t="s">
        <v>28</v>
      </c>
      <c r="I385" s="104" t="s">
        <v>868</v>
      </c>
      <c r="J385" s="104" t="s">
        <v>882</v>
      </c>
      <c r="K385" s="104" t="s">
        <v>520</v>
      </c>
      <c r="L385" s="104" t="s">
        <v>870</v>
      </c>
      <c r="M385" s="73" t="s">
        <v>871</v>
      </c>
      <c r="N385" s="74" t="s">
        <v>45</v>
      </c>
      <c r="O385" s="104" t="s">
        <v>137</v>
      </c>
      <c r="P385" s="102">
        <v>42552</v>
      </c>
      <c r="Q385" s="104" t="s">
        <v>1781</v>
      </c>
      <c r="R385" s="102">
        <v>43830</v>
      </c>
      <c r="S385" s="104" t="s">
        <v>28</v>
      </c>
      <c r="T385" s="103" t="s">
        <v>28</v>
      </c>
      <c r="U385" s="104" t="s">
        <v>28</v>
      </c>
      <c r="V385" s="104" t="s">
        <v>872</v>
      </c>
      <c r="W385" s="104" t="s">
        <v>28</v>
      </c>
      <c r="X385" s="104" t="s">
        <v>28</v>
      </c>
      <c r="Y385" s="104" t="s">
        <v>28</v>
      </c>
      <c r="Z385" s="104" t="s">
        <v>28</v>
      </c>
      <c r="AA385" s="104" t="s">
        <v>63</v>
      </c>
      <c r="AB385" s="53"/>
      <c r="AC385" s="53"/>
      <c r="AD385" s="53"/>
      <c r="AE385" s="35" t="s">
        <v>1775</v>
      </c>
    </row>
    <row r="386" spans="1:31" s="57" customFormat="1" ht="20.100000000000001" customHeight="1" x14ac:dyDescent="0.25">
      <c r="A386" s="53" t="s">
        <v>22</v>
      </c>
      <c r="B386" s="53" t="s">
        <v>28</v>
      </c>
      <c r="C386" s="104" t="s">
        <v>343</v>
      </c>
      <c r="D386" s="104" t="s">
        <v>1782</v>
      </c>
      <c r="E386" s="104" t="s">
        <v>245</v>
      </c>
      <c r="F386" s="44" t="s">
        <v>884</v>
      </c>
      <c r="G386" s="104" t="s">
        <v>885</v>
      </c>
      <c r="H386" s="104" t="s">
        <v>28</v>
      </c>
      <c r="I386" s="104" t="s">
        <v>868</v>
      </c>
      <c r="J386" s="104" t="s">
        <v>882</v>
      </c>
      <c r="K386" s="104" t="s">
        <v>520</v>
      </c>
      <c r="L386" s="104" t="s">
        <v>870</v>
      </c>
      <c r="M386" s="73" t="s">
        <v>871</v>
      </c>
      <c r="N386" s="74" t="s">
        <v>45</v>
      </c>
      <c r="O386" s="104" t="s">
        <v>137</v>
      </c>
      <c r="P386" s="102">
        <v>42370</v>
      </c>
      <c r="Q386" s="104" t="s">
        <v>47</v>
      </c>
      <c r="R386" s="102">
        <v>43465</v>
      </c>
      <c r="S386" s="104" t="s">
        <v>28</v>
      </c>
      <c r="T386" s="103" t="s">
        <v>28</v>
      </c>
      <c r="U386" s="104" t="s">
        <v>28</v>
      </c>
      <c r="V386" s="104" t="s">
        <v>872</v>
      </c>
      <c r="W386" s="104" t="s">
        <v>28</v>
      </c>
      <c r="X386" s="104" t="s">
        <v>28</v>
      </c>
      <c r="Y386" s="104" t="s">
        <v>28</v>
      </c>
      <c r="Z386" s="104" t="s">
        <v>28</v>
      </c>
      <c r="AA386" s="104" t="s">
        <v>63</v>
      </c>
      <c r="AB386" s="53"/>
      <c r="AC386" s="53"/>
      <c r="AD386" s="53"/>
      <c r="AE386" s="35" t="s">
        <v>1775</v>
      </c>
    </row>
    <row r="387" spans="1:31" s="57" customFormat="1" ht="20.100000000000001" customHeight="1" x14ac:dyDescent="0.25">
      <c r="A387" s="53" t="s">
        <v>22</v>
      </c>
      <c r="B387" s="53" t="s">
        <v>28</v>
      </c>
      <c r="C387" s="104" t="s">
        <v>343</v>
      </c>
      <c r="D387" s="104" t="s">
        <v>1783</v>
      </c>
      <c r="E387" s="104" t="s">
        <v>245</v>
      </c>
      <c r="F387" s="44" t="s">
        <v>1784</v>
      </c>
      <c r="G387" s="104" t="s">
        <v>1785</v>
      </c>
      <c r="H387" s="104" t="s">
        <v>28</v>
      </c>
      <c r="I387" s="104" t="s">
        <v>868</v>
      </c>
      <c r="J387" s="104" t="s">
        <v>882</v>
      </c>
      <c r="K387" s="104" t="s">
        <v>520</v>
      </c>
      <c r="L387" s="104" t="s">
        <v>870</v>
      </c>
      <c r="M387" s="73" t="s">
        <v>871</v>
      </c>
      <c r="N387" s="74" t="s">
        <v>45</v>
      </c>
      <c r="O387" s="104" t="s">
        <v>137</v>
      </c>
      <c r="P387" s="102">
        <v>42428</v>
      </c>
      <c r="Q387" s="104" t="s">
        <v>272</v>
      </c>
      <c r="R387" s="102">
        <v>43830</v>
      </c>
      <c r="S387" s="104" t="s">
        <v>28</v>
      </c>
      <c r="T387" s="103" t="s">
        <v>28</v>
      </c>
      <c r="U387" s="104" t="s">
        <v>28</v>
      </c>
      <c r="V387" s="104" t="s">
        <v>872</v>
      </c>
      <c r="W387" s="104" t="s">
        <v>28</v>
      </c>
      <c r="X387" s="104" t="s">
        <v>28</v>
      </c>
      <c r="Y387" s="104" t="s">
        <v>28</v>
      </c>
      <c r="Z387" s="104" t="s">
        <v>28</v>
      </c>
      <c r="AA387" s="104" t="s">
        <v>63</v>
      </c>
      <c r="AB387" s="53"/>
      <c r="AC387" s="53"/>
      <c r="AD387" s="53"/>
      <c r="AE387" s="35" t="s">
        <v>1775</v>
      </c>
    </row>
    <row r="388" spans="1:31" s="57" customFormat="1" ht="20.100000000000001" customHeight="1" x14ac:dyDescent="0.25">
      <c r="A388" s="53" t="s">
        <v>22</v>
      </c>
      <c r="B388" s="53" t="s">
        <v>28</v>
      </c>
      <c r="C388" s="104" t="s">
        <v>343</v>
      </c>
      <c r="D388" s="104" t="s">
        <v>1786</v>
      </c>
      <c r="E388" s="104" t="s">
        <v>245</v>
      </c>
      <c r="F388" s="44" t="s">
        <v>887</v>
      </c>
      <c r="G388" s="104" t="s">
        <v>888</v>
      </c>
      <c r="H388" s="104" t="s">
        <v>28</v>
      </c>
      <c r="I388" s="104" t="s">
        <v>868</v>
      </c>
      <c r="J388" s="104" t="s">
        <v>882</v>
      </c>
      <c r="K388" s="104" t="s">
        <v>520</v>
      </c>
      <c r="L388" s="104" t="s">
        <v>870</v>
      </c>
      <c r="M388" s="73" t="s">
        <v>871</v>
      </c>
      <c r="N388" s="74" t="s">
        <v>45</v>
      </c>
      <c r="O388" s="104" t="s">
        <v>137</v>
      </c>
      <c r="P388" s="102">
        <v>42552</v>
      </c>
      <c r="Q388" s="104" t="s">
        <v>1787</v>
      </c>
      <c r="R388" s="102">
        <v>43830</v>
      </c>
      <c r="S388" s="104" t="s">
        <v>28</v>
      </c>
      <c r="T388" s="103" t="s">
        <v>28</v>
      </c>
      <c r="U388" s="104" t="s">
        <v>28</v>
      </c>
      <c r="V388" s="104" t="s">
        <v>872</v>
      </c>
      <c r="W388" s="104" t="s">
        <v>28</v>
      </c>
      <c r="X388" s="104" t="s">
        <v>28</v>
      </c>
      <c r="Y388" s="104" t="s">
        <v>28</v>
      </c>
      <c r="Z388" s="104" t="s">
        <v>28</v>
      </c>
      <c r="AA388" s="104" t="s">
        <v>63</v>
      </c>
      <c r="AB388" s="53"/>
      <c r="AC388" s="53"/>
      <c r="AD388" s="53"/>
      <c r="AE388" s="35" t="s">
        <v>1775</v>
      </c>
    </row>
    <row r="389" spans="1:31" s="57" customFormat="1" ht="20.100000000000001" customHeight="1" x14ac:dyDescent="0.25">
      <c r="A389" s="53" t="s">
        <v>22</v>
      </c>
      <c r="B389" s="53" t="s">
        <v>28</v>
      </c>
      <c r="C389" s="104" t="s">
        <v>343</v>
      </c>
      <c r="D389" s="104" t="s">
        <v>1788</v>
      </c>
      <c r="E389" s="104" t="s">
        <v>38</v>
      </c>
      <c r="F389" s="44" t="s">
        <v>890</v>
      </c>
      <c r="G389" s="104" t="s">
        <v>891</v>
      </c>
      <c r="H389" s="104" t="s">
        <v>28</v>
      </c>
      <c r="I389" s="104" t="s">
        <v>892</v>
      </c>
      <c r="J389" s="104" t="s">
        <v>882</v>
      </c>
      <c r="K389" s="104" t="s">
        <v>520</v>
      </c>
      <c r="L389" s="104" t="s">
        <v>870</v>
      </c>
      <c r="M389" s="73" t="s">
        <v>871</v>
      </c>
      <c r="N389" s="74" t="s">
        <v>45</v>
      </c>
      <c r="O389" s="104" t="s">
        <v>137</v>
      </c>
      <c r="P389" s="102">
        <v>42552</v>
      </c>
      <c r="Q389" s="104" t="s">
        <v>47</v>
      </c>
      <c r="R389" s="102">
        <v>43647</v>
      </c>
      <c r="S389" s="104" t="s">
        <v>28</v>
      </c>
      <c r="T389" s="103" t="s">
        <v>28</v>
      </c>
      <c r="U389" s="104" t="s">
        <v>28</v>
      </c>
      <c r="V389" s="104" t="s">
        <v>872</v>
      </c>
      <c r="W389" s="104" t="s">
        <v>28</v>
      </c>
      <c r="X389" s="104" t="s">
        <v>28</v>
      </c>
      <c r="Y389" s="104" t="s">
        <v>28</v>
      </c>
      <c r="Z389" s="104" t="s">
        <v>28</v>
      </c>
      <c r="AA389" s="104" t="s">
        <v>63</v>
      </c>
      <c r="AB389" s="53"/>
      <c r="AC389" s="53"/>
      <c r="AD389" s="53"/>
      <c r="AE389" s="35" t="s">
        <v>1775</v>
      </c>
    </row>
    <row r="390" spans="1:31" s="57" customFormat="1" ht="20.100000000000001" customHeight="1" x14ac:dyDescent="0.25">
      <c r="A390" s="53" t="s">
        <v>22</v>
      </c>
      <c r="B390" s="53" t="s">
        <v>28</v>
      </c>
      <c r="C390" s="104" t="s">
        <v>343</v>
      </c>
      <c r="D390" s="104" t="s">
        <v>1789</v>
      </c>
      <c r="E390" s="104" t="s">
        <v>245</v>
      </c>
      <c r="F390" s="44" t="s">
        <v>894</v>
      </c>
      <c r="G390" s="104" t="s">
        <v>895</v>
      </c>
      <c r="H390" s="104" t="s">
        <v>28</v>
      </c>
      <c r="I390" s="104" t="s">
        <v>868</v>
      </c>
      <c r="J390" s="104" t="s">
        <v>882</v>
      </c>
      <c r="K390" s="104" t="s">
        <v>520</v>
      </c>
      <c r="L390" s="104" t="s">
        <v>870</v>
      </c>
      <c r="M390" s="73" t="s">
        <v>871</v>
      </c>
      <c r="N390" s="74" t="s">
        <v>45</v>
      </c>
      <c r="O390" s="104" t="s">
        <v>137</v>
      </c>
      <c r="P390" s="102">
        <v>42736</v>
      </c>
      <c r="Q390" s="104" t="s">
        <v>47</v>
      </c>
      <c r="R390" s="102">
        <v>43830</v>
      </c>
      <c r="S390" s="104" t="s">
        <v>28</v>
      </c>
      <c r="T390" s="103" t="s">
        <v>28</v>
      </c>
      <c r="U390" s="104" t="s">
        <v>28</v>
      </c>
      <c r="V390" s="104" t="s">
        <v>872</v>
      </c>
      <c r="W390" s="104" t="s">
        <v>28</v>
      </c>
      <c r="X390" s="104" t="s">
        <v>28</v>
      </c>
      <c r="Y390" s="104" t="s">
        <v>28</v>
      </c>
      <c r="Z390" s="104" t="s">
        <v>28</v>
      </c>
      <c r="AA390" s="104" t="s">
        <v>63</v>
      </c>
      <c r="AB390" s="53"/>
      <c r="AC390" s="53"/>
      <c r="AD390" s="53"/>
      <c r="AE390" s="35" t="s">
        <v>1775</v>
      </c>
    </row>
    <row r="391" spans="1:31" s="57" customFormat="1" ht="20.100000000000001" customHeight="1" x14ac:dyDescent="0.25">
      <c r="A391" s="53" t="s">
        <v>22</v>
      </c>
      <c r="B391" s="53" t="s">
        <v>28</v>
      </c>
      <c r="C391" s="104" t="s">
        <v>343</v>
      </c>
      <c r="D391" s="104" t="s">
        <v>1790</v>
      </c>
      <c r="E391" s="104" t="s">
        <v>245</v>
      </c>
      <c r="F391" s="44" t="s">
        <v>897</v>
      </c>
      <c r="G391" s="104" t="s">
        <v>898</v>
      </c>
      <c r="H391" s="104" t="s">
        <v>28</v>
      </c>
      <c r="I391" s="104" t="s">
        <v>868</v>
      </c>
      <c r="J391" s="104" t="s">
        <v>882</v>
      </c>
      <c r="K391" s="104" t="s">
        <v>520</v>
      </c>
      <c r="L391" s="104" t="s">
        <v>870</v>
      </c>
      <c r="M391" s="73" t="s">
        <v>871</v>
      </c>
      <c r="N391" s="74" t="s">
        <v>45</v>
      </c>
      <c r="O391" s="104" t="s">
        <v>137</v>
      </c>
      <c r="P391" s="102">
        <v>42588</v>
      </c>
      <c r="Q391" s="104" t="s">
        <v>1791</v>
      </c>
      <c r="R391" s="102">
        <v>43830</v>
      </c>
      <c r="S391" s="104" t="s">
        <v>28</v>
      </c>
      <c r="T391" s="103" t="s">
        <v>28</v>
      </c>
      <c r="U391" s="104" t="s">
        <v>28</v>
      </c>
      <c r="V391" s="104" t="s">
        <v>872</v>
      </c>
      <c r="W391" s="104" t="s">
        <v>28</v>
      </c>
      <c r="X391" s="104" t="s">
        <v>28</v>
      </c>
      <c r="Y391" s="104" t="s">
        <v>28</v>
      </c>
      <c r="Z391" s="104" t="s">
        <v>28</v>
      </c>
      <c r="AA391" s="104" t="s">
        <v>63</v>
      </c>
      <c r="AB391" s="53"/>
      <c r="AC391" s="53"/>
      <c r="AD391" s="53"/>
      <c r="AE391" s="35" t="s">
        <v>1775</v>
      </c>
    </row>
    <row r="392" spans="1:31" s="57" customFormat="1" ht="20.100000000000001" customHeight="1" x14ac:dyDescent="0.25">
      <c r="A392" s="53" t="s">
        <v>22</v>
      </c>
      <c r="B392" s="53" t="s">
        <v>28</v>
      </c>
      <c r="C392" s="104" t="s">
        <v>343</v>
      </c>
      <c r="D392" s="104" t="s">
        <v>1792</v>
      </c>
      <c r="E392" s="104" t="s">
        <v>245</v>
      </c>
      <c r="F392" s="44" t="s">
        <v>900</v>
      </c>
      <c r="G392" s="104" t="s">
        <v>901</v>
      </c>
      <c r="H392" s="104" t="s">
        <v>28</v>
      </c>
      <c r="I392" s="104" t="s">
        <v>868</v>
      </c>
      <c r="J392" s="104" t="s">
        <v>882</v>
      </c>
      <c r="K392" s="104" t="s">
        <v>520</v>
      </c>
      <c r="L392" s="104" t="s">
        <v>870</v>
      </c>
      <c r="M392" s="73" t="s">
        <v>871</v>
      </c>
      <c r="N392" s="74" t="s">
        <v>45</v>
      </c>
      <c r="O392" s="104" t="s">
        <v>137</v>
      </c>
      <c r="P392" s="102">
        <v>41768</v>
      </c>
      <c r="Q392" s="104" t="s">
        <v>272</v>
      </c>
      <c r="R392" s="102">
        <v>43593</v>
      </c>
      <c r="S392" s="104" t="s">
        <v>28</v>
      </c>
      <c r="T392" s="103" t="s">
        <v>28</v>
      </c>
      <c r="U392" s="104" t="s">
        <v>28</v>
      </c>
      <c r="V392" s="104" t="s">
        <v>872</v>
      </c>
      <c r="W392" s="104" t="s">
        <v>28</v>
      </c>
      <c r="X392" s="104" t="s">
        <v>28</v>
      </c>
      <c r="Y392" s="104" t="s">
        <v>28</v>
      </c>
      <c r="Z392" s="104" t="s">
        <v>28</v>
      </c>
      <c r="AA392" s="104" t="s">
        <v>63</v>
      </c>
      <c r="AB392" s="53"/>
      <c r="AC392" s="53"/>
      <c r="AD392" s="53"/>
      <c r="AE392" s="35" t="s">
        <v>1775</v>
      </c>
    </row>
    <row r="393" spans="1:31" s="57" customFormat="1" ht="20.100000000000001" customHeight="1" x14ac:dyDescent="0.25">
      <c r="A393" s="53" t="s">
        <v>22</v>
      </c>
      <c r="B393" s="53" t="s">
        <v>28</v>
      </c>
      <c r="C393" s="104" t="s">
        <v>343</v>
      </c>
      <c r="D393" s="104" t="s">
        <v>1793</v>
      </c>
      <c r="E393" s="104" t="s">
        <v>245</v>
      </c>
      <c r="F393" s="44" t="s">
        <v>1794</v>
      </c>
      <c r="G393" s="104" t="s">
        <v>1795</v>
      </c>
      <c r="H393" s="104" t="s">
        <v>28</v>
      </c>
      <c r="I393" s="104" t="s">
        <v>868</v>
      </c>
      <c r="J393" s="104" t="s">
        <v>882</v>
      </c>
      <c r="K393" s="104" t="s">
        <v>520</v>
      </c>
      <c r="L393" s="104" t="s">
        <v>870</v>
      </c>
      <c r="M393" s="73" t="s">
        <v>871</v>
      </c>
      <c r="N393" s="74" t="s">
        <v>45</v>
      </c>
      <c r="O393" s="104" t="s">
        <v>137</v>
      </c>
      <c r="P393" s="102">
        <v>42736</v>
      </c>
      <c r="Q393" s="104" t="s">
        <v>47</v>
      </c>
      <c r="R393" s="102">
        <v>43830</v>
      </c>
      <c r="S393" s="104" t="s">
        <v>28</v>
      </c>
      <c r="T393" s="103" t="s">
        <v>28</v>
      </c>
      <c r="U393" s="104" t="s">
        <v>28</v>
      </c>
      <c r="V393" s="104" t="s">
        <v>872</v>
      </c>
      <c r="W393" s="104" t="s">
        <v>28</v>
      </c>
      <c r="X393" s="104" t="s">
        <v>28</v>
      </c>
      <c r="Y393" s="104" t="s">
        <v>28</v>
      </c>
      <c r="Z393" s="104" t="s">
        <v>28</v>
      </c>
      <c r="AA393" s="104" t="s">
        <v>63</v>
      </c>
      <c r="AB393" s="53"/>
      <c r="AC393" s="53"/>
      <c r="AD393" s="53"/>
      <c r="AE393" s="35" t="s">
        <v>1775</v>
      </c>
    </row>
    <row r="394" spans="1:31" s="57" customFormat="1" ht="20.100000000000001" customHeight="1" x14ac:dyDescent="0.25">
      <c r="A394" s="53" t="s">
        <v>22</v>
      </c>
      <c r="B394" s="53" t="s">
        <v>28</v>
      </c>
      <c r="C394" s="104" t="s">
        <v>343</v>
      </c>
      <c r="D394" s="104" t="s">
        <v>1796</v>
      </c>
      <c r="E394" s="104" t="s">
        <v>245</v>
      </c>
      <c r="F394" s="44" t="s">
        <v>1797</v>
      </c>
      <c r="G394" s="104" t="s">
        <v>1798</v>
      </c>
      <c r="H394" s="104" t="s">
        <v>28</v>
      </c>
      <c r="I394" s="104" t="s">
        <v>868</v>
      </c>
      <c r="J394" s="104" t="s">
        <v>882</v>
      </c>
      <c r="K394" s="104" t="s">
        <v>520</v>
      </c>
      <c r="L394" s="104" t="s">
        <v>870</v>
      </c>
      <c r="M394" s="73" t="s">
        <v>871</v>
      </c>
      <c r="N394" s="74" t="s">
        <v>45</v>
      </c>
      <c r="O394" s="104" t="s">
        <v>137</v>
      </c>
      <c r="P394" s="102">
        <v>42552</v>
      </c>
      <c r="Q394" s="104" t="s">
        <v>1787</v>
      </c>
      <c r="R394" s="102">
        <v>43830</v>
      </c>
      <c r="S394" s="104" t="s">
        <v>28</v>
      </c>
      <c r="T394" s="103" t="s">
        <v>28</v>
      </c>
      <c r="U394" s="104" t="s">
        <v>28</v>
      </c>
      <c r="V394" s="104" t="s">
        <v>872</v>
      </c>
      <c r="W394" s="104" t="s">
        <v>28</v>
      </c>
      <c r="X394" s="104" t="s">
        <v>28</v>
      </c>
      <c r="Y394" s="104" t="s">
        <v>28</v>
      </c>
      <c r="Z394" s="104" t="s">
        <v>28</v>
      </c>
      <c r="AA394" s="104" t="s">
        <v>63</v>
      </c>
      <c r="AB394" s="53"/>
      <c r="AC394" s="53"/>
      <c r="AD394" s="53"/>
      <c r="AE394" s="35" t="s">
        <v>1775</v>
      </c>
    </row>
    <row r="395" spans="1:31" s="57" customFormat="1" ht="20.100000000000001" customHeight="1" x14ac:dyDescent="0.25">
      <c r="A395" s="53" t="s">
        <v>22</v>
      </c>
      <c r="B395" s="53" t="s">
        <v>28</v>
      </c>
      <c r="C395" s="104" t="s">
        <v>343</v>
      </c>
      <c r="D395" s="104" t="s">
        <v>1799</v>
      </c>
      <c r="E395" s="104" t="s">
        <v>245</v>
      </c>
      <c r="F395" s="44" t="s">
        <v>1800</v>
      </c>
      <c r="G395" s="104" t="s">
        <v>1801</v>
      </c>
      <c r="H395" s="104" t="s">
        <v>28</v>
      </c>
      <c r="I395" s="104" t="s">
        <v>868</v>
      </c>
      <c r="J395" s="104" t="s">
        <v>882</v>
      </c>
      <c r="K395" s="104" t="s">
        <v>520</v>
      </c>
      <c r="L395" s="104" t="s">
        <v>870</v>
      </c>
      <c r="M395" s="73" t="s">
        <v>871</v>
      </c>
      <c r="N395" s="74" t="s">
        <v>45</v>
      </c>
      <c r="O395" s="104" t="s">
        <v>137</v>
      </c>
      <c r="P395" s="102">
        <v>42552</v>
      </c>
      <c r="Q395" s="104" t="s">
        <v>1787</v>
      </c>
      <c r="R395" s="102">
        <v>43830</v>
      </c>
      <c r="S395" s="104" t="s">
        <v>28</v>
      </c>
      <c r="T395" s="103" t="s">
        <v>28</v>
      </c>
      <c r="U395" s="104" t="s">
        <v>28</v>
      </c>
      <c r="V395" s="104" t="s">
        <v>872</v>
      </c>
      <c r="W395" s="104" t="s">
        <v>28</v>
      </c>
      <c r="X395" s="104" t="s">
        <v>28</v>
      </c>
      <c r="Y395" s="104" t="s">
        <v>28</v>
      </c>
      <c r="Z395" s="104" t="s">
        <v>28</v>
      </c>
      <c r="AA395" s="104" t="s">
        <v>63</v>
      </c>
      <c r="AB395" s="53"/>
      <c r="AC395" s="53"/>
      <c r="AD395" s="53"/>
      <c r="AE395" s="35" t="s">
        <v>1775</v>
      </c>
    </row>
    <row r="396" spans="1:31" s="57" customFormat="1" ht="20.100000000000001" customHeight="1" x14ac:dyDescent="0.25">
      <c r="A396" s="53" t="s">
        <v>22</v>
      </c>
      <c r="B396" s="53" t="s">
        <v>28</v>
      </c>
      <c r="C396" s="104" t="s">
        <v>343</v>
      </c>
      <c r="D396" s="104" t="s">
        <v>1802</v>
      </c>
      <c r="E396" s="104" t="s">
        <v>245</v>
      </c>
      <c r="F396" s="44" t="s">
        <v>903</v>
      </c>
      <c r="G396" s="104" t="s">
        <v>904</v>
      </c>
      <c r="H396" s="104" t="s">
        <v>28</v>
      </c>
      <c r="I396" s="104" t="s">
        <v>868</v>
      </c>
      <c r="J396" s="104" t="s">
        <v>882</v>
      </c>
      <c r="K396" s="104" t="s">
        <v>520</v>
      </c>
      <c r="L396" s="104" t="s">
        <v>870</v>
      </c>
      <c r="M396" s="73" t="s">
        <v>871</v>
      </c>
      <c r="N396" s="74" t="s">
        <v>45</v>
      </c>
      <c r="O396" s="104" t="s">
        <v>137</v>
      </c>
      <c r="P396" s="102">
        <v>42736</v>
      </c>
      <c r="Q396" s="104" t="s">
        <v>47</v>
      </c>
      <c r="R396" s="102">
        <v>43830</v>
      </c>
      <c r="S396" s="104" t="s">
        <v>28</v>
      </c>
      <c r="T396" s="103" t="s">
        <v>28</v>
      </c>
      <c r="U396" s="104" t="s">
        <v>28</v>
      </c>
      <c r="V396" s="104" t="s">
        <v>872</v>
      </c>
      <c r="W396" s="104" t="s">
        <v>28</v>
      </c>
      <c r="X396" s="104" t="s">
        <v>28</v>
      </c>
      <c r="Y396" s="104" t="s">
        <v>28</v>
      </c>
      <c r="Z396" s="104" t="s">
        <v>28</v>
      </c>
      <c r="AA396" s="104" t="s">
        <v>63</v>
      </c>
      <c r="AB396" s="53"/>
      <c r="AC396" s="53"/>
      <c r="AD396" s="53"/>
      <c r="AE396" s="35" t="s">
        <v>1775</v>
      </c>
    </row>
    <row r="397" spans="1:31" s="57" customFormat="1" ht="20.100000000000001" customHeight="1" x14ac:dyDescent="0.25">
      <c r="A397" s="53" t="s">
        <v>22</v>
      </c>
      <c r="B397" s="53" t="s">
        <v>28</v>
      </c>
      <c r="C397" s="104" t="s">
        <v>343</v>
      </c>
      <c r="D397" s="104" t="s">
        <v>1803</v>
      </c>
      <c r="E397" s="104" t="s">
        <v>245</v>
      </c>
      <c r="F397" s="44" t="s">
        <v>906</v>
      </c>
      <c r="G397" s="104" t="s">
        <v>907</v>
      </c>
      <c r="H397" s="104" t="s">
        <v>28</v>
      </c>
      <c r="I397" s="104" t="s">
        <v>868</v>
      </c>
      <c r="J397" s="104" t="s">
        <v>882</v>
      </c>
      <c r="K397" s="104" t="s">
        <v>520</v>
      </c>
      <c r="L397" s="104" t="s">
        <v>870</v>
      </c>
      <c r="M397" s="73" t="s">
        <v>871</v>
      </c>
      <c r="N397" s="74" t="s">
        <v>45</v>
      </c>
      <c r="O397" s="104" t="s">
        <v>137</v>
      </c>
      <c r="P397" s="102">
        <v>42736</v>
      </c>
      <c r="Q397" s="103" t="s">
        <v>47</v>
      </c>
      <c r="R397" s="102">
        <v>43830</v>
      </c>
      <c r="S397" s="104" t="s">
        <v>28</v>
      </c>
      <c r="T397" s="103" t="s">
        <v>28</v>
      </c>
      <c r="U397" s="104" t="s">
        <v>28</v>
      </c>
      <c r="V397" s="104" t="s">
        <v>872</v>
      </c>
      <c r="W397" s="104" t="s">
        <v>28</v>
      </c>
      <c r="X397" s="104" t="s">
        <v>28</v>
      </c>
      <c r="Y397" s="104" t="s">
        <v>28</v>
      </c>
      <c r="Z397" s="104" t="s">
        <v>28</v>
      </c>
      <c r="AA397" s="104" t="s">
        <v>63</v>
      </c>
      <c r="AB397" s="53"/>
      <c r="AC397" s="53"/>
      <c r="AD397" s="53"/>
      <c r="AE397" s="35" t="s">
        <v>1775</v>
      </c>
    </row>
    <row r="398" spans="1:31" s="57" customFormat="1" ht="20.100000000000001" customHeight="1" x14ac:dyDescent="0.25">
      <c r="A398" s="53" t="s">
        <v>22</v>
      </c>
      <c r="B398" s="53" t="s">
        <v>28</v>
      </c>
      <c r="C398" s="104" t="s">
        <v>343</v>
      </c>
      <c r="D398" s="104" t="s">
        <v>1804</v>
      </c>
      <c r="E398" s="104" t="s">
        <v>38</v>
      </c>
      <c r="F398" s="44" t="s">
        <v>908</v>
      </c>
      <c r="G398" s="104" t="s">
        <v>909</v>
      </c>
      <c r="H398" s="104" t="s">
        <v>28</v>
      </c>
      <c r="I398" s="104" t="s">
        <v>910</v>
      </c>
      <c r="J398" s="104" t="s">
        <v>882</v>
      </c>
      <c r="K398" s="104" t="s">
        <v>520</v>
      </c>
      <c r="L398" s="104" t="s">
        <v>870</v>
      </c>
      <c r="M398" s="73" t="s">
        <v>871</v>
      </c>
      <c r="N398" s="74" t="s">
        <v>45</v>
      </c>
      <c r="O398" s="104" t="s">
        <v>137</v>
      </c>
      <c r="P398" s="102">
        <v>42630</v>
      </c>
      <c r="Q398" s="104" t="s">
        <v>1805</v>
      </c>
      <c r="R398" s="102">
        <v>43830</v>
      </c>
      <c r="S398" s="104" t="s">
        <v>28</v>
      </c>
      <c r="T398" s="103" t="s">
        <v>28</v>
      </c>
      <c r="U398" s="104" t="s">
        <v>28</v>
      </c>
      <c r="V398" s="104" t="s">
        <v>872</v>
      </c>
      <c r="W398" s="104" t="s">
        <v>28</v>
      </c>
      <c r="X398" s="104" t="s">
        <v>28</v>
      </c>
      <c r="Y398" s="104" t="s">
        <v>28</v>
      </c>
      <c r="Z398" s="104" t="s">
        <v>28</v>
      </c>
      <c r="AA398" s="104" t="s">
        <v>63</v>
      </c>
      <c r="AB398" s="53"/>
      <c r="AC398" s="53"/>
      <c r="AD398" s="53"/>
      <c r="AE398" s="35" t="s">
        <v>1775</v>
      </c>
    </row>
    <row r="399" spans="1:31" s="57" customFormat="1" ht="20.100000000000001" customHeight="1" x14ac:dyDescent="0.25">
      <c r="A399" s="53" t="s">
        <v>22</v>
      </c>
      <c r="B399" s="53" t="s">
        <v>28</v>
      </c>
      <c r="C399" s="104" t="s">
        <v>343</v>
      </c>
      <c r="D399" s="104" t="s">
        <v>1806</v>
      </c>
      <c r="E399" s="104" t="s">
        <v>245</v>
      </c>
      <c r="F399" s="44" t="s">
        <v>1807</v>
      </c>
      <c r="G399" s="104" t="s">
        <v>1808</v>
      </c>
      <c r="H399" s="104" t="s">
        <v>28</v>
      </c>
      <c r="I399" s="104" t="s">
        <v>868</v>
      </c>
      <c r="J399" s="104" t="s">
        <v>882</v>
      </c>
      <c r="K399" s="104" t="s">
        <v>520</v>
      </c>
      <c r="L399" s="104" t="s">
        <v>870</v>
      </c>
      <c r="M399" s="73" t="s">
        <v>871</v>
      </c>
      <c r="N399" s="74" t="s">
        <v>45</v>
      </c>
      <c r="O399" s="104" t="s">
        <v>137</v>
      </c>
      <c r="P399" s="102">
        <v>42552</v>
      </c>
      <c r="Q399" s="104" t="s">
        <v>1787</v>
      </c>
      <c r="R399" s="102">
        <v>43830</v>
      </c>
      <c r="S399" s="104" t="s">
        <v>28</v>
      </c>
      <c r="T399" s="103" t="s">
        <v>28</v>
      </c>
      <c r="U399" s="104" t="s">
        <v>28</v>
      </c>
      <c r="V399" s="104" t="s">
        <v>872</v>
      </c>
      <c r="W399" s="104" t="s">
        <v>28</v>
      </c>
      <c r="X399" s="104" t="s">
        <v>28</v>
      </c>
      <c r="Y399" s="104" t="s">
        <v>28</v>
      </c>
      <c r="Z399" s="104" t="s">
        <v>28</v>
      </c>
      <c r="AA399" s="104" t="s">
        <v>63</v>
      </c>
      <c r="AB399" s="53"/>
      <c r="AC399" s="53"/>
      <c r="AD399" s="53"/>
      <c r="AE399" s="35" t="s">
        <v>1775</v>
      </c>
    </row>
    <row r="400" spans="1:31" s="46" customFormat="1" ht="20.100000000000001" customHeight="1" x14ac:dyDescent="0.3">
      <c r="A400" s="53" t="s">
        <v>22</v>
      </c>
      <c r="B400" s="34">
        <v>43287</v>
      </c>
      <c r="C400" s="35" t="s">
        <v>343</v>
      </c>
      <c r="D400" s="35" t="s">
        <v>1809</v>
      </c>
      <c r="E400" s="35" t="s">
        <v>245</v>
      </c>
      <c r="F400" s="35" t="s">
        <v>1810</v>
      </c>
      <c r="G400" s="35" t="s">
        <v>1811</v>
      </c>
      <c r="H400" s="35" t="s">
        <v>28</v>
      </c>
      <c r="I400" s="35" t="s">
        <v>1023</v>
      </c>
      <c r="J400" s="35" t="s">
        <v>1812</v>
      </c>
      <c r="K400" s="35" t="s">
        <v>520</v>
      </c>
      <c r="L400" s="35" t="s">
        <v>28</v>
      </c>
      <c r="M400" s="59">
        <v>200000</v>
      </c>
      <c r="N400" s="35" t="s">
        <v>45</v>
      </c>
      <c r="O400" s="35" t="s">
        <v>230</v>
      </c>
      <c r="P400" s="34">
        <v>43302</v>
      </c>
      <c r="Q400" s="35" t="s">
        <v>1633</v>
      </c>
      <c r="R400" s="34">
        <v>43738</v>
      </c>
      <c r="S400" s="35" t="s">
        <v>28</v>
      </c>
      <c r="T400" s="104" t="s">
        <v>28</v>
      </c>
      <c r="U400" s="104" t="s">
        <v>28</v>
      </c>
      <c r="V400" s="104" t="s">
        <v>28</v>
      </c>
      <c r="W400" s="104" t="s">
        <v>28</v>
      </c>
      <c r="X400" s="104" t="s">
        <v>28</v>
      </c>
      <c r="Y400" s="104" t="s">
        <v>28</v>
      </c>
      <c r="Z400" s="104" t="s">
        <v>28</v>
      </c>
      <c r="AA400" s="35" t="s">
        <v>28</v>
      </c>
      <c r="AB400" s="60"/>
      <c r="AC400" s="60"/>
      <c r="AD400" s="60"/>
      <c r="AE400" s="35" t="s">
        <v>1775</v>
      </c>
    </row>
    <row r="402" spans="1:31" s="57" customFormat="1" ht="20.100000000000001" customHeight="1" x14ac:dyDescent="0.25">
      <c r="A402" s="53" t="s">
        <v>22</v>
      </c>
      <c r="B402" s="58">
        <v>43903</v>
      </c>
      <c r="C402" s="104" t="s">
        <v>343</v>
      </c>
      <c r="D402" s="53" t="s">
        <v>1813</v>
      </c>
      <c r="E402" s="104" t="s">
        <v>245</v>
      </c>
      <c r="F402" s="44" t="s">
        <v>1784</v>
      </c>
      <c r="G402" s="104" t="s">
        <v>1785</v>
      </c>
      <c r="H402" s="104" t="s">
        <v>28</v>
      </c>
      <c r="I402" s="104" t="s">
        <v>868</v>
      </c>
      <c r="J402" s="104" t="s">
        <v>882</v>
      </c>
      <c r="K402" s="104" t="s">
        <v>520</v>
      </c>
      <c r="L402" s="104" t="s">
        <v>870</v>
      </c>
      <c r="M402" s="73" t="s">
        <v>871</v>
      </c>
      <c r="N402" s="74" t="s">
        <v>45</v>
      </c>
      <c r="O402" s="104" t="s">
        <v>137</v>
      </c>
      <c r="P402" s="102">
        <v>43831</v>
      </c>
      <c r="Q402" s="104" t="s">
        <v>65</v>
      </c>
      <c r="R402" s="102">
        <v>45291</v>
      </c>
      <c r="S402" s="104" t="s">
        <v>28</v>
      </c>
      <c r="T402" s="103" t="s">
        <v>28</v>
      </c>
      <c r="U402" s="104" t="s">
        <v>28</v>
      </c>
      <c r="V402" s="104" t="s">
        <v>872</v>
      </c>
      <c r="W402" s="104" t="s">
        <v>28</v>
      </c>
      <c r="X402" s="104" t="s">
        <v>28</v>
      </c>
      <c r="Y402" s="104" t="s">
        <v>28</v>
      </c>
      <c r="Z402" s="104" t="s">
        <v>28</v>
      </c>
      <c r="AA402" s="104" t="s">
        <v>63</v>
      </c>
      <c r="AB402" s="53"/>
      <c r="AC402" s="53"/>
      <c r="AD402" s="53"/>
      <c r="AE402" s="35" t="s">
        <v>740</v>
      </c>
    </row>
    <row r="403" spans="1:31" s="57" customFormat="1" ht="20.100000000000001" customHeight="1" x14ac:dyDescent="0.25">
      <c r="A403" s="53" t="s">
        <v>22</v>
      </c>
      <c r="B403" s="58">
        <v>43903</v>
      </c>
      <c r="C403" s="104" t="s">
        <v>343</v>
      </c>
      <c r="D403" s="53" t="s">
        <v>1814</v>
      </c>
      <c r="E403" s="104" t="s">
        <v>245</v>
      </c>
      <c r="F403" s="44" t="s">
        <v>1797</v>
      </c>
      <c r="G403" s="104" t="s">
        <v>1798</v>
      </c>
      <c r="H403" s="104" t="s">
        <v>28</v>
      </c>
      <c r="I403" s="104" t="s">
        <v>868</v>
      </c>
      <c r="J403" s="104" t="s">
        <v>882</v>
      </c>
      <c r="K403" s="104" t="s">
        <v>520</v>
      </c>
      <c r="L403" s="104" t="s">
        <v>870</v>
      </c>
      <c r="M403" s="73" t="s">
        <v>871</v>
      </c>
      <c r="N403" s="74" t="s">
        <v>45</v>
      </c>
      <c r="O403" s="104" t="s">
        <v>137</v>
      </c>
      <c r="P403" s="102">
        <v>43831</v>
      </c>
      <c r="Q403" s="104" t="s">
        <v>65</v>
      </c>
      <c r="R403" s="102">
        <v>45291</v>
      </c>
      <c r="S403" s="104" t="s">
        <v>28</v>
      </c>
      <c r="T403" s="103" t="s">
        <v>28</v>
      </c>
      <c r="U403" s="104" t="s">
        <v>28</v>
      </c>
      <c r="V403" s="104" t="s">
        <v>872</v>
      </c>
      <c r="W403" s="104" t="s">
        <v>28</v>
      </c>
      <c r="X403" s="104" t="s">
        <v>28</v>
      </c>
      <c r="Y403" s="104" t="s">
        <v>28</v>
      </c>
      <c r="Z403" s="104" t="s">
        <v>28</v>
      </c>
      <c r="AA403" s="104" t="s">
        <v>63</v>
      </c>
      <c r="AB403" s="53"/>
      <c r="AC403" s="53"/>
      <c r="AD403" s="53"/>
      <c r="AE403" s="35" t="s">
        <v>740</v>
      </c>
    </row>
    <row r="404" spans="1:31" s="57" customFormat="1" ht="20.100000000000001" customHeight="1" x14ac:dyDescent="0.25">
      <c r="A404" s="53" t="s">
        <v>22</v>
      </c>
      <c r="B404" s="58">
        <v>43903</v>
      </c>
      <c r="C404" s="104" t="s">
        <v>343</v>
      </c>
      <c r="D404" s="53" t="s">
        <v>1815</v>
      </c>
      <c r="E404" s="104" t="s">
        <v>245</v>
      </c>
      <c r="F404" s="44" t="s">
        <v>1800</v>
      </c>
      <c r="G404" s="104" t="s">
        <v>1801</v>
      </c>
      <c r="H404" s="104" t="s">
        <v>28</v>
      </c>
      <c r="I404" s="104" t="s">
        <v>868</v>
      </c>
      <c r="J404" s="104" t="s">
        <v>882</v>
      </c>
      <c r="K404" s="104" t="s">
        <v>520</v>
      </c>
      <c r="L404" s="104" t="s">
        <v>870</v>
      </c>
      <c r="M404" s="73" t="s">
        <v>871</v>
      </c>
      <c r="N404" s="74" t="s">
        <v>45</v>
      </c>
      <c r="O404" s="104" t="s">
        <v>137</v>
      </c>
      <c r="P404" s="102">
        <v>43831</v>
      </c>
      <c r="Q404" s="104" t="s">
        <v>47</v>
      </c>
      <c r="R404" s="102">
        <v>44926</v>
      </c>
      <c r="S404" s="104" t="s">
        <v>28</v>
      </c>
      <c r="T404" s="103" t="s">
        <v>28</v>
      </c>
      <c r="U404" s="104" t="s">
        <v>28</v>
      </c>
      <c r="V404" s="104" t="s">
        <v>872</v>
      </c>
      <c r="W404" s="104" t="s">
        <v>28</v>
      </c>
      <c r="X404" s="104" t="s">
        <v>28</v>
      </c>
      <c r="Y404" s="104" t="s">
        <v>28</v>
      </c>
      <c r="Z404" s="104" t="s">
        <v>28</v>
      </c>
      <c r="AA404" s="104" t="s">
        <v>63</v>
      </c>
      <c r="AB404" s="53"/>
      <c r="AC404" s="53"/>
      <c r="AD404" s="53"/>
      <c r="AE404" s="35" t="s">
        <v>740</v>
      </c>
    </row>
    <row r="405" spans="1:31" s="57" customFormat="1" ht="20.100000000000001" customHeight="1" x14ac:dyDescent="0.25">
      <c r="A405" s="53" t="s">
        <v>22</v>
      </c>
      <c r="B405" s="58">
        <v>43903</v>
      </c>
      <c r="C405" s="104" t="s">
        <v>343</v>
      </c>
      <c r="D405" s="53" t="s">
        <v>1816</v>
      </c>
      <c r="E405" s="104" t="s">
        <v>245</v>
      </c>
      <c r="F405" s="44" t="s">
        <v>1807</v>
      </c>
      <c r="G405" s="104" t="s">
        <v>1808</v>
      </c>
      <c r="H405" s="104" t="s">
        <v>28</v>
      </c>
      <c r="I405" s="104" t="s">
        <v>868</v>
      </c>
      <c r="J405" s="104" t="s">
        <v>882</v>
      </c>
      <c r="K405" s="104" t="s">
        <v>520</v>
      </c>
      <c r="L405" s="104" t="s">
        <v>870</v>
      </c>
      <c r="M405" s="73" t="s">
        <v>871</v>
      </c>
      <c r="N405" s="74" t="s">
        <v>45</v>
      </c>
      <c r="O405" s="104" t="s">
        <v>137</v>
      </c>
      <c r="P405" s="102">
        <v>43831</v>
      </c>
      <c r="Q405" s="104" t="s">
        <v>65</v>
      </c>
      <c r="R405" s="102">
        <v>45291</v>
      </c>
      <c r="S405" s="104" t="s">
        <v>28</v>
      </c>
      <c r="T405" s="103" t="s">
        <v>28</v>
      </c>
      <c r="U405" s="104" t="s">
        <v>28</v>
      </c>
      <c r="V405" s="104" t="s">
        <v>872</v>
      </c>
      <c r="W405" s="104" t="s">
        <v>28</v>
      </c>
      <c r="X405" s="104" t="s">
        <v>28</v>
      </c>
      <c r="Y405" s="104" t="s">
        <v>28</v>
      </c>
      <c r="Z405" s="104" t="s">
        <v>28</v>
      </c>
      <c r="AA405" s="104" t="s">
        <v>63</v>
      </c>
      <c r="AB405" s="53"/>
      <c r="AC405" s="53"/>
      <c r="AD405" s="53"/>
      <c r="AE405" s="35" t="s">
        <v>740</v>
      </c>
    </row>
    <row r="406" spans="1:31" s="46" customFormat="1" ht="20.100000000000001" customHeight="1" x14ac:dyDescent="0.3">
      <c r="A406" s="53" t="s">
        <v>22</v>
      </c>
      <c r="B406" s="34">
        <v>43776</v>
      </c>
      <c r="C406" s="104" t="s">
        <v>343</v>
      </c>
      <c r="D406" s="104" t="s">
        <v>811</v>
      </c>
      <c r="E406" s="44" t="s">
        <v>25</v>
      </c>
      <c r="F406" s="44" t="s">
        <v>1817</v>
      </c>
      <c r="G406" s="44" t="s">
        <v>813</v>
      </c>
      <c r="H406" s="104" t="s">
        <v>28</v>
      </c>
      <c r="I406" s="104" t="s">
        <v>1818</v>
      </c>
      <c r="J406" s="104" t="s">
        <v>1819</v>
      </c>
      <c r="K406" s="104" t="s">
        <v>520</v>
      </c>
      <c r="L406" s="104" t="s">
        <v>284</v>
      </c>
      <c r="M406" s="47">
        <v>210514</v>
      </c>
      <c r="N406" s="105" t="s">
        <v>63</v>
      </c>
      <c r="O406" s="104" t="s">
        <v>809</v>
      </c>
      <c r="P406" s="48">
        <v>43534</v>
      </c>
      <c r="Q406" s="102" t="s">
        <v>76</v>
      </c>
      <c r="R406" s="48">
        <v>43899</v>
      </c>
      <c r="S406" s="104" t="s">
        <v>28</v>
      </c>
      <c r="T406" s="34" t="s">
        <v>28</v>
      </c>
      <c r="U406" s="34" t="s">
        <v>28</v>
      </c>
      <c r="V406" s="34" t="s">
        <v>28</v>
      </c>
      <c r="W406" s="34" t="s">
        <v>28</v>
      </c>
      <c r="X406" s="104" t="s">
        <v>28</v>
      </c>
      <c r="Y406" s="34" t="s">
        <v>28</v>
      </c>
      <c r="Z406" s="34" t="s">
        <v>28</v>
      </c>
      <c r="AA406" s="34" t="s">
        <v>28</v>
      </c>
      <c r="AB406" s="60"/>
      <c r="AC406" s="60"/>
      <c r="AD406" s="60"/>
      <c r="AE406" s="35" t="s">
        <v>600</v>
      </c>
    </row>
    <row r="407" spans="1:31" s="46" customFormat="1" ht="20.100000000000001" customHeight="1" x14ac:dyDescent="0.3">
      <c r="A407" s="35" t="s">
        <v>22</v>
      </c>
      <c r="B407" s="34">
        <v>43803</v>
      </c>
      <c r="C407" s="107" t="s">
        <v>23</v>
      </c>
      <c r="D407" s="72" t="s">
        <v>1820</v>
      </c>
      <c r="E407" s="72" t="s">
        <v>57</v>
      </c>
      <c r="F407" s="104" t="s">
        <v>1821</v>
      </c>
      <c r="G407" s="44" t="s">
        <v>1822</v>
      </c>
      <c r="H407" s="104" t="s">
        <v>28</v>
      </c>
      <c r="I407" s="44" t="s">
        <v>1823</v>
      </c>
      <c r="J407" s="104" t="s">
        <v>1824</v>
      </c>
      <c r="K407" s="104" t="s">
        <v>106</v>
      </c>
      <c r="L407" s="104" t="s">
        <v>1825</v>
      </c>
      <c r="M407" s="75">
        <v>666374.5</v>
      </c>
      <c r="N407" s="105" t="s">
        <v>63</v>
      </c>
      <c r="O407" s="104" t="s">
        <v>34</v>
      </c>
      <c r="P407" s="48">
        <v>43770</v>
      </c>
      <c r="Q407" s="104" t="s">
        <v>364</v>
      </c>
      <c r="R407" s="48">
        <v>43921</v>
      </c>
      <c r="S407" s="104" t="s">
        <v>28</v>
      </c>
      <c r="T407" s="35" t="s">
        <v>146</v>
      </c>
    </row>
    <row r="408" spans="1:31" s="46" customFormat="1" ht="20.100000000000001" customHeight="1" x14ac:dyDescent="0.3">
      <c r="A408" s="35" t="s">
        <v>22</v>
      </c>
      <c r="B408" s="34">
        <v>43742</v>
      </c>
      <c r="C408" s="107" t="s">
        <v>23</v>
      </c>
      <c r="D408" s="104" t="s">
        <v>1826</v>
      </c>
      <c r="E408" s="35" t="s">
        <v>57</v>
      </c>
      <c r="F408" s="104" t="s">
        <v>1391</v>
      </c>
      <c r="G408" s="104" t="s">
        <v>1392</v>
      </c>
      <c r="H408" s="104" t="s">
        <v>28</v>
      </c>
      <c r="I408" s="104" t="s">
        <v>1827</v>
      </c>
      <c r="J408" s="104" t="s">
        <v>1828</v>
      </c>
      <c r="K408" s="104" t="s">
        <v>214</v>
      </c>
      <c r="L408" s="104" t="s">
        <v>1403</v>
      </c>
      <c r="M408" s="75">
        <v>175956</v>
      </c>
      <c r="N408" s="105" t="s">
        <v>63</v>
      </c>
      <c r="O408" s="104" t="s">
        <v>780</v>
      </c>
      <c r="P408" s="48">
        <v>43649</v>
      </c>
      <c r="Q408" s="104" t="s">
        <v>1013</v>
      </c>
      <c r="R408" s="48">
        <v>43840</v>
      </c>
      <c r="S408" s="104" t="s">
        <v>28</v>
      </c>
      <c r="T408" s="35" t="s">
        <v>1046</v>
      </c>
    </row>
    <row r="409" spans="1:31" s="46" customFormat="1" ht="20.100000000000001" customHeight="1" x14ac:dyDescent="0.3">
      <c r="A409" s="53" t="s">
        <v>1829</v>
      </c>
      <c r="B409" s="34">
        <v>43776</v>
      </c>
      <c r="C409" s="104" t="s">
        <v>343</v>
      </c>
      <c r="D409" s="104" t="s">
        <v>1830</v>
      </c>
      <c r="E409" s="44" t="s">
        <v>25</v>
      </c>
      <c r="F409" s="44" t="s">
        <v>420</v>
      </c>
      <c r="G409" s="44" t="s">
        <v>1831</v>
      </c>
      <c r="H409" s="104" t="s">
        <v>28</v>
      </c>
      <c r="I409" s="104" t="s">
        <v>1832</v>
      </c>
      <c r="J409" s="104" t="s">
        <v>1833</v>
      </c>
      <c r="K409" s="104" t="s">
        <v>520</v>
      </c>
      <c r="L409" s="104" t="s">
        <v>284</v>
      </c>
      <c r="M409" s="75">
        <v>22171440</v>
      </c>
      <c r="N409" s="105" t="s">
        <v>63</v>
      </c>
      <c r="O409" s="104" t="s">
        <v>28</v>
      </c>
      <c r="P409" s="34" t="s">
        <v>28</v>
      </c>
      <c r="Q409" s="48">
        <v>43563</v>
      </c>
      <c r="R409" s="102" t="s">
        <v>47</v>
      </c>
      <c r="S409" s="48">
        <v>44658</v>
      </c>
      <c r="T409" s="104" t="s">
        <v>28</v>
      </c>
      <c r="U409" s="34" t="s">
        <v>28</v>
      </c>
      <c r="V409" s="34" t="s">
        <v>28</v>
      </c>
      <c r="W409" s="34" t="s">
        <v>28</v>
      </c>
      <c r="X409" s="104" t="s">
        <v>28</v>
      </c>
      <c r="Y409" s="34" t="s">
        <v>28</v>
      </c>
      <c r="Z409" s="34" t="s">
        <v>28</v>
      </c>
      <c r="AA409" s="34" t="s">
        <v>28</v>
      </c>
      <c r="AB409" s="35" t="s">
        <v>600</v>
      </c>
      <c r="AC409" s="60"/>
      <c r="AD409" s="60"/>
      <c r="AE409" s="60"/>
    </row>
    <row r="410" spans="1:31" s="46" customFormat="1" ht="20.100000000000001" customHeight="1" x14ac:dyDescent="0.3">
      <c r="A410" s="53" t="s">
        <v>22</v>
      </c>
      <c r="B410" s="34">
        <v>43738</v>
      </c>
      <c r="C410" s="35" t="s">
        <v>343</v>
      </c>
      <c r="D410" s="35">
        <v>162473</v>
      </c>
      <c r="E410" s="35" t="s">
        <v>25</v>
      </c>
      <c r="F410" s="35" t="s">
        <v>1834</v>
      </c>
      <c r="G410" s="35" t="s">
        <v>1835</v>
      </c>
      <c r="H410" s="35" t="s">
        <v>28</v>
      </c>
      <c r="I410" s="35" t="s">
        <v>1834</v>
      </c>
      <c r="J410" s="35" t="s">
        <v>1836</v>
      </c>
      <c r="K410" s="35" t="s">
        <v>520</v>
      </c>
      <c r="L410" s="35" t="s">
        <v>596</v>
      </c>
      <c r="M410" s="69" t="s">
        <v>522</v>
      </c>
      <c r="N410" s="35" t="s">
        <v>597</v>
      </c>
      <c r="O410" s="35" t="s">
        <v>598</v>
      </c>
      <c r="P410" s="35" t="s">
        <v>28</v>
      </c>
      <c r="Q410" s="34">
        <v>43738</v>
      </c>
      <c r="R410" s="35" t="s">
        <v>76</v>
      </c>
      <c r="S410" s="34">
        <v>44103</v>
      </c>
      <c r="T410" s="35" t="s">
        <v>605</v>
      </c>
      <c r="U410" s="103" t="s">
        <v>28</v>
      </c>
      <c r="V410" s="104" t="s">
        <v>28</v>
      </c>
      <c r="W410" s="35" t="s">
        <v>28</v>
      </c>
      <c r="X410" s="104" t="s">
        <v>28</v>
      </c>
      <c r="Y410" s="35" t="s">
        <v>28</v>
      </c>
      <c r="Z410" s="35" t="s">
        <v>28</v>
      </c>
      <c r="AA410" s="35" t="s">
        <v>28</v>
      </c>
      <c r="AB410" s="60" t="s">
        <v>600</v>
      </c>
      <c r="AC410" s="60"/>
      <c r="AD410" s="60"/>
      <c r="AE410" s="60"/>
    </row>
    <row r="411" spans="1:31" s="46" customFormat="1" ht="20.100000000000001" customHeight="1" x14ac:dyDescent="0.3">
      <c r="A411" s="35" t="s">
        <v>22</v>
      </c>
      <c r="B411" s="34">
        <v>43742</v>
      </c>
      <c r="C411" s="107" t="s">
        <v>23</v>
      </c>
      <c r="D411" s="104" t="s">
        <v>1837</v>
      </c>
      <c r="E411" s="35" t="s">
        <v>57</v>
      </c>
      <c r="F411" s="104" t="s">
        <v>1838</v>
      </c>
      <c r="G411" s="104" t="s">
        <v>1839</v>
      </c>
      <c r="H411" s="104" t="s">
        <v>28</v>
      </c>
      <c r="I411" s="104" t="s">
        <v>1840</v>
      </c>
      <c r="J411" s="104" t="s">
        <v>1841</v>
      </c>
      <c r="K411" s="104" t="s">
        <v>214</v>
      </c>
      <c r="L411" s="104" t="s">
        <v>1842</v>
      </c>
      <c r="M411" s="75">
        <v>257810</v>
      </c>
      <c r="N411" s="105" t="s">
        <v>63</v>
      </c>
      <c r="O411" s="104" t="s">
        <v>780</v>
      </c>
      <c r="P411" s="48">
        <v>43384</v>
      </c>
      <c r="Q411" s="104" t="s">
        <v>1843</v>
      </c>
      <c r="R411" s="48">
        <v>43889</v>
      </c>
      <c r="S411" s="104" t="s">
        <v>28</v>
      </c>
      <c r="T411" s="35" t="s">
        <v>1844</v>
      </c>
    </row>
    <row r="412" spans="1:31" s="46" customFormat="1" ht="20.100000000000001" customHeight="1" x14ac:dyDescent="0.3">
      <c r="A412" s="34" t="s">
        <v>22</v>
      </c>
      <c r="B412" s="34">
        <v>43951</v>
      </c>
      <c r="C412" s="107" t="s">
        <v>23</v>
      </c>
      <c r="D412" s="104" t="s">
        <v>1845</v>
      </c>
      <c r="E412" s="44" t="s">
        <v>25</v>
      </c>
      <c r="F412" s="104" t="s">
        <v>477</v>
      </c>
      <c r="G412" s="104" t="s">
        <v>1846</v>
      </c>
      <c r="H412" s="104" t="s">
        <v>28</v>
      </c>
      <c r="I412" s="104" t="s">
        <v>1847</v>
      </c>
      <c r="J412" s="104" t="s">
        <v>1848</v>
      </c>
      <c r="K412" s="104" t="s">
        <v>214</v>
      </c>
      <c r="L412" s="104" t="s">
        <v>1849</v>
      </c>
      <c r="M412" s="75">
        <v>531666.86</v>
      </c>
      <c r="N412" s="105" t="s">
        <v>63</v>
      </c>
      <c r="O412" s="104" t="s">
        <v>1850</v>
      </c>
      <c r="P412" s="48">
        <v>43923</v>
      </c>
      <c r="Q412" s="104" t="s">
        <v>351</v>
      </c>
      <c r="R412" s="48">
        <v>43923</v>
      </c>
      <c r="S412" s="19" t="s">
        <v>1851</v>
      </c>
      <c r="T412" s="35" t="s">
        <v>1852</v>
      </c>
    </row>
    <row r="413" spans="1:31" s="46" customFormat="1" ht="20.100000000000001" customHeight="1" x14ac:dyDescent="0.3">
      <c r="A413" s="35" t="s">
        <v>22</v>
      </c>
      <c r="B413" s="34">
        <v>43803</v>
      </c>
      <c r="C413" s="107" t="s">
        <v>23</v>
      </c>
      <c r="D413" s="104" t="s">
        <v>1853</v>
      </c>
      <c r="E413" s="72" t="s">
        <v>38</v>
      </c>
      <c r="F413" s="104" t="s">
        <v>1854</v>
      </c>
      <c r="G413" s="44" t="s">
        <v>1855</v>
      </c>
      <c r="H413" s="104" t="s">
        <v>28</v>
      </c>
      <c r="I413" s="44" t="s">
        <v>1856</v>
      </c>
      <c r="J413" s="104" t="s">
        <v>1857</v>
      </c>
      <c r="K413" s="104" t="s">
        <v>214</v>
      </c>
      <c r="L413" s="104" t="s">
        <v>1858</v>
      </c>
      <c r="M413" s="75">
        <v>333630</v>
      </c>
      <c r="N413" s="105" t="s">
        <v>63</v>
      </c>
      <c r="O413" s="104" t="s">
        <v>257</v>
      </c>
      <c r="P413" s="48">
        <v>43770</v>
      </c>
      <c r="Q413" s="104" t="s">
        <v>1859</v>
      </c>
      <c r="R413" s="48">
        <v>43951</v>
      </c>
      <c r="S413" s="104" t="s">
        <v>28</v>
      </c>
      <c r="T413" s="35" t="s">
        <v>1860</v>
      </c>
    </row>
    <row r="414" spans="1:31" s="46" customFormat="1" ht="20.100000000000001" customHeight="1" x14ac:dyDescent="0.3">
      <c r="A414" s="104" t="s">
        <v>75</v>
      </c>
      <c r="B414" s="102">
        <v>44006</v>
      </c>
      <c r="C414" s="104" t="s">
        <v>343</v>
      </c>
      <c r="D414" s="104" t="s">
        <v>1861</v>
      </c>
      <c r="E414" s="44" t="s">
        <v>38</v>
      </c>
      <c r="F414" s="44" t="s">
        <v>1861</v>
      </c>
      <c r="G414" s="44" t="s">
        <v>1862</v>
      </c>
      <c r="H414" s="104" t="s">
        <v>28</v>
      </c>
      <c r="I414" s="104" t="s">
        <v>28</v>
      </c>
      <c r="J414" s="104" t="s">
        <v>1863</v>
      </c>
      <c r="K414" s="104" t="s">
        <v>30</v>
      </c>
      <c r="L414" s="104" t="s">
        <v>1864</v>
      </c>
      <c r="M414" s="75">
        <v>407307.9</v>
      </c>
      <c r="N414" s="105" t="s">
        <v>28</v>
      </c>
      <c r="O414" s="104" t="s">
        <v>1865</v>
      </c>
      <c r="P414" s="32" t="s">
        <v>1865</v>
      </c>
      <c r="Q414" s="48">
        <v>43891</v>
      </c>
      <c r="R414" s="104" t="s">
        <v>1427</v>
      </c>
      <c r="S414" s="48">
        <v>44196</v>
      </c>
      <c r="T414" s="104" t="s">
        <v>1866</v>
      </c>
      <c r="U414" s="104" t="s">
        <v>28</v>
      </c>
      <c r="V414" s="104" t="s">
        <v>28</v>
      </c>
      <c r="W414" s="32" t="s">
        <v>28</v>
      </c>
      <c r="X414" s="104" t="s">
        <v>28</v>
      </c>
      <c r="Y414" s="32" t="s">
        <v>28</v>
      </c>
      <c r="Z414" s="32" t="s">
        <v>28</v>
      </c>
      <c r="AA414" s="32" t="s">
        <v>28</v>
      </c>
      <c r="AB414" s="31" t="s">
        <v>1867</v>
      </c>
    </row>
    <row r="415" spans="1:31" s="46" customFormat="1" ht="20.100000000000001" customHeight="1" x14ac:dyDescent="0.3">
      <c r="A415" s="53" t="s">
        <v>22</v>
      </c>
      <c r="B415" s="34">
        <v>43770</v>
      </c>
      <c r="C415" s="104" t="s">
        <v>343</v>
      </c>
      <c r="D415" s="104" t="s">
        <v>1082</v>
      </c>
      <c r="E415" s="44" t="s">
        <v>25</v>
      </c>
      <c r="F415" s="44" t="s">
        <v>1868</v>
      </c>
      <c r="G415" s="44" t="s">
        <v>1869</v>
      </c>
      <c r="H415" s="104" t="s">
        <v>28</v>
      </c>
      <c r="I415" s="104" t="s">
        <v>1870</v>
      </c>
      <c r="J415" s="104" t="s">
        <v>1871</v>
      </c>
      <c r="K415" s="104" t="s">
        <v>520</v>
      </c>
      <c r="L415" s="104" t="s">
        <v>1872</v>
      </c>
      <c r="M415" s="75">
        <v>660000</v>
      </c>
      <c r="N415" s="105" t="s">
        <v>1873</v>
      </c>
      <c r="O415" s="104" t="s">
        <v>28</v>
      </c>
      <c r="P415" s="34" t="s">
        <v>28</v>
      </c>
      <c r="Q415" s="48">
        <v>43644</v>
      </c>
      <c r="R415" s="48" t="s">
        <v>76</v>
      </c>
      <c r="S415" s="48">
        <v>44009</v>
      </c>
      <c r="T415" s="104" t="s">
        <v>605</v>
      </c>
      <c r="U415" s="34" t="s">
        <v>28</v>
      </c>
      <c r="V415" s="34" t="s">
        <v>28</v>
      </c>
      <c r="W415" s="34" t="s">
        <v>28</v>
      </c>
      <c r="X415" s="104" t="s">
        <v>28</v>
      </c>
      <c r="Y415" s="34" t="s">
        <v>28</v>
      </c>
      <c r="Z415" s="34" t="s">
        <v>28</v>
      </c>
      <c r="AA415" s="34" t="s">
        <v>28</v>
      </c>
      <c r="AB415" s="35" t="s">
        <v>600</v>
      </c>
    </row>
    <row r="416" spans="1:31" s="46" customFormat="1" ht="20.100000000000001" customHeight="1" x14ac:dyDescent="0.3">
      <c r="A416" s="53" t="s">
        <v>75</v>
      </c>
      <c r="B416" s="34">
        <v>43770</v>
      </c>
      <c r="C416" s="104" t="s">
        <v>343</v>
      </c>
      <c r="D416" s="104" t="s">
        <v>1079</v>
      </c>
      <c r="E416" s="44" t="s">
        <v>25</v>
      </c>
      <c r="F416" s="44" t="s">
        <v>616</v>
      </c>
      <c r="G416" s="44" t="s">
        <v>617</v>
      </c>
      <c r="H416" s="104" t="s">
        <v>28</v>
      </c>
      <c r="I416" s="104" t="s">
        <v>1874</v>
      </c>
      <c r="J416" s="104" t="s">
        <v>1875</v>
      </c>
      <c r="K416" s="104" t="s">
        <v>520</v>
      </c>
      <c r="L416" s="104" t="s">
        <v>596</v>
      </c>
      <c r="M416" s="75">
        <v>221980</v>
      </c>
      <c r="N416" s="105" t="s">
        <v>63</v>
      </c>
      <c r="O416" s="104" t="s">
        <v>798</v>
      </c>
      <c r="P416" s="34" t="s">
        <v>28</v>
      </c>
      <c r="Q416" s="48">
        <v>43573</v>
      </c>
      <c r="R416" s="102" t="s">
        <v>76</v>
      </c>
      <c r="S416" s="48">
        <v>43938</v>
      </c>
      <c r="T416" s="104" t="s">
        <v>1876</v>
      </c>
      <c r="U416" s="34" t="s">
        <v>28</v>
      </c>
      <c r="V416" s="34" t="s">
        <v>28</v>
      </c>
      <c r="W416" s="34" t="s">
        <v>28</v>
      </c>
      <c r="X416" s="104" t="s">
        <v>28</v>
      </c>
      <c r="Y416" s="34" t="s">
        <v>28</v>
      </c>
      <c r="Z416" s="34" t="s">
        <v>28</v>
      </c>
      <c r="AA416" s="34" t="s">
        <v>28</v>
      </c>
      <c r="AB416" s="35" t="s">
        <v>600</v>
      </c>
    </row>
    <row r="417" spans="1:28" s="46" customFormat="1" ht="20.100000000000001" customHeight="1" x14ac:dyDescent="0.3">
      <c r="A417" s="53" t="s">
        <v>75</v>
      </c>
      <c r="B417" s="34">
        <v>43770</v>
      </c>
      <c r="C417" s="104" t="s">
        <v>343</v>
      </c>
      <c r="D417" s="104" t="s">
        <v>1056</v>
      </c>
      <c r="E417" s="44" t="s">
        <v>25</v>
      </c>
      <c r="F417" s="44" t="s">
        <v>616</v>
      </c>
      <c r="G417" s="44" t="s">
        <v>617</v>
      </c>
      <c r="H417" s="104" t="s">
        <v>28</v>
      </c>
      <c r="I417" s="104" t="s">
        <v>1057</v>
      </c>
      <c r="J417" s="104" t="s">
        <v>1877</v>
      </c>
      <c r="K417" s="104" t="s">
        <v>520</v>
      </c>
      <c r="L417" s="104" t="s">
        <v>596</v>
      </c>
      <c r="M417" s="75">
        <v>152000</v>
      </c>
      <c r="N417" s="105" t="s">
        <v>63</v>
      </c>
      <c r="O417" s="104" t="s">
        <v>798</v>
      </c>
      <c r="P417" s="34" t="s">
        <v>28</v>
      </c>
      <c r="Q417" s="48">
        <v>43566</v>
      </c>
      <c r="R417" s="102" t="s">
        <v>76</v>
      </c>
      <c r="S417" s="48">
        <v>43931</v>
      </c>
      <c r="T417" s="104" t="s">
        <v>1876</v>
      </c>
      <c r="U417" s="34" t="s">
        <v>28</v>
      </c>
      <c r="V417" s="34" t="s">
        <v>28</v>
      </c>
      <c r="W417" s="34" t="s">
        <v>28</v>
      </c>
      <c r="X417" s="104" t="s">
        <v>28</v>
      </c>
      <c r="Y417" s="34" t="s">
        <v>28</v>
      </c>
      <c r="Z417" s="34" t="s">
        <v>28</v>
      </c>
      <c r="AA417" s="34" t="s">
        <v>28</v>
      </c>
      <c r="AB417" s="35" t="s">
        <v>600</v>
      </c>
    </row>
    <row r="418" spans="1:28" s="57" customFormat="1" ht="20.100000000000001" customHeight="1" x14ac:dyDescent="0.25">
      <c r="A418" s="53" t="s">
        <v>22</v>
      </c>
      <c r="B418" s="34">
        <v>43517</v>
      </c>
      <c r="C418" s="35" t="s">
        <v>343</v>
      </c>
      <c r="D418" s="35" t="s">
        <v>1878</v>
      </c>
      <c r="E418" s="35" t="s">
        <v>25</v>
      </c>
      <c r="F418" s="35" t="s">
        <v>1879</v>
      </c>
      <c r="G418" s="35" t="s">
        <v>1880</v>
      </c>
      <c r="H418" s="35" t="s">
        <v>28</v>
      </c>
      <c r="I418" s="35" t="s">
        <v>1881</v>
      </c>
      <c r="J418" s="35" t="s">
        <v>1882</v>
      </c>
      <c r="K418" s="35" t="s">
        <v>520</v>
      </c>
      <c r="L418" s="35" t="s">
        <v>722</v>
      </c>
      <c r="M418" s="69">
        <v>277328.90000000002</v>
      </c>
      <c r="N418" s="35" t="s">
        <v>63</v>
      </c>
      <c r="O418" s="35" t="s">
        <v>1883</v>
      </c>
      <c r="P418" s="35" t="s">
        <v>28</v>
      </c>
      <c r="Q418" s="34">
        <v>42928</v>
      </c>
      <c r="R418" s="35" t="s">
        <v>130</v>
      </c>
      <c r="S418" s="34">
        <v>43658</v>
      </c>
      <c r="T418" s="35" t="s">
        <v>28</v>
      </c>
      <c r="U418" s="35" t="s">
        <v>28</v>
      </c>
      <c r="V418" s="35" t="s">
        <v>28</v>
      </c>
      <c r="W418" s="35" t="s">
        <v>28</v>
      </c>
      <c r="X418" s="104" t="s">
        <v>28</v>
      </c>
      <c r="Y418" s="35" t="s">
        <v>28</v>
      </c>
      <c r="Z418" s="35" t="s">
        <v>28</v>
      </c>
      <c r="AA418" s="35" t="s">
        <v>28</v>
      </c>
      <c r="AB418" s="35" t="s">
        <v>259</v>
      </c>
    </row>
    <row r="419" spans="1:28" s="46" customFormat="1" ht="20.100000000000001" customHeight="1" x14ac:dyDescent="0.3">
      <c r="A419" s="53" t="s">
        <v>22</v>
      </c>
      <c r="B419" s="34">
        <v>43339</v>
      </c>
      <c r="C419" s="34" t="s">
        <v>343</v>
      </c>
      <c r="D419" s="35">
        <v>411</v>
      </c>
      <c r="E419" s="34" t="s">
        <v>25</v>
      </c>
      <c r="F419" s="34" t="s">
        <v>1048</v>
      </c>
      <c r="G419" s="34" t="s">
        <v>1049</v>
      </c>
      <c r="H419" s="34" t="s">
        <v>28</v>
      </c>
      <c r="I419" s="34" t="s">
        <v>1884</v>
      </c>
      <c r="J419" s="34" t="s">
        <v>1885</v>
      </c>
      <c r="K419" s="104" t="s">
        <v>214</v>
      </c>
      <c r="L419" s="34" t="s">
        <v>639</v>
      </c>
      <c r="M419" s="69">
        <v>534000</v>
      </c>
      <c r="N419" s="34" t="s">
        <v>63</v>
      </c>
      <c r="O419" s="34" t="s">
        <v>1886</v>
      </c>
      <c r="P419" s="34" t="s">
        <v>28</v>
      </c>
      <c r="Q419" s="34">
        <v>42821</v>
      </c>
      <c r="R419" s="35" t="s">
        <v>74</v>
      </c>
      <c r="S419" s="34">
        <v>43916</v>
      </c>
      <c r="T419" s="34" t="s">
        <v>28</v>
      </c>
      <c r="U419" s="34" t="s">
        <v>28</v>
      </c>
      <c r="V419" s="34" t="s">
        <v>28</v>
      </c>
      <c r="W419" s="34" t="s">
        <v>28</v>
      </c>
      <c r="X419" s="104" t="s">
        <v>28</v>
      </c>
      <c r="Y419" s="34" t="s">
        <v>28</v>
      </c>
      <c r="Z419" s="34" t="s">
        <v>28</v>
      </c>
      <c r="AA419" s="34" t="s">
        <v>28</v>
      </c>
      <c r="AB419" s="60" t="s">
        <v>600</v>
      </c>
    </row>
    <row r="420" spans="1:28" s="46" customFormat="1" ht="20.100000000000001" customHeight="1" x14ac:dyDescent="0.3">
      <c r="A420" s="53" t="s">
        <v>22</v>
      </c>
      <c r="B420" s="34">
        <v>43333</v>
      </c>
      <c r="C420" s="35" t="s">
        <v>343</v>
      </c>
      <c r="D420" s="35" t="s">
        <v>1887</v>
      </c>
      <c r="E420" s="35" t="s">
        <v>25</v>
      </c>
      <c r="F420" s="35" t="s">
        <v>1052</v>
      </c>
      <c r="G420" s="35" t="s">
        <v>1888</v>
      </c>
      <c r="H420" s="35" t="s">
        <v>28</v>
      </c>
      <c r="I420" s="35" t="s">
        <v>1054</v>
      </c>
      <c r="J420" s="35" t="s">
        <v>1889</v>
      </c>
      <c r="K420" s="35" t="s">
        <v>520</v>
      </c>
      <c r="L420" s="35" t="s">
        <v>596</v>
      </c>
      <c r="M420" s="69" t="s">
        <v>522</v>
      </c>
      <c r="N420" s="35" t="s">
        <v>828</v>
      </c>
      <c r="O420" s="35" t="s">
        <v>598</v>
      </c>
      <c r="P420" s="35" t="s">
        <v>28</v>
      </c>
      <c r="Q420" s="34">
        <v>43333</v>
      </c>
      <c r="R420" s="35" t="s">
        <v>76</v>
      </c>
      <c r="S420" s="34">
        <v>43971</v>
      </c>
      <c r="T420" s="35" t="s">
        <v>605</v>
      </c>
      <c r="U420" s="103" t="s">
        <v>28</v>
      </c>
      <c r="V420" s="104" t="s">
        <v>28</v>
      </c>
      <c r="W420" s="35" t="s">
        <v>28</v>
      </c>
      <c r="X420" s="104" t="s">
        <v>28</v>
      </c>
      <c r="Y420" s="35" t="s">
        <v>28</v>
      </c>
      <c r="Z420" s="35" t="s">
        <v>28</v>
      </c>
      <c r="AA420" s="35" t="s">
        <v>28</v>
      </c>
      <c r="AB420" s="60" t="s">
        <v>600</v>
      </c>
    </row>
    <row r="421" spans="1:28" s="46" customFormat="1" ht="20.100000000000001" customHeight="1" x14ac:dyDescent="0.3">
      <c r="A421" s="53" t="s">
        <v>22</v>
      </c>
      <c r="B421" s="34">
        <v>43803</v>
      </c>
      <c r="C421" s="104" t="s">
        <v>343</v>
      </c>
      <c r="D421" s="104" t="s">
        <v>1890</v>
      </c>
      <c r="E421" s="44" t="s">
        <v>25</v>
      </c>
      <c r="F421" s="44" t="s">
        <v>1891</v>
      </c>
      <c r="G421" s="44" t="s">
        <v>1892</v>
      </c>
      <c r="H421" s="104" t="s">
        <v>28</v>
      </c>
      <c r="I421" s="104" t="s">
        <v>1893</v>
      </c>
      <c r="J421" s="104" t="s">
        <v>1894</v>
      </c>
      <c r="K421" s="104" t="s">
        <v>214</v>
      </c>
      <c r="L421" s="104" t="s">
        <v>520</v>
      </c>
      <c r="M421" s="75">
        <v>440000</v>
      </c>
      <c r="N421" s="105" t="s">
        <v>63</v>
      </c>
      <c r="O421" s="104" t="s">
        <v>28</v>
      </c>
      <c r="P421" s="34" t="s">
        <v>28</v>
      </c>
      <c r="Q421" s="48">
        <v>43643</v>
      </c>
      <c r="R421" s="102" t="s">
        <v>973</v>
      </c>
      <c r="S421" s="48">
        <v>43920</v>
      </c>
      <c r="T421" s="104" t="s">
        <v>28</v>
      </c>
      <c r="U421" s="34" t="s">
        <v>28</v>
      </c>
      <c r="V421" s="34" t="s">
        <v>28</v>
      </c>
      <c r="W421" s="34" t="s">
        <v>28</v>
      </c>
      <c r="X421" s="104" t="s">
        <v>28</v>
      </c>
      <c r="Y421" s="34" t="s">
        <v>28</v>
      </c>
      <c r="Z421" s="34" t="s">
        <v>28</v>
      </c>
      <c r="AA421" s="34" t="s">
        <v>28</v>
      </c>
      <c r="AB421" s="35" t="s">
        <v>600</v>
      </c>
    </row>
    <row r="422" spans="1:28" s="46" customFormat="1" ht="20.100000000000001" customHeight="1" x14ac:dyDescent="0.3">
      <c r="A422" s="104" t="s">
        <v>849</v>
      </c>
      <c r="B422" s="102">
        <v>44014</v>
      </c>
      <c r="C422" s="104" t="s">
        <v>343</v>
      </c>
      <c r="D422" s="104" t="s">
        <v>1895</v>
      </c>
      <c r="E422" s="44" t="s">
        <v>57</v>
      </c>
      <c r="F422" s="44" t="s">
        <v>1896</v>
      </c>
      <c r="G422" s="44" t="s">
        <v>1897</v>
      </c>
      <c r="H422" s="104" t="s">
        <v>28</v>
      </c>
      <c r="I422" s="104" t="s">
        <v>1898</v>
      </c>
      <c r="J422" s="104" t="s">
        <v>1899</v>
      </c>
      <c r="K422" s="104" t="s">
        <v>520</v>
      </c>
      <c r="L422" s="104" t="s">
        <v>221</v>
      </c>
      <c r="M422" s="75">
        <v>599577</v>
      </c>
      <c r="N422" s="105" t="s">
        <v>28</v>
      </c>
      <c r="O422" s="104" t="s">
        <v>1900</v>
      </c>
      <c r="P422" s="32" t="s">
        <v>28</v>
      </c>
      <c r="Q422" s="48">
        <v>43732</v>
      </c>
      <c r="R422" s="104" t="s">
        <v>382</v>
      </c>
      <c r="S422" s="48">
        <v>43949</v>
      </c>
      <c r="T422" s="104" t="s">
        <v>28</v>
      </c>
      <c r="U422" s="104" t="s">
        <v>28</v>
      </c>
      <c r="V422" s="104" t="s">
        <v>28</v>
      </c>
      <c r="W422" s="32" t="s">
        <v>28</v>
      </c>
      <c r="X422" s="104" t="s">
        <v>28</v>
      </c>
      <c r="Y422" s="32" t="s">
        <v>28</v>
      </c>
      <c r="Z422" s="32" t="s">
        <v>28</v>
      </c>
      <c r="AA422" s="32" t="s">
        <v>28</v>
      </c>
      <c r="AB422" s="31" t="s">
        <v>156</v>
      </c>
    </row>
    <row r="423" spans="1:28" s="46" customFormat="1" ht="20.100000000000001" customHeight="1" x14ac:dyDescent="0.3">
      <c r="A423" s="53" t="s">
        <v>22</v>
      </c>
      <c r="B423" s="34">
        <v>42914</v>
      </c>
      <c r="C423" s="35" t="s">
        <v>343</v>
      </c>
      <c r="D423" s="35" t="s">
        <v>1901</v>
      </c>
      <c r="E423" s="35" t="s">
        <v>25</v>
      </c>
      <c r="F423" s="35" t="s">
        <v>995</v>
      </c>
      <c r="G423" s="35" t="s">
        <v>1902</v>
      </c>
      <c r="H423" s="35" t="s">
        <v>1903</v>
      </c>
      <c r="I423" s="35" t="s">
        <v>1904</v>
      </c>
      <c r="J423" s="35" t="s">
        <v>1905</v>
      </c>
      <c r="K423" s="35" t="s">
        <v>520</v>
      </c>
      <c r="L423" s="35" t="s">
        <v>409</v>
      </c>
      <c r="M423" s="69" t="s">
        <v>522</v>
      </c>
      <c r="N423" s="35" t="s">
        <v>640</v>
      </c>
      <c r="O423" s="35" t="s">
        <v>28</v>
      </c>
      <c r="P423" s="35" t="s">
        <v>28</v>
      </c>
      <c r="Q423" s="34">
        <v>42914</v>
      </c>
      <c r="R423" s="35" t="s">
        <v>47</v>
      </c>
      <c r="S423" s="34">
        <v>44011</v>
      </c>
      <c r="T423" s="35" t="s">
        <v>605</v>
      </c>
      <c r="U423" s="103" t="s">
        <v>28</v>
      </c>
      <c r="V423" s="104" t="s">
        <v>28</v>
      </c>
      <c r="W423" s="35" t="s">
        <v>28</v>
      </c>
      <c r="X423" s="104" t="s">
        <v>28</v>
      </c>
      <c r="Y423" s="35" t="s">
        <v>28</v>
      </c>
      <c r="Z423" s="35" t="s">
        <v>28</v>
      </c>
      <c r="AA423" s="35" t="s">
        <v>28</v>
      </c>
      <c r="AB423" s="60" t="s">
        <v>600</v>
      </c>
    </row>
    <row r="424" spans="1:28" s="46" customFormat="1" ht="20.100000000000001" customHeight="1" x14ac:dyDescent="0.3">
      <c r="A424" s="35" t="s">
        <v>22</v>
      </c>
      <c r="B424" s="34">
        <v>43784</v>
      </c>
      <c r="C424" s="107" t="s">
        <v>23</v>
      </c>
      <c r="D424" s="19" t="s">
        <v>1906</v>
      </c>
      <c r="E424" s="35" t="s">
        <v>57</v>
      </c>
      <c r="F424" s="104" t="s">
        <v>233</v>
      </c>
      <c r="G424" s="44" t="s">
        <v>1907</v>
      </c>
      <c r="H424" s="104" t="s">
        <v>28</v>
      </c>
      <c r="I424" s="44" t="s">
        <v>1908</v>
      </c>
      <c r="J424" s="104" t="s">
        <v>1909</v>
      </c>
      <c r="K424" s="104" t="s">
        <v>106</v>
      </c>
      <c r="L424" s="104" t="s">
        <v>1910</v>
      </c>
      <c r="M424" s="75">
        <v>742202</v>
      </c>
      <c r="N424" s="105" t="s">
        <v>63</v>
      </c>
      <c r="O424" s="104" t="s">
        <v>34</v>
      </c>
      <c r="P424" s="48">
        <v>43774</v>
      </c>
      <c r="Q424" s="104" t="s">
        <v>1382</v>
      </c>
      <c r="R424" s="48">
        <v>43850</v>
      </c>
      <c r="S424" s="104" t="s">
        <v>28</v>
      </c>
      <c r="T424" s="35" t="s">
        <v>240</v>
      </c>
    </row>
    <row r="425" spans="1:28" s="46" customFormat="1" ht="20.100000000000001" customHeight="1" x14ac:dyDescent="0.3">
      <c r="A425" s="35" t="s">
        <v>22</v>
      </c>
      <c r="B425" s="34">
        <v>43803</v>
      </c>
      <c r="C425" s="107" t="s">
        <v>23</v>
      </c>
      <c r="D425" s="19" t="s">
        <v>1911</v>
      </c>
      <c r="E425" s="72" t="s">
        <v>57</v>
      </c>
      <c r="F425" s="104" t="s">
        <v>1912</v>
      </c>
      <c r="G425" s="44" t="s">
        <v>1913</v>
      </c>
      <c r="H425" s="104" t="s">
        <v>28</v>
      </c>
      <c r="I425" s="44" t="s">
        <v>1914</v>
      </c>
      <c r="J425" s="104" t="s">
        <v>1915</v>
      </c>
      <c r="K425" s="104" t="s">
        <v>214</v>
      </c>
      <c r="L425" s="104" t="s">
        <v>1916</v>
      </c>
      <c r="M425" s="75">
        <v>284776</v>
      </c>
      <c r="N425" s="105" t="s">
        <v>63</v>
      </c>
      <c r="O425" s="104" t="s">
        <v>34</v>
      </c>
      <c r="P425" s="48">
        <v>43770</v>
      </c>
      <c r="Q425" s="102" t="s">
        <v>1917</v>
      </c>
      <c r="R425" s="48">
        <v>43865</v>
      </c>
      <c r="S425" s="104" t="s">
        <v>28</v>
      </c>
      <c r="T425" s="35" t="s">
        <v>240</v>
      </c>
    </row>
    <row r="426" spans="1:28" s="46" customFormat="1" ht="20.100000000000001" customHeight="1" x14ac:dyDescent="0.3">
      <c r="A426" s="53" t="s">
        <v>22</v>
      </c>
      <c r="B426" s="34">
        <v>43776</v>
      </c>
      <c r="C426" s="104" t="s">
        <v>343</v>
      </c>
      <c r="D426" s="104" t="s">
        <v>1918</v>
      </c>
      <c r="E426" s="44" t="s">
        <v>25</v>
      </c>
      <c r="F426" s="44" t="s">
        <v>118</v>
      </c>
      <c r="G426" s="44" t="s">
        <v>1919</v>
      </c>
      <c r="H426" s="104" t="s">
        <v>28</v>
      </c>
      <c r="I426" s="104" t="s">
        <v>1920</v>
      </c>
      <c r="J426" s="104" t="s">
        <v>1921</v>
      </c>
      <c r="K426" s="104" t="s">
        <v>520</v>
      </c>
      <c r="L426" s="104" t="s">
        <v>284</v>
      </c>
      <c r="M426" s="75">
        <v>801956</v>
      </c>
      <c r="N426" s="105" t="s">
        <v>63</v>
      </c>
      <c r="O426" s="104" t="s">
        <v>28</v>
      </c>
      <c r="P426" s="104" t="s">
        <v>230</v>
      </c>
      <c r="Q426" s="48">
        <v>43514</v>
      </c>
      <c r="R426" s="102" t="s">
        <v>239</v>
      </c>
      <c r="S426" s="48">
        <v>43816</v>
      </c>
      <c r="T426" s="104" t="s">
        <v>28</v>
      </c>
      <c r="U426" s="104" t="s">
        <v>28</v>
      </c>
      <c r="V426" s="104" t="s">
        <v>28</v>
      </c>
      <c r="W426" s="104" t="s">
        <v>28</v>
      </c>
      <c r="X426" s="104" t="s">
        <v>28</v>
      </c>
      <c r="Y426" s="104" t="s">
        <v>28</v>
      </c>
      <c r="Z426" s="104" t="s">
        <v>28</v>
      </c>
      <c r="AA426" s="104" t="s">
        <v>28</v>
      </c>
      <c r="AB426" s="35" t="s">
        <v>600</v>
      </c>
    </row>
    <row r="427" spans="1:28" s="46" customFormat="1" ht="20.100000000000001" customHeight="1" x14ac:dyDescent="0.3">
      <c r="A427" s="53" t="s">
        <v>75</v>
      </c>
      <c r="B427" s="34">
        <v>43882</v>
      </c>
      <c r="C427" s="104" t="s">
        <v>343</v>
      </c>
      <c r="D427" s="104" t="s">
        <v>1918</v>
      </c>
      <c r="E427" s="44" t="s">
        <v>25</v>
      </c>
      <c r="F427" s="44" t="s">
        <v>118</v>
      </c>
      <c r="G427" s="44" t="s">
        <v>1919</v>
      </c>
      <c r="H427" s="104" t="s">
        <v>28</v>
      </c>
      <c r="I427" s="104" t="s">
        <v>1920</v>
      </c>
      <c r="J427" s="104" t="s">
        <v>1921</v>
      </c>
      <c r="K427" s="104" t="s">
        <v>520</v>
      </c>
      <c r="L427" s="104" t="s">
        <v>284</v>
      </c>
      <c r="M427" s="75">
        <v>300000</v>
      </c>
      <c r="N427" s="105" t="s">
        <v>63</v>
      </c>
      <c r="O427" s="104" t="s">
        <v>28</v>
      </c>
      <c r="P427" s="104" t="s">
        <v>230</v>
      </c>
      <c r="Q427" s="48">
        <v>43836</v>
      </c>
      <c r="R427" s="102" t="s">
        <v>1013</v>
      </c>
      <c r="S427" s="48">
        <v>44012</v>
      </c>
      <c r="T427" s="104" t="s">
        <v>28</v>
      </c>
      <c r="U427" s="104" t="s">
        <v>28</v>
      </c>
      <c r="V427" s="104" t="s">
        <v>28</v>
      </c>
      <c r="W427" s="104" t="s">
        <v>28</v>
      </c>
      <c r="X427" s="104" t="s">
        <v>28</v>
      </c>
      <c r="Y427" s="104" t="s">
        <v>28</v>
      </c>
      <c r="Z427" s="104" t="s">
        <v>28</v>
      </c>
      <c r="AA427" s="104" t="s">
        <v>28</v>
      </c>
      <c r="AB427" s="35" t="s">
        <v>125</v>
      </c>
    </row>
    <row r="428" spans="1:28" s="46" customFormat="1" ht="20.100000000000001" customHeight="1" x14ac:dyDescent="0.3">
      <c r="A428" s="53" t="s">
        <v>22</v>
      </c>
      <c r="B428" s="58">
        <v>43965</v>
      </c>
      <c r="C428" s="104" t="s">
        <v>343</v>
      </c>
      <c r="D428" s="53" t="s">
        <v>1922</v>
      </c>
      <c r="E428" s="44" t="s">
        <v>25</v>
      </c>
      <c r="F428" s="44" t="s">
        <v>1923</v>
      </c>
      <c r="G428" s="44" t="s">
        <v>327</v>
      </c>
      <c r="H428" s="104" t="s">
        <v>28</v>
      </c>
      <c r="I428" s="104" t="s">
        <v>1924</v>
      </c>
      <c r="J428" s="104" t="s">
        <v>1925</v>
      </c>
      <c r="K428" s="104" t="s">
        <v>28</v>
      </c>
      <c r="L428" s="104"/>
      <c r="M428" s="75">
        <v>482454</v>
      </c>
      <c r="N428" s="105" t="s">
        <v>63</v>
      </c>
      <c r="O428" s="104" t="s">
        <v>34</v>
      </c>
      <c r="P428" s="34" t="s">
        <v>28</v>
      </c>
      <c r="Q428" s="48">
        <v>43739</v>
      </c>
      <c r="R428" s="104" t="s">
        <v>331</v>
      </c>
      <c r="S428" s="102">
        <v>44012</v>
      </c>
      <c r="T428" s="104" t="s">
        <v>28</v>
      </c>
      <c r="U428" s="34" t="s">
        <v>28</v>
      </c>
      <c r="V428" s="34" t="s">
        <v>28</v>
      </c>
      <c r="W428" s="34" t="s">
        <v>28</v>
      </c>
      <c r="X428" s="104" t="s">
        <v>28</v>
      </c>
      <c r="Y428" s="34" t="s">
        <v>28</v>
      </c>
      <c r="Z428" s="34" t="s">
        <v>28</v>
      </c>
      <c r="AA428" s="34" t="s">
        <v>28</v>
      </c>
      <c r="AB428" s="35" t="s">
        <v>125</v>
      </c>
    </row>
    <row r="429" spans="1:28" s="46" customFormat="1" ht="20.100000000000001" customHeight="1" x14ac:dyDescent="0.3">
      <c r="A429" s="53" t="s">
        <v>22</v>
      </c>
      <c r="B429" s="58">
        <v>43973</v>
      </c>
      <c r="C429" s="104" t="s">
        <v>343</v>
      </c>
      <c r="D429" s="53" t="s">
        <v>1223</v>
      </c>
      <c r="E429" s="44" t="s">
        <v>25</v>
      </c>
      <c r="F429" s="44" t="s">
        <v>1923</v>
      </c>
      <c r="G429" s="44" t="s">
        <v>1880</v>
      </c>
      <c r="H429" s="104" t="s">
        <v>28</v>
      </c>
      <c r="I429" s="104" t="s">
        <v>1224</v>
      </c>
      <c r="J429" s="104" t="s">
        <v>28</v>
      </c>
      <c r="K429" s="104" t="s">
        <v>214</v>
      </c>
      <c r="L429" s="104" t="s">
        <v>1226</v>
      </c>
      <c r="M429" s="75">
        <v>181946</v>
      </c>
      <c r="N429" s="105" t="s">
        <v>63</v>
      </c>
      <c r="O429" s="104" t="s">
        <v>260</v>
      </c>
      <c r="P429" s="34" t="s">
        <v>28</v>
      </c>
      <c r="Q429" s="48">
        <v>43841</v>
      </c>
      <c r="R429" s="104" t="s">
        <v>258</v>
      </c>
      <c r="S429" s="48">
        <v>44023</v>
      </c>
      <c r="T429" s="104" t="s">
        <v>28</v>
      </c>
      <c r="U429" s="34" t="s">
        <v>28</v>
      </c>
      <c r="V429" s="34" t="s">
        <v>28</v>
      </c>
      <c r="W429" s="34" t="s">
        <v>28</v>
      </c>
      <c r="X429" s="104" t="s">
        <v>28</v>
      </c>
      <c r="Y429" s="34" t="s">
        <v>28</v>
      </c>
      <c r="Z429" s="34" t="s">
        <v>28</v>
      </c>
      <c r="AA429" s="34" t="s">
        <v>28</v>
      </c>
      <c r="AB429" s="35" t="s">
        <v>125</v>
      </c>
    </row>
    <row r="430" spans="1:28" s="46" customFormat="1" ht="20.100000000000001" customHeight="1" x14ac:dyDescent="0.3">
      <c r="A430" s="35" t="s">
        <v>22</v>
      </c>
      <c r="B430" s="34">
        <v>43803</v>
      </c>
      <c r="C430" s="107" t="s">
        <v>23</v>
      </c>
      <c r="D430" s="19" t="s">
        <v>1926</v>
      </c>
      <c r="E430" s="72" t="s">
        <v>57</v>
      </c>
      <c r="F430" s="104" t="s">
        <v>1927</v>
      </c>
      <c r="G430" s="44" t="s">
        <v>1928</v>
      </c>
      <c r="H430" s="104" t="s">
        <v>28</v>
      </c>
      <c r="I430" s="44" t="s">
        <v>1929</v>
      </c>
      <c r="J430" s="104" t="s">
        <v>1930</v>
      </c>
      <c r="K430" s="104" t="s">
        <v>214</v>
      </c>
      <c r="L430" s="104" t="s">
        <v>1931</v>
      </c>
      <c r="M430" s="75">
        <v>684673</v>
      </c>
      <c r="N430" s="105" t="s">
        <v>63</v>
      </c>
      <c r="O430" s="104" t="s">
        <v>34</v>
      </c>
      <c r="P430" s="48">
        <v>43760</v>
      </c>
      <c r="Q430" s="102" t="s">
        <v>1932</v>
      </c>
      <c r="R430" s="48">
        <v>44009</v>
      </c>
      <c r="S430" s="104" t="s">
        <v>28</v>
      </c>
      <c r="T430" s="35" t="s">
        <v>240</v>
      </c>
    </row>
    <row r="431" spans="1:28" s="46" customFormat="1" ht="20.100000000000001" customHeight="1" x14ac:dyDescent="0.3">
      <c r="A431" s="35" t="s">
        <v>22</v>
      </c>
      <c r="B431" s="34">
        <v>43803</v>
      </c>
      <c r="C431" s="107" t="s">
        <v>23</v>
      </c>
      <c r="D431" s="19" t="s">
        <v>1933</v>
      </c>
      <c r="E431" s="72" t="s">
        <v>57</v>
      </c>
      <c r="F431" s="104" t="s">
        <v>1934</v>
      </c>
      <c r="G431" s="44" t="s">
        <v>1935</v>
      </c>
      <c r="H431" s="104" t="s">
        <v>28</v>
      </c>
      <c r="I431" s="44" t="s">
        <v>1936</v>
      </c>
      <c r="J431" s="104" t="s">
        <v>1937</v>
      </c>
      <c r="K431" s="104" t="s">
        <v>106</v>
      </c>
      <c r="L431" s="104" t="s">
        <v>1938</v>
      </c>
      <c r="M431" s="75">
        <v>3384182</v>
      </c>
      <c r="N431" s="105" t="s">
        <v>63</v>
      </c>
      <c r="O431" s="104" t="s">
        <v>34</v>
      </c>
      <c r="P431" s="48">
        <v>43770</v>
      </c>
      <c r="Q431" s="104" t="s">
        <v>973</v>
      </c>
      <c r="R431" s="48">
        <v>44012</v>
      </c>
      <c r="S431" s="104" t="s">
        <v>28</v>
      </c>
      <c r="T431" s="35" t="s">
        <v>146</v>
      </c>
    </row>
    <row r="432" spans="1:28" s="46" customFormat="1" ht="20.100000000000001" customHeight="1" x14ac:dyDescent="0.3">
      <c r="A432" s="35" t="s">
        <v>22</v>
      </c>
      <c r="B432" s="49">
        <v>43445</v>
      </c>
      <c r="C432" s="50" t="s">
        <v>23</v>
      </c>
      <c r="D432" s="76" t="s">
        <v>1939</v>
      </c>
      <c r="E432" s="50" t="s">
        <v>25</v>
      </c>
      <c r="F432" s="50" t="s">
        <v>1940</v>
      </c>
      <c r="G432" s="50" t="s">
        <v>1941</v>
      </c>
      <c r="H432" s="50" t="s">
        <v>28</v>
      </c>
      <c r="I432" s="50" t="s">
        <v>1942</v>
      </c>
      <c r="J432" s="50" t="s">
        <v>1943</v>
      </c>
      <c r="K432" s="104" t="s">
        <v>30</v>
      </c>
      <c r="L432" s="50" t="s">
        <v>1944</v>
      </c>
      <c r="M432" s="77">
        <v>1270814</v>
      </c>
      <c r="N432" s="50" t="s">
        <v>45</v>
      </c>
      <c r="O432" s="50" t="s">
        <v>1945</v>
      </c>
      <c r="P432" s="49">
        <v>43381</v>
      </c>
      <c r="Q432" s="50" t="s">
        <v>646</v>
      </c>
      <c r="R432" s="49">
        <v>43745</v>
      </c>
      <c r="S432" s="50" t="s">
        <v>1946</v>
      </c>
      <c r="T432" s="60" t="s">
        <v>259</v>
      </c>
    </row>
    <row r="433" spans="1:28" s="46" customFormat="1" ht="20.100000000000001" customHeight="1" x14ac:dyDescent="0.3">
      <c r="A433" s="34" t="s">
        <v>22</v>
      </c>
      <c r="B433" s="34">
        <v>43987</v>
      </c>
      <c r="C433" s="107" t="s">
        <v>23</v>
      </c>
      <c r="D433" s="19" t="s">
        <v>1947</v>
      </c>
      <c r="E433" s="44" t="s">
        <v>38</v>
      </c>
      <c r="F433" s="104" t="s">
        <v>1948</v>
      </c>
      <c r="G433" s="104" t="s">
        <v>1949</v>
      </c>
      <c r="H433" s="104" t="s">
        <v>28</v>
      </c>
      <c r="I433" s="104" t="s">
        <v>1950</v>
      </c>
      <c r="J433" s="104" t="s">
        <v>1951</v>
      </c>
      <c r="K433" s="104" t="s">
        <v>30</v>
      </c>
      <c r="L433" s="104" t="s">
        <v>1952</v>
      </c>
      <c r="M433" s="75">
        <v>200207.7</v>
      </c>
      <c r="N433" s="105" t="s">
        <v>28</v>
      </c>
      <c r="O433" s="104" t="s">
        <v>28</v>
      </c>
      <c r="P433" s="48">
        <v>43871</v>
      </c>
      <c r="Q433" s="104" t="s">
        <v>475</v>
      </c>
      <c r="R433" s="48">
        <v>43911</v>
      </c>
      <c r="S433" s="19" t="s">
        <v>28</v>
      </c>
      <c r="T433" s="35" t="s">
        <v>231</v>
      </c>
    </row>
    <row r="434" spans="1:28" s="46" customFormat="1" ht="20.100000000000001" customHeight="1" x14ac:dyDescent="0.3">
      <c r="A434" s="35" t="s">
        <v>22</v>
      </c>
      <c r="B434" s="34">
        <v>43356</v>
      </c>
      <c r="C434" s="35" t="s">
        <v>23</v>
      </c>
      <c r="D434" s="70" t="s">
        <v>1953</v>
      </c>
      <c r="E434" s="35" t="s">
        <v>57</v>
      </c>
      <c r="F434" s="35" t="s">
        <v>1436</v>
      </c>
      <c r="G434" s="35" t="s">
        <v>1954</v>
      </c>
      <c r="H434" s="35" t="s">
        <v>417</v>
      </c>
      <c r="I434" s="35" t="s">
        <v>1955</v>
      </c>
      <c r="J434" s="35" t="s">
        <v>1956</v>
      </c>
      <c r="K434" s="104" t="s">
        <v>106</v>
      </c>
      <c r="L434" s="35" t="s">
        <v>1957</v>
      </c>
      <c r="M434" s="69">
        <v>3626403</v>
      </c>
      <c r="N434" s="35" t="s">
        <v>63</v>
      </c>
      <c r="O434" s="35" t="s">
        <v>34</v>
      </c>
      <c r="P434" s="34">
        <v>43326</v>
      </c>
      <c r="Q434" s="35" t="s">
        <v>1313</v>
      </c>
      <c r="R434" s="58" t="s">
        <v>1280</v>
      </c>
      <c r="S434" s="35" t="s">
        <v>28</v>
      </c>
      <c r="T434" s="60" t="s">
        <v>259</v>
      </c>
    </row>
    <row r="435" spans="1:28" s="46" customFormat="1" ht="20.100000000000001" customHeight="1" x14ac:dyDescent="0.3">
      <c r="A435" s="34" t="s">
        <v>22</v>
      </c>
      <c r="B435" s="34">
        <v>43951</v>
      </c>
      <c r="C435" s="107" t="s">
        <v>23</v>
      </c>
      <c r="D435" s="19" t="s">
        <v>1958</v>
      </c>
      <c r="E435" s="44" t="s">
        <v>25</v>
      </c>
      <c r="F435" s="104" t="s">
        <v>477</v>
      </c>
      <c r="G435" s="104" t="s">
        <v>1846</v>
      </c>
      <c r="H435" s="104" t="s">
        <v>28</v>
      </c>
      <c r="I435" s="104" t="s">
        <v>1959</v>
      </c>
      <c r="J435" s="104" t="s">
        <v>1960</v>
      </c>
      <c r="K435" s="104" t="s">
        <v>214</v>
      </c>
      <c r="L435" s="104" t="s">
        <v>1961</v>
      </c>
      <c r="M435" s="75">
        <v>201541.19</v>
      </c>
      <c r="N435" s="105" t="s">
        <v>63</v>
      </c>
      <c r="O435" s="104" t="s">
        <v>1962</v>
      </c>
      <c r="P435" s="48">
        <v>43913</v>
      </c>
      <c r="Q435" s="104" t="s">
        <v>351</v>
      </c>
      <c r="R435" s="48">
        <v>44005</v>
      </c>
      <c r="S435" s="19" t="s">
        <v>28</v>
      </c>
      <c r="T435" s="35" t="s">
        <v>1852</v>
      </c>
    </row>
    <row r="436" spans="1:28" s="4" customFormat="1" ht="20.100000000000001" customHeight="1" x14ac:dyDescent="0.3">
      <c r="A436" s="34">
        <v>43080</v>
      </c>
      <c r="B436" s="78" t="s">
        <v>22</v>
      </c>
      <c r="C436" s="25" t="s">
        <v>343</v>
      </c>
      <c r="D436" s="35" t="s">
        <v>1963</v>
      </c>
      <c r="E436" s="35" t="s">
        <v>25</v>
      </c>
      <c r="F436" s="79" t="s">
        <v>1964</v>
      </c>
      <c r="G436" s="79" t="s">
        <v>1965</v>
      </c>
      <c r="H436" s="35" t="s">
        <v>1966</v>
      </c>
      <c r="I436" s="79" t="s">
        <v>1967</v>
      </c>
      <c r="J436" s="79" t="s">
        <v>1968</v>
      </c>
      <c r="K436" s="79" t="s">
        <v>520</v>
      </c>
      <c r="L436" s="79" t="s">
        <v>596</v>
      </c>
      <c r="M436" s="80" t="s">
        <v>522</v>
      </c>
      <c r="N436" s="35" t="s">
        <v>597</v>
      </c>
      <c r="O436" s="79" t="s">
        <v>598</v>
      </c>
      <c r="P436" s="79" t="s">
        <v>28</v>
      </c>
      <c r="Q436" s="34">
        <v>43080</v>
      </c>
      <c r="R436" s="35" t="s">
        <v>76</v>
      </c>
      <c r="S436" s="34">
        <v>44043</v>
      </c>
      <c r="T436" s="35" t="s">
        <v>605</v>
      </c>
      <c r="U436" s="23" t="s">
        <v>28</v>
      </c>
      <c r="V436" s="18" t="s">
        <v>28</v>
      </c>
      <c r="W436" s="35" t="s">
        <v>28</v>
      </c>
      <c r="X436" s="18" t="s">
        <v>28</v>
      </c>
      <c r="Y436" s="35" t="s">
        <v>28</v>
      </c>
      <c r="Z436" s="35" t="s">
        <v>28</v>
      </c>
      <c r="AA436" s="25" t="s">
        <v>28</v>
      </c>
      <c r="AB436" s="81" t="s">
        <v>600</v>
      </c>
    </row>
    <row r="437" spans="1:28" s="4" customFormat="1" ht="20.100000000000001" customHeight="1" x14ac:dyDescent="0.3">
      <c r="A437" s="82">
        <v>43221</v>
      </c>
      <c r="B437" s="78" t="s">
        <v>22</v>
      </c>
      <c r="C437" s="25" t="s">
        <v>343</v>
      </c>
      <c r="D437" s="35" t="s">
        <v>1969</v>
      </c>
      <c r="E437" s="35" t="s">
        <v>25</v>
      </c>
      <c r="F437" s="79" t="s">
        <v>1970</v>
      </c>
      <c r="G437" s="79" t="s">
        <v>1971</v>
      </c>
      <c r="H437" s="35" t="s">
        <v>28</v>
      </c>
      <c r="I437" s="79" t="s">
        <v>1972</v>
      </c>
      <c r="J437" s="79" t="s">
        <v>1973</v>
      </c>
      <c r="K437" s="83" t="s">
        <v>214</v>
      </c>
      <c r="L437" s="79" t="s">
        <v>1974</v>
      </c>
      <c r="M437" s="80">
        <v>150000</v>
      </c>
      <c r="N437" s="35" t="s">
        <v>63</v>
      </c>
      <c r="O437" s="79" t="s">
        <v>153</v>
      </c>
      <c r="P437" s="79" t="s">
        <v>28</v>
      </c>
      <c r="Q437" s="34">
        <v>43221</v>
      </c>
      <c r="R437" s="35" t="s">
        <v>456</v>
      </c>
      <c r="S437" s="34">
        <v>43350</v>
      </c>
      <c r="T437" s="35" t="s">
        <v>28</v>
      </c>
      <c r="U437" s="23" t="s">
        <v>28</v>
      </c>
      <c r="V437" s="18" t="s">
        <v>28</v>
      </c>
      <c r="W437" s="28"/>
      <c r="X437" s="18" t="s">
        <v>28</v>
      </c>
      <c r="Y437" s="35" t="s">
        <v>570</v>
      </c>
      <c r="Z437" s="35" t="s">
        <v>28</v>
      </c>
      <c r="AA437" s="25" t="s">
        <v>28</v>
      </c>
      <c r="AB437" s="81" t="s">
        <v>1860</v>
      </c>
    </row>
    <row r="438" spans="1:28" s="4" customFormat="1" ht="20.100000000000001" customHeight="1" x14ac:dyDescent="0.3">
      <c r="A438" s="84">
        <v>43803</v>
      </c>
      <c r="B438" s="78" t="s">
        <v>22</v>
      </c>
      <c r="C438" s="101" t="s">
        <v>343</v>
      </c>
      <c r="D438" s="85" t="s">
        <v>823</v>
      </c>
      <c r="E438" s="86" t="s">
        <v>25</v>
      </c>
      <c r="F438" s="87" t="s">
        <v>824</v>
      </c>
      <c r="G438" s="87" t="s">
        <v>825</v>
      </c>
      <c r="H438" s="18" t="s">
        <v>28</v>
      </c>
      <c r="I438" s="87" t="s">
        <v>826</v>
      </c>
      <c r="J438" s="83" t="s">
        <v>1975</v>
      </c>
      <c r="K438" s="87" t="s">
        <v>214</v>
      </c>
      <c r="L438" s="87" t="s">
        <v>722</v>
      </c>
      <c r="M438" s="88">
        <v>220000</v>
      </c>
      <c r="N438" s="21" t="s">
        <v>63</v>
      </c>
      <c r="O438" s="89" t="s">
        <v>1976</v>
      </c>
      <c r="P438" s="87" t="s">
        <v>28</v>
      </c>
      <c r="Q438" s="90">
        <v>43617</v>
      </c>
      <c r="R438" s="36" t="s">
        <v>76</v>
      </c>
      <c r="S438" s="90">
        <v>43982</v>
      </c>
      <c r="T438" s="18" t="s">
        <v>28</v>
      </c>
      <c r="U438" s="18" t="s">
        <v>28</v>
      </c>
      <c r="V438" s="18" t="s">
        <v>28</v>
      </c>
      <c r="W438" s="101" t="s">
        <v>28</v>
      </c>
      <c r="X438" s="101" t="s">
        <v>28</v>
      </c>
      <c r="Y438" s="101" t="s">
        <v>28</v>
      </c>
      <c r="Z438" s="18" t="s">
        <v>28</v>
      </c>
      <c r="AA438" s="101" t="s">
        <v>28</v>
      </c>
      <c r="AB438" s="43" t="s">
        <v>600</v>
      </c>
    </row>
    <row r="439" spans="1:28" s="4" customFormat="1" ht="20.100000000000001" customHeight="1" x14ac:dyDescent="0.3">
      <c r="A439" s="84">
        <v>43805</v>
      </c>
      <c r="B439" s="78" t="s">
        <v>22</v>
      </c>
      <c r="C439" s="18" t="s">
        <v>343</v>
      </c>
      <c r="D439" s="19" t="s">
        <v>1977</v>
      </c>
      <c r="E439" s="91" t="s">
        <v>25</v>
      </c>
      <c r="F439" s="92" t="s">
        <v>1978</v>
      </c>
      <c r="G439" s="92" t="s">
        <v>1979</v>
      </c>
      <c r="H439" s="104" t="s">
        <v>28</v>
      </c>
      <c r="I439" s="83" t="s">
        <v>1920</v>
      </c>
      <c r="J439" s="83" t="s">
        <v>1980</v>
      </c>
      <c r="K439" s="89" t="s">
        <v>586</v>
      </c>
      <c r="L439" s="83" t="s">
        <v>1872</v>
      </c>
      <c r="M439" s="88">
        <v>3814441.4</v>
      </c>
      <c r="N439" s="21" t="s">
        <v>45</v>
      </c>
      <c r="O439" s="83" t="s">
        <v>1981</v>
      </c>
      <c r="P439" s="93" t="s">
        <v>28</v>
      </c>
      <c r="Q439" s="90">
        <v>43630</v>
      </c>
      <c r="R439" s="104" t="s">
        <v>1982</v>
      </c>
      <c r="S439" s="90">
        <v>44012</v>
      </c>
      <c r="T439" s="18" t="s">
        <v>28</v>
      </c>
      <c r="U439" s="34" t="s">
        <v>28</v>
      </c>
      <c r="V439" s="34" t="s">
        <v>28</v>
      </c>
      <c r="W439" s="34" t="s">
        <v>28</v>
      </c>
      <c r="X439" s="18" t="s">
        <v>28</v>
      </c>
      <c r="Y439" s="34" t="s">
        <v>1983</v>
      </c>
      <c r="Z439" s="34" t="s">
        <v>28</v>
      </c>
      <c r="AA439" s="34" t="s">
        <v>28</v>
      </c>
      <c r="AB439" s="43" t="s">
        <v>1984</v>
      </c>
    </row>
    <row r="440" spans="1:28" ht="20.100000000000001" customHeight="1" x14ac:dyDescent="0.3">
      <c r="A440" s="94">
        <v>43339</v>
      </c>
      <c r="B440" s="95" t="s">
        <v>22</v>
      </c>
      <c r="C440" s="96" t="s">
        <v>23</v>
      </c>
      <c r="D440" s="19" t="s">
        <v>1985</v>
      </c>
      <c r="E440" s="44" t="s">
        <v>57</v>
      </c>
      <c r="F440" s="104" t="s">
        <v>1484</v>
      </c>
      <c r="G440" s="104" t="s">
        <v>1986</v>
      </c>
      <c r="H440" s="104" t="s">
        <v>28</v>
      </c>
      <c r="I440" s="104" t="s">
        <v>1987</v>
      </c>
      <c r="J440" s="104" t="s">
        <v>1988</v>
      </c>
      <c r="K440" s="104" t="s">
        <v>106</v>
      </c>
      <c r="L440" s="104" t="s">
        <v>1989</v>
      </c>
      <c r="M440" s="20">
        <v>1755490</v>
      </c>
      <c r="N440" s="105" t="s">
        <v>63</v>
      </c>
      <c r="O440" s="104" t="s">
        <v>34</v>
      </c>
      <c r="P440" s="97">
        <v>43301</v>
      </c>
      <c r="Q440" s="98" t="s">
        <v>1313</v>
      </c>
      <c r="R440" s="37" t="s">
        <v>1313</v>
      </c>
      <c r="S440" s="103" t="s">
        <v>28</v>
      </c>
      <c r="T440" s="99" t="s">
        <v>259</v>
      </c>
    </row>
    <row r="441" spans="1:28" ht="20.100000000000001" customHeight="1" x14ac:dyDescent="0.3">
      <c r="A441" s="94">
        <v>44020</v>
      </c>
      <c r="B441" s="95" t="s">
        <v>22</v>
      </c>
      <c r="C441" s="96" t="s">
        <v>23</v>
      </c>
      <c r="D441" s="19" t="s">
        <v>1990</v>
      </c>
      <c r="E441" s="44" t="s">
        <v>57</v>
      </c>
      <c r="F441" s="104" t="s">
        <v>1991</v>
      </c>
      <c r="G441" s="104" t="s">
        <v>1992</v>
      </c>
      <c r="H441" s="104" t="s">
        <v>28</v>
      </c>
      <c r="I441" s="104" t="s">
        <v>1993</v>
      </c>
      <c r="J441" s="104" t="s">
        <v>1994</v>
      </c>
      <c r="K441" s="104" t="s">
        <v>214</v>
      </c>
      <c r="L441" s="104" t="s">
        <v>1995</v>
      </c>
      <c r="M441" s="20">
        <v>318615</v>
      </c>
      <c r="N441" s="105" t="s">
        <v>63</v>
      </c>
      <c r="O441" s="104" t="s">
        <v>1996</v>
      </c>
      <c r="P441" s="97">
        <v>43647</v>
      </c>
      <c r="Q441" s="98" t="s">
        <v>76</v>
      </c>
      <c r="R441" s="37">
        <v>44012</v>
      </c>
      <c r="S441" s="103" t="s">
        <v>28</v>
      </c>
      <c r="T441" s="99" t="s">
        <v>115</v>
      </c>
    </row>
    <row r="442" spans="1:28" ht="20.100000000000001" customHeight="1" x14ac:dyDescent="0.3">
      <c r="A442" s="94">
        <v>44020</v>
      </c>
      <c r="B442" s="95" t="s">
        <v>22</v>
      </c>
      <c r="C442" s="96" t="s">
        <v>23</v>
      </c>
      <c r="D442" s="19" t="s">
        <v>1990</v>
      </c>
      <c r="E442" s="44" t="s">
        <v>57</v>
      </c>
      <c r="F442" s="104" t="s">
        <v>1997</v>
      </c>
      <c r="G442" s="104" t="s">
        <v>1998</v>
      </c>
      <c r="H442" s="104" t="s">
        <v>28</v>
      </c>
      <c r="I442" s="104" t="s">
        <v>1999</v>
      </c>
      <c r="J442" s="104" t="s">
        <v>2000</v>
      </c>
      <c r="K442" s="104" t="s">
        <v>214</v>
      </c>
      <c r="L442" s="104" t="s">
        <v>409</v>
      </c>
      <c r="M442" s="20">
        <v>298430</v>
      </c>
      <c r="N442" s="105" t="s">
        <v>63</v>
      </c>
      <c r="O442" s="104" t="s">
        <v>1996</v>
      </c>
      <c r="P442" s="97">
        <v>43739</v>
      </c>
      <c r="Q442" s="98" t="s">
        <v>331</v>
      </c>
      <c r="R442" s="37">
        <v>44013</v>
      </c>
      <c r="S442" s="103" t="s">
        <v>28</v>
      </c>
      <c r="T442" s="99" t="s">
        <v>115</v>
      </c>
    </row>
    <row r="443" spans="1:28" ht="20.100000000000001" customHeight="1" x14ac:dyDescent="0.3">
      <c r="A443" s="94">
        <v>43601</v>
      </c>
      <c r="B443" s="95" t="s">
        <v>22</v>
      </c>
      <c r="C443" s="96" t="s">
        <v>23</v>
      </c>
      <c r="D443" s="19" t="s">
        <v>2001</v>
      </c>
      <c r="E443" s="44" t="s">
        <v>25</v>
      </c>
      <c r="F443" s="104" t="s">
        <v>2002</v>
      </c>
      <c r="G443" s="104" t="s">
        <v>2003</v>
      </c>
      <c r="H443" s="104" t="s">
        <v>28</v>
      </c>
      <c r="I443" s="104" t="s">
        <v>2004</v>
      </c>
      <c r="J443" s="104" t="s">
        <v>2005</v>
      </c>
      <c r="K443" s="104" t="s">
        <v>30</v>
      </c>
      <c r="L443" s="104" t="s">
        <v>2006</v>
      </c>
      <c r="M443" s="20">
        <v>878403</v>
      </c>
      <c r="N443" s="105" t="s">
        <v>45</v>
      </c>
      <c r="O443" s="104" t="s">
        <v>153</v>
      </c>
      <c r="P443" s="97">
        <v>43598</v>
      </c>
      <c r="Q443" s="98" t="s">
        <v>2007</v>
      </c>
      <c r="R443" s="37">
        <v>44043</v>
      </c>
      <c r="S443" s="103" t="s">
        <v>2008</v>
      </c>
      <c r="T443" s="99"/>
    </row>
    <row r="444" spans="1:28" ht="20.100000000000001" customHeight="1" x14ac:dyDescent="0.3">
      <c r="A444" s="94">
        <v>44049</v>
      </c>
      <c r="B444" s="95" t="s">
        <v>22</v>
      </c>
      <c r="C444" s="96" t="s">
        <v>23</v>
      </c>
      <c r="D444" s="19" t="s">
        <v>2009</v>
      </c>
      <c r="E444" s="44" t="s">
        <v>57</v>
      </c>
      <c r="F444" s="104" t="s">
        <v>2010</v>
      </c>
      <c r="G444" s="104" t="s">
        <v>2011</v>
      </c>
      <c r="H444" s="104" t="s">
        <v>28</v>
      </c>
      <c r="I444" s="104" t="s">
        <v>2012</v>
      </c>
      <c r="J444" s="104" t="s">
        <v>2013</v>
      </c>
      <c r="K444" s="104" t="s">
        <v>214</v>
      </c>
      <c r="L444" s="104" t="s">
        <v>445</v>
      </c>
      <c r="M444" s="20">
        <v>159068.20000000001</v>
      </c>
      <c r="N444" s="105" t="s">
        <v>2014</v>
      </c>
      <c r="O444" s="104" t="s">
        <v>447</v>
      </c>
      <c r="P444" s="97">
        <v>43768</v>
      </c>
      <c r="Q444" s="98" t="s">
        <v>475</v>
      </c>
      <c r="R444" s="37">
        <v>43471</v>
      </c>
      <c r="S444" s="103" t="s">
        <v>28</v>
      </c>
      <c r="T444" s="99" t="s">
        <v>448</v>
      </c>
    </row>
    <row r="445" spans="1:28" ht="20.100000000000001" customHeight="1" x14ac:dyDescent="0.3">
      <c r="A445" s="94">
        <v>44027</v>
      </c>
      <c r="B445" s="95" t="s">
        <v>22</v>
      </c>
      <c r="C445" s="96" t="s">
        <v>23</v>
      </c>
      <c r="D445" s="19" t="s">
        <v>2015</v>
      </c>
      <c r="E445" s="44" t="s">
        <v>57</v>
      </c>
      <c r="F445" s="104" t="s">
        <v>2016</v>
      </c>
      <c r="G445" s="104" t="s">
        <v>2017</v>
      </c>
      <c r="H445" s="104" t="s">
        <v>28</v>
      </c>
      <c r="I445" s="104" t="s">
        <v>2018</v>
      </c>
      <c r="J445" s="104" t="s">
        <v>2019</v>
      </c>
      <c r="K445" s="104" t="s">
        <v>214</v>
      </c>
      <c r="L445" s="104" t="s">
        <v>2020</v>
      </c>
      <c r="M445" s="20">
        <v>366782.9</v>
      </c>
      <c r="N445" s="105" t="s">
        <v>28</v>
      </c>
      <c r="O445" s="104" t="s">
        <v>28</v>
      </c>
      <c r="P445" s="97">
        <v>43913</v>
      </c>
      <c r="Q445" s="98" t="s">
        <v>364</v>
      </c>
      <c r="R445" s="37">
        <v>44060</v>
      </c>
      <c r="S445" s="103" t="s">
        <v>28</v>
      </c>
      <c r="T445" s="99" t="s">
        <v>383</v>
      </c>
    </row>
    <row r="446" spans="1:28" ht="20.100000000000001" customHeight="1" x14ac:dyDescent="0.3">
      <c r="A446" s="94">
        <v>44027</v>
      </c>
      <c r="B446" s="95" t="s">
        <v>22</v>
      </c>
      <c r="C446" s="96" t="s">
        <v>23</v>
      </c>
      <c r="D446" s="19" t="s">
        <v>2021</v>
      </c>
      <c r="E446" s="44" t="s">
        <v>57</v>
      </c>
      <c r="F446" s="104" t="s">
        <v>2022</v>
      </c>
      <c r="G446" s="104" t="s">
        <v>2023</v>
      </c>
      <c r="H446" s="104" t="s">
        <v>28</v>
      </c>
      <c r="I446" s="104" t="s">
        <v>2024</v>
      </c>
      <c r="J446" s="104" t="s">
        <v>2025</v>
      </c>
      <c r="K446" s="104" t="s">
        <v>214</v>
      </c>
      <c r="L446" s="104" t="s">
        <v>2026</v>
      </c>
      <c r="M446" s="20">
        <v>188507.96</v>
      </c>
      <c r="N446" s="105" t="s">
        <v>2027</v>
      </c>
      <c r="O446" s="104" t="s">
        <v>1900</v>
      </c>
      <c r="P446" s="97">
        <v>43965</v>
      </c>
      <c r="Q446" s="98" t="s">
        <v>351</v>
      </c>
      <c r="R446" s="37">
        <v>44060</v>
      </c>
      <c r="S446" s="103" t="s">
        <v>28</v>
      </c>
      <c r="T446" s="99" t="s">
        <v>383</v>
      </c>
    </row>
    <row r="447" spans="1:28" ht="20.100000000000001" customHeight="1" x14ac:dyDescent="0.3">
      <c r="A447" s="94">
        <v>44027</v>
      </c>
      <c r="B447" s="95" t="s">
        <v>22</v>
      </c>
      <c r="C447" s="96" t="s">
        <v>23</v>
      </c>
      <c r="D447" s="19" t="s">
        <v>2028</v>
      </c>
      <c r="E447" s="44" t="s">
        <v>245</v>
      </c>
      <c r="F447" s="104" t="s">
        <v>2029</v>
      </c>
      <c r="G447" s="104" t="s">
        <v>2030</v>
      </c>
      <c r="H447" s="104" t="s">
        <v>28</v>
      </c>
      <c r="I447" s="104" t="s">
        <v>2031</v>
      </c>
      <c r="J447" s="104" t="s">
        <v>2032</v>
      </c>
      <c r="K447" s="104" t="s">
        <v>214</v>
      </c>
      <c r="L447" s="104" t="s">
        <v>45</v>
      </c>
      <c r="M447" s="20">
        <v>335313</v>
      </c>
      <c r="N447" s="105" t="s">
        <v>28</v>
      </c>
      <c r="O447" s="104" t="s">
        <v>28</v>
      </c>
      <c r="P447" s="97">
        <v>43739</v>
      </c>
      <c r="Q447" s="98" t="s">
        <v>2033</v>
      </c>
      <c r="R447" s="37">
        <v>44074</v>
      </c>
      <c r="S447" s="103" t="s">
        <v>28</v>
      </c>
      <c r="T447" s="99" t="s">
        <v>1411</v>
      </c>
    </row>
    <row r="448" spans="1:28" s="4" customFormat="1" ht="20.100000000000001" customHeight="1" x14ac:dyDescent="0.3">
      <c r="A448" s="18">
        <v>44027</v>
      </c>
      <c r="B448" s="18" t="s">
        <v>22</v>
      </c>
      <c r="C448" s="18" t="s">
        <v>343</v>
      </c>
      <c r="D448" s="19" t="s">
        <v>2034</v>
      </c>
      <c r="E448" s="18" t="s">
        <v>245</v>
      </c>
      <c r="F448" s="104" t="s">
        <v>2035</v>
      </c>
      <c r="G448" s="104" t="s">
        <v>2036</v>
      </c>
      <c r="H448" s="104" t="s">
        <v>28</v>
      </c>
      <c r="I448" s="104" t="s">
        <v>2037</v>
      </c>
      <c r="J448" s="104" t="s">
        <v>2038</v>
      </c>
      <c r="K448" s="104" t="s">
        <v>520</v>
      </c>
      <c r="L448" s="104" t="s">
        <v>28</v>
      </c>
      <c r="M448" s="20">
        <v>175000</v>
      </c>
      <c r="N448" s="105" t="s">
        <v>28</v>
      </c>
      <c r="O448" s="105" t="s">
        <v>28</v>
      </c>
      <c r="P448" s="29" t="s">
        <v>28</v>
      </c>
      <c r="Q448" s="37">
        <v>43739</v>
      </c>
      <c r="R448" s="104" t="s">
        <v>239</v>
      </c>
      <c r="S448" s="37">
        <v>44074</v>
      </c>
      <c r="T448" s="104" t="s">
        <v>28</v>
      </c>
      <c r="U448" s="23" t="s">
        <v>28</v>
      </c>
      <c r="V448" s="18" t="s">
        <v>28</v>
      </c>
      <c r="W448" s="18" t="s">
        <v>28</v>
      </c>
      <c r="X448" s="18" t="s">
        <v>28</v>
      </c>
      <c r="Y448" s="18" t="s">
        <v>28</v>
      </c>
      <c r="Z448" s="18" t="s">
        <v>28</v>
      </c>
      <c r="AA448" s="18" t="s">
        <v>28</v>
      </c>
      <c r="AB448" s="31" t="s">
        <v>1411</v>
      </c>
    </row>
    <row r="449" spans="1:28" ht="20.100000000000001" customHeight="1" x14ac:dyDescent="0.3">
      <c r="A449" s="18">
        <v>43775</v>
      </c>
      <c r="B449" s="18" t="s">
        <v>22</v>
      </c>
      <c r="C449" s="18" t="s">
        <v>343</v>
      </c>
      <c r="D449" s="19" t="s">
        <v>2039</v>
      </c>
      <c r="E449" s="18" t="s">
        <v>25</v>
      </c>
      <c r="F449" s="104" t="s">
        <v>118</v>
      </c>
      <c r="G449" s="104" t="s">
        <v>2040</v>
      </c>
      <c r="H449" s="104" t="s">
        <v>28</v>
      </c>
      <c r="I449" s="104" t="s">
        <v>2041</v>
      </c>
      <c r="J449" s="104" t="s">
        <v>2042</v>
      </c>
      <c r="K449" s="104" t="s">
        <v>520</v>
      </c>
      <c r="L449" s="104" t="s">
        <v>28</v>
      </c>
      <c r="M449" s="20">
        <v>306879</v>
      </c>
      <c r="N449" s="105" t="s">
        <v>63</v>
      </c>
      <c r="O449" s="105" t="s">
        <v>809</v>
      </c>
      <c r="P449" s="29" t="s">
        <v>28</v>
      </c>
      <c r="Q449" s="22">
        <v>43344</v>
      </c>
      <c r="R449" s="36" t="s">
        <v>130</v>
      </c>
      <c r="S449" s="22">
        <v>44074</v>
      </c>
      <c r="T449" s="104" t="s">
        <v>28</v>
      </c>
      <c r="U449" s="23" t="s">
        <v>28</v>
      </c>
      <c r="V449" s="18" t="s">
        <v>28</v>
      </c>
      <c r="W449" s="18" t="s">
        <v>28</v>
      </c>
      <c r="X449" s="18" t="s">
        <v>28</v>
      </c>
      <c r="Y449" s="18" t="s">
        <v>28</v>
      </c>
      <c r="Z449" s="18" t="s">
        <v>28</v>
      </c>
      <c r="AA449" s="18" t="s">
        <v>28</v>
      </c>
      <c r="AB449" s="25" t="s">
        <v>600</v>
      </c>
    </row>
    <row r="450" spans="1:28" ht="20.100000000000001" customHeight="1" x14ac:dyDescent="0.3">
      <c r="A450" s="94">
        <v>44027</v>
      </c>
      <c r="B450" s="95" t="s">
        <v>75</v>
      </c>
      <c r="C450" s="96" t="s">
        <v>23</v>
      </c>
      <c r="D450" s="19" t="s">
        <v>419</v>
      </c>
      <c r="E450" s="44" t="s">
        <v>25</v>
      </c>
      <c r="F450" s="104" t="s">
        <v>420</v>
      </c>
      <c r="G450" s="104" t="s">
        <v>421</v>
      </c>
      <c r="H450" s="104" t="s">
        <v>28</v>
      </c>
      <c r="I450" s="104" t="s">
        <v>422</v>
      </c>
      <c r="J450" s="104" t="s">
        <v>423</v>
      </c>
      <c r="K450" s="104" t="s">
        <v>30</v>
      </c>
      <c r="L450" s="104" t="s">
        <v>424</v>
      </c>
      <c r="M450" s="20">
        <v>1100465.18</v>
      </c>
      <c r="N450" s="105" t="s">
        <v>28</v>
      </c>
      <c r="O450" s="104" t="s">
        <v>1571</v>
      </c>
      <c r="P450" s="97">
        <v>43612</v>
      </c>
      <c r="Q450" s="98" t="s">
        <v>2007</v>
      </c>
      <c r="R450" s="37">
        <v>44071</v>
      </c>
      <c r="S450" s="103" t="s">
        <v>28</v>
      </c>
      <c r="T450" s="99" t="s">
        <v>125</v>
      </c>
    </row>
    <row r="451" spans="1:28" ht="20.100000000000001" customHeight="1" x14ac:dyDescent="0.3">
      <c r="A451" s="36">
        <v>43775</v>
      </c>
      <c r="B451" s="18" t="s">
        <v>75</v>
      </c>
      <c r="C451" s="18" t="s">
        <v>343</v>
      </c>
      <c r="D451" s="19" t="s">
        <v>793</v>
      </c>
      <c r="E451" s="18" t="s">
        <v>25</v>
      </c>
      <c r="F451" s="104" t="s">
        <v>794</v>
      </c>
      <c r="G451" s="104" t="s">
        <v>795</v>
      </c>
      <c r="H451" s="104" t="s">
        <v>28</v>
      </c>
      <c r="I451" s="104" t="s">
        <v>796</v>
      </c>
      <c r="J451" s="104" t="s">
        <v>797</v>
      </c>
      <c r="K451" s="104" t="s">
        <v>520</v>
      </c>
      <c r="L451" s="104" t="s">
        <v>596</v>
      </c>
      <c r="M451" s="20">
        <v>653339.07999999996</v>
      </c>
      <c r="N451" s="105" t="s">
        <v>63</v>
      </c>
      <c r="O451" s="105" t="s">
        <v>798</v>
      </c>
      <c r="P451" s="29" t="s">
        <v>28</v>
      </c>
      <c r="Q451" s="22">
        <v>43344</v>
      </c>
      <c r="R451" s="36" t="s">
        <v>130</v>
      </c>
      <c r="S451" s="22">
        <v>44074</v>
      </c>
      <c r="T451" s="104" t="s">
        <v>605</v>
      </c>
      <c r="U451" s="23" t="s">
        <v>28</v>
      </c>
      <c r="V451" s="18" t="s">
        <v>28</v>
      </c>
      <c r="W451" s="18" t="s">
        <v>28</v>
      </c>
      <c r="X451" s="18" t="s">
        <v>28</v>
      </c>
      <c r="Y451" s="18" t="s">
        <v>28</v>
      </c>
      <c r="Z451" s="18" t="s">
        <v>28</v>
      </c>
      <c r="AA451" s="18" t="s">
        <v>28</v>
      </c>
      <c r="AB451" s="25" t="s">
        <v>600</v>
      </c>
    </row>
    <row r="452" spans="1:28" s="4" customFormat="1" ht="20.100000000000001" customHeight="1" x14ac:dyDescent="0.3">
      <c r="A452" s="36">
        <v>43965</v>
      </c>
      <c r="B452" s="18" t="s">
        <v>22</v>
      </c>
      <c r="C452" s="18" t="s">
        <v>343</v>
      </c>
      <c r="D452" s="19" t="s">
        <v>938</v>
      </c>
      <c r="E452" s="18" t="s">
        <v>25</v>
      </c>
      <c r="F452" s="104" t="s">
        <v>939</v>
      </c>
      <c r="G452" s="104" t="s">
        <v>940</v>
      </c>
      <c r="H452" s="104" t="s">
        <v>28</v>
      </c>
      <c r="I452" s="104" t="s">
        <v>941</v>
      </c>
      <c r="J452" s="104" t="s">
        <v>942</v>
      </c>
      <c r="K452" s="104" t="s">
        <v>520</v>
      </c>
      <c r="L452" s="104" t="s">
        <v>28</v>
      </c>
      <c r="M452" s="20">
        <v>438701.24</v>
      </c>
      <c r="N452" s="105" t="s">
        <v>63</v>
      </c>
      <c r="O452" s="105" t="s">
        <v>34</v>
      </c>
      <c r="P452" s="29" t="s">
        <v>28</v>
      </c>
      <c r="Q452" s="22">
        <v>43738</v>
      </c>
      <c r="R452" s="104" t="s">
        <v>76</v>
      </c>
      <c r="S452" s="22">
        <v>44103</v>
      </c>
      <c r="T452" s="104" t="s">
        <v>28</v>
      </c>
      <c r="U452" s="23" t="s">
        <v>28</v>
      </c>
      <c r="V452" s="18" t="s">
        <v>28</v>
      </c>
      <c r="W452" s="18" t="s">
        <v>28</v>
      </c>
      <c r="X452" s="18" t="s">
        <v>28</v>
      </c>
      <c r="Y452" s="18" t="s">
        <v>28</v>
      </c>
      <c r="Z452" s="18" t="s">
        <v>28</v>
      </c>
      <c r="AA452" s="18" t="s">
        <v>28</v>
      </c>
      <c r="AB452" s="25" t="s">
        <v>125</v>
      </c>
    </row>
    <row r="453" spans="1:28" s="4" customFormat="1" ht="20.100000000000001" customHeight="1" x14ac:dyDescent="0.3">
      <c r="A453" s="36">
        <v>43769</v>
      </c>
      <c r="B453" s="18" t="s">
        <v>22</v>
      </c>
      <c r="C453" s="18" t="s">
        <v>343</v>
      </c>
      <c r="D453" s="507">
        <v>53250</v>
      </c>
      <c r="E453" s="18" t="s">
        <v>25</v>
      </c>
      <c r="F453" s="104" t="s">
        <v>624</v>
      </c>
      <c r="G453" s="104" t="s">
        <v>625</v>
      </c>
      <c r="H453" s="104" t="s">
        <v>28</v>
      </c>
      <c r="I453" s="104" t="s">
        <v>626</v>
      </c>
      <c r="J453" s="104" t="s">
        <v>627</v>
      </c>
      <c r="K453" s="104" t="s">
        <v>520</v>
      </c>
      <c r="L453" s="104" t="s">
        <v>596</v>
      </c>
      <c r="M453" s="20" t="s">
        <v>522</v>
      </c>
      <c r="N453" s="105" t="s">
        <v>597</v>
      </c>
      <c r="O453" s="105" t="s">
        <v>598</v>
      </c>
      <c r="P453" s="21" t="s">
        <v>28</v>
      </c>
      <c r="Q453" s="30">
        <v>43769</v>
      </c>
      <c r="R453" s="31" t="s">
        <v>76</v>
      </c>
      <c r="S453" s="30">
        <v>44135</v>
      </c>
      <c r="T453" s="104" t="s">
        <v>605</v>
      </c>
      <c r="U453" s="23" t="s">
        <v>28</v>
      </c>
      <c r="V453" s="18" t="s">
        <v>28</v>
      </c>
      <c r="W453" s="18" t="s">
        <v>28</v>
      </c>
      <c r="X453" s="18" t="s">
        <v>28</v>
      </c>
      <c r="Y453" s="18" t="s">
        <v>28</v>
      </c>
      <c r="Z453" s="18" t="s">
        <v>28</v>
      </c>
      <c r="AA453" s="18" t="s">
        <v>28</v>
      </c>
      <c r="AB453" s="28" t="s">
        <v>600</v>
      </c>
    </row>
    <row r="454" spans="1:28" s="4" customFormat="1" ht="20.100000000000001" customHeight="1" x14ac:dyDescent="0.3">
      <c r="A454" s="36">
        <v>44004</v>
      </c>
      <c r="B454" s="18" t="s">
        <v>75</v>
      </c>
      <c r="C454" s="18" t="s">
        <v>343</v>
      </c>
      <c r="D454" s="510"/>
      <c r="E454" s="18" t="s">
        <v>25</v>
      </c>
      <c r="F454" s="104" t="s">
        <v>624</v>
      </c>
      <c r="G454" s="104" t="s">
        <v>625</v>
      </c>
      <c r="H454" s="104" t="s">
        <v>28</v>
      </c>
      <c r="I454" s="104" t="s">
        <v>626</v>
      </c>
      <c r="J454" s="104" t="s">
        <v>626</v>
      </c>
      <c r="K454" s="104" t="s">
        <v>520</v>
      </c>
      <c r="L454" s="104" t="s">
        <v>596</v>
      </c>
      <c r="M454" s="20">
        <v>301642</v>
      </c>
      <c r="N454" s="105" t="s">
        <v>628</v>
      </c>
      <c r="O454" s="105" t="s">
        <v>598</v>
      </c>
      <c r="P454" s="21" t="s">
        <v>28</v>
      </c>
      <c r="Q454" s="30">
        <v>43769</v>
      </c>
      <c r="R454" s="31" t="s">
        <v>76</v>
      </c>
      <c r="S454" s="30">
        <v>44134</v>
      </c>
      <c r="T454" s="104" t="s">
        <v>28</v>
      </c>
      <c r="U454" s="23" t="s">
        <v>28</v>
      </c>
      <c r="V454" s="18" t="s">
        <v>28</v>
      </c>
      <c r="W454" s="18" t="s">
        <v>28</v>
      </c>
      <c r="X454" s="18" t="s">
        <v>28</v>
      </c>
      <c r="Y454" s="18" t="s">
        <v>28</v>
      </c>
      <c r="Z454" s="18" t="s">
        <v>28</v>
      </c>
      <c r="AA454" s="18" t="s">
        <v>28</v>
      </c>
      <c r="AB454" s="28" t="s">
        <v>125</v>
      </c>
    </row>
    <row r="455" spans="1:28" s="4" customFormat="1" ht="20.100000000000001" customHeight="1" x14ac:dyDescent="0.3">
      <c r="A455" s="36">
        <v>44001</v>
      </c>
      <c r="B455" s="18" t="s">
        <v>22</v>
      </c>
      <c r="C455" s="18" t="s">
        <v>343</v>
      </c>
      <c r="D455" s="19" t="s">
        <v>1038</v>
      </c>
      <c r="E455" s="18" t="s">
        <v>57</v>
      </c>
      <c r="F455" s="104" t="s">
        <v>1039</v>
      </c>
      <c r="G455" s="104" t="s">
        <v>1040</v>
      </c>
      <c r="H455" s="104" t="s">
        <v>28</v>
      </c>
      <c r="I455" s="104" t="s">
        <v>1041</v>
      </c>
      <c r="J455" s="104" t="s">
        <v>1042</v>
      </c>
      <c r="K455" s="104" t="s">
        <v>520</v>
      </c>
      <c r="L455" s="104" t="s">
        <v>1043</v>
      </c>
      <c r="M455" s="20">
        <v>120000</v>
      </c>
      <c r="N455" s="105" t="s">
        <v>1044</v>
      </c>
      <c r="O455" s="105" t="s">
        <v>28</v>
      </c>
      <c r="P455" s="29" t="s">
        <v>1045</v>
      </c>
      <c r="Q455" s="37">
        <v>43817</v>
      </c>
      <c r="R455" s="104" t="s">
        <v>382</v>
      </c>
      <c r="S455" s="37">
        <v>44008</v>
      </c>
      <c r="T455" s="104" t="s">
        <v>28</v>
      </c>
      <c r="U455" s="23" t="s">
        <v>28</v>
      </c>
      <c r="V455" s="18" t="s">
        <v>28</v>
      </c>
      <c r="W455" s="18" t="s">
        <v>28</v>
      </c>
      <c r="X455" s="18" t="s">
        <v>28</v>
      </c>
      <c r="Y455" s="18" t="s">
        <v>28</v>
      </c>
      <c r="Z455" s="18" t="s">
        <v>28</v>
      </c>
      <c r="AA455" s="18" t="s">
        <v>28</v>
      </c>
      <c r="AB455" s="31" t="s">
        <v>1046</v>
      </c>
    </row>
    <row r="456" spans="1:28" s="4" customFormat="1" ht="20.100000000000001" customHeight="1" x14ac:dyDescent="0.3">
      <c r="A456" s="36">
        <v>43986</v>
      </c>
      <c r="B456" s="18" t="s">
        <v>22</v>
      </c>
      <c r="C456" s="18" t="s">
        <v>343</v>
      </c>
      <c r="D456" s="19" t="s">
        <v>1007</v>
      </c>
      <c r="E456" s="18" t="s">
        <v>57</v>
      </c>
      <c r="F456" s="104" t="s">
        <v>1008</v>
      </c>
      <c r="G456" s="104" t="s">
        <v>1009</v>
      </c>
      <c r="H456" s="104" t="s">
        <v>28</v>
      </c>
      <c r="I456" s="104" t="s">
        <v>1010</v>
      </c>
      <c r="J456" s="104" t="s">
        <v>1011</v>
      </c>
      <c r="K456" s="104" t="s">
        <v>520</v>
      </c>
      <c r="L456" s="104" t="s">
        <v>1012</v>
      </c>
      <c r="M456" s="20">
        <v>282560.3</v>
      </c>
      <c r="N456" s="105" t="s">
        <v>63</v>
      </c>
      <c r="O456" s="105" t="s">
        <v>28</v>
      </c>
      <c r="P456" s="29" t="s">
        <v>28</v>
      </c>
      <c r="Q456" s="37">
        <v>43881</v>
      </c>
      <c r="R456" s="104" t="s">
        <v>1013</v>
      </c>
      <c r="S456" s="37">
        <v>44074</v>
      </c>
      <c r="T456" s="104" t="s">
        <v>28</v>
      </c>
      <c r="U456" s="23" t="s">
        <v>28</v>
      </c>
      <c r="V456" s="18" t="s">
        <v>28</v>
      </c>
      <c r="W456" s="18" t="s">
        <v>28</v>
      </c>
      <c r="X456" s="18" t="s">
        <v>28</v>
      </c>
      <c r="Y456" s="18" t="s">
        <v>28</v>
      </c>
      <c r="Z456" s="18" t="s">
        <v>28</v>
      </c>
      <c r="AA456" s="18" t="s">
        <v>28</v>
      </c>
      <c r="AB456" s="35" t="s">
        <v>1014</v>
      </c>
    </row>
    <row r="457" spans="1:28" s="4" customFormat="1" ht="20.100000000000001" customHeight="1" x14ac:dyDescent="0.3">
      <c r="A457" s="36">
        <v>43965</v>
      </c>
      <c r="B457" s="18" t="s">
        <v>22</v>
      </c>
      <c r="C457" s="18" t="s">
        <v>343</v>
      </c>
      <c r="D457" s="19" t="s">
        <v>966</v>
      </c>
      <c r="E457" s="18" t="s">
        <v>245</v>
      </c>
      <c r="F457" s="104" t="s">
        <v>967</v>
      </c>
      <c r="G457" s="104" t="s">
        <v>968</v>
      </c>
      <c r="H457" s="104" t="s">
        <v>28</v>
      </c>
      <c r="I457" s="104" t="s">
        <v>969</v>
      </c>
      <c r="J457" s="104" t="s">
        <v>970</v>
      </c>
      <c r="K457" s="104" t="s">
        <v>214</v>
      </c>
      <c r="L457" s="104" t="s">
        <v>971</v>
      </c>
      <c r="M457" s="20">
        <v>467500</v>
      </c>
      <c r="N457" s="105" t="s">
        <v>63</v>
      </c>
      <c r="O457" s="105" t="s">
        <v>972</v>
      </c>
      <c r="P457" s="29" t="s">
        <v>28</v>
      </c>
      <c r="Q457" s="37">
        <v>43831</v>
      </c>
      <c r="R457" s="104" t="s">
        <v>973</v>
      </c>
      <c r="S457" s="37">
        <v>44058</v>
      </c>
      <c r="T457" s="104" t="s">
        <v>28</v>
      </c>
      <c r="U457" s="23" t="s">
        <v>28</v>
      </c>
      <c r="V457" s="18" t="s">
        <v>28</v>
      </c>
      <c r="W457" s="18" t="s">
        <v>28</v>
      </c>
      <c r="X457" s="18" t="s">
        <v>28</v>
      </c>
      <c r="Y457" s="18" t="s">
        <v>28</v>
      </c>
      <c r="Z457" s="18" t="s">
        <v>28</v>
      </c>
      <c r="AA457" s="34" t="s">
        <v>974</v>
      </c>
      <c r="AB457" s="35" t="s">
        <v>975</v>
      </c>
    </row>
    <row r="458" spans="1:28" ht="20.100000000000001" customHeight="1" x14ac:dyDescent="0.3">
      <c r="A458" s="94">
        <v>43972</v>
      </c>
      <c r="B458" s="95" t="s">
        <v>22</v>
      </c>
      <c r="C458" s="96" t="s">
        <v>23</v>
      </c>
      <c r="D458" s="507" t="s">
        <v>346</v>
      </c>
      <c r="E458" s="507" t="s">
        <v>57</v>
      </c>
      <c r="F458" s="507" t="s">
        <v>347</v>
      </c>
      <c r="G458" s="507" t="s">
        <v>348</v>
      </c>
      <c r="H458" s="507" t="s">
        <v>28</v>
      </c>
      <c r="I458" s="104" t="s">
        <v>349</v>
      </c>
      <c r="J458" s="104" t="s">
        <v>28</v>
      </c>
      <c r="K458" s="104" t="s">
        <v>106</v>
      </c>
      <c r="L458" s="104" t="s">
        <v>350</v>
      </c>
      <c r="M458" s="20">
        <v>2041881.56</v>
      </c>
      <c r="N458" s="105" t="s">
        <v>28</v>
      </c>
      <c r="O458" s="104" t="s">
        <v>34</v>
      </c>
      <c r="P458" s="97">
        <v>43938</v>
      </c>
      <c r="Q458" s="98" t="s">
        <v>351</v>
      </c>
      <c r="R458" s="37">
        <v>44022</v>
      </c>
      <c r="S458" s="103" t="s">
        <v>28</v>
      </c>
      <c r="T458" s="99" t="s">
        <v>352</v>
      </c>
    </row>
    <row r="459" spans="1:28" ht="20.100000000000001" customHeight="1" x14ac:dyDescent="0.3">
      <c r="A459" s="94">
        <v>44034</v>
      </c>
      <c r="B459" s="95" t="s">
        <v>75</v>
      </c>
      <c r="C459" s="96" t="s">
        <v>23</v>
      </c>
      <c r="D459" s="510"/>
      <c r="E459" s="510"/>
      <c r="F459" s="510"/>
      <c r="G459" s="510"/>
      <c r="H459" s="510"/>
      <c r="I459" s="104" t="s">
        <v>349</v>
      </c>
      <c r="J459" s="104" t="s">
        <v>28</v>
      </c>
      <c r="K459" s="104" t="s">
        <v>106</v>
      </c>
      <c r="L459" s="104" t="s">
        <v>350</v>
      </c>
      <c r="M459" s="20">
        <v>2293026.71</v>
      </c>
      <c r="N459" s="105" t="s">
        <v>28</v>
      </c>
      <c r="O459" s="104" t="s">
        <v>34</v>
      </c>
      <c r="P459" s="97">
        <v>43938</v>
      </c>
      <c r="Q459" s="98" t="s">
        <v>341</v>
      </c>
      <c r="R459" s="37">
        <v>44053</v>
      </c>
      <c r="S459" s="103" t="s">
        <v>28</v>
      </c>
      <c r="T459" s="99" t="s">
        <v>352</v>
      </c>
    </row>
    <row r="460" spans="1:28" ht="20.100000000000001" customHeight="1" x14ac:dyDescent="0.3">
      <c r="A460" s="94">
        <v>44034</v>
      </c>
      <c r="B460" s="95" t="s">
        <v>75</v>
      </c>
      <c r="C460" s="96" t="s">
        <v>23</v>
      </c>
      <c r="D460" s="19" t="s">
        <v>346</v>
      </c>
      <c r="E460" s="18" t="s">
        <v>57</v>
      </c>
      <c r="F460" t="s">
        <v>347</v>
      </c>
      <c r="G460" t="s">
        <v>348</v>
      </c>
      <c r="H460" s="104" t="s">
        <v>28</v>
      </c>
      <c r="I460" s="104" t="s">
        <v>349</v>
      </c>
      <c r="J460" s="104" t="s">
        <v>28</v>
      </c>
      <c r="K460" s="104" t="s">
        <v>106</v>
      </c>
      <c r="L460" s="104" t="s">
        <v>350</v>
      </c>
      <c r="M460" s="108">
        <v>2537056.9</v>
      </c>
      <c r="N460" s="105" t="s">
        <v>28</v>
      </c>
      <c r="O460" s="104" t="s">
        <v>34</v>
      </c>
      <c r="P460" s="97">
        <v>43938</v>
      </c>
      <c r="Q460" s="98" t="s">
        <v>341</v>
      </c>
      <c r="R460" s="109">
        <v>44060</v>
      </c>
      <c r="S460" s="103" t="s">
        <v>28</v>
      </c>
      <c r="T460" s="99" t="s">
        <v>352</v>
      </c>
    </row>
    <row r="461" spans="1:28" s="4" customFormat="1" ht="20.100000000000001" customHeight="1" x14ac:dyDescent="0.3">
      <c r="A461" s="36">
        <v>43742</v>
      </c>
      <c r="B461" s="18" t="s">
        <v>75</v>
      </c>
      <c r="C461" s="18" t="s">
        <v>343</v>
      </c>
      <c r="D461" s="19">
        <v>2019</v>
      </c>
      <c r="E461" s="18" t="s">
        <v>38</v>
      </c>
      <c r="F461" s="104" t="s">
        <v>767</v>
      </c>
      <c r="G461" s="104" t="s">
        <v>768</v>
      </c>
      <c r="H461" s="104" t="s">
        <v>28</v>
      </c>
      <c r="I461" s="104" t="s">
        <v>769</v>
      </c>
      <c r="J461" s="104" t="s">
        <v>770</v>
      </c>
      <c r="K461" s="104" t="s">
        <v>520</v>
      </c>
      <c r="L461" s="104" t="s">
        <v>771</v>
      </c>
      <c r="M461" s="20">
        <v>150000</v>
      </c>
      <c r="N461" s="105" t="s">
        <v>45</v>
      </c>
      <c r="O461" s="105" t="s">
        <v>772</v>
      </c>
      <c r="P461" s="29" t="s">
        <v>28</v>
      </c>
      <c r="Q461" s="30">
        <v>43466</v>
      </c>
      <c r="R461" s="31" t="s">
        <v>76</v>
      </c>
      <c r="S461" s="30">
        <v>43830</v>
      </c>
      <c r="T461" s="104" t="s">
        <v>28</v>
      </c>
      <c r="U461" s="23" t="s">
        <v>28</v>
      </c>
      <c r="V461" s="18" t="s">
        <v>28</v>
      </c>
      <c r="W461" s="18" t="s">
        <v>28</v>
      </c>
      <c r="X461" s="18" t="s">
        <v>28</v>
      </c>
      <c r="Y461" s="18" t="s">
        <v>28</v>
      </c>
      <c r="Z461" s="18" t="s">
        <v>28</v>
      </c>
      <c r="AA461" s="35" t="s">
        <v>773</v>
      </c>
      <c r="AB461" s="35" t="s">
        <v>48</v>
      </c>
    </row>
    <row r="462" spans="1:28" ht="20.100000000000001" customHeight="1" x14ac:dyDescent="0.3">
      <c r="A462" s="94">
        <v>42705</v>
      </c>
      <c r="B462" s="95" t="s">
        <v>22</v>
      </c>
      <c r="C462" s="96" t="s">
        <v>23</v>
      </c>
      <c r="D462" s="19" t="s">
        <v>139</v>
      </c>
      <c r="E462" s="44" t="s">
        <v>57</v>
      </c>
      <c r="F462" s="104" t="s">
        <v>140</v>
      </c>
      <c r="G462" s="104" t="s">
        <v>141</v>
      </c>
      <c r="H462" s="104" t="s">
        <v>28</v>
      </c>
      <c r="I462" s="104" t="s">
        <v>142</v>
      </c>
      <c r="J462" s="104" t="s">
        <v>143</v>
      </c>
      <c r="K462" s="104" t="s">
        <v>30</v>
      </c>
      <c r="L462" s="104" t="s">
        <v>144</v>
      </c>
      <c r="M462" s="20" t="s">
        <v>145</v>
      </c>
      <c r="N462" s="105" t="s">
        <v>63</v>
      </c>
      <c r="O462" s="104" t="s">
        <v>34</v>
      </c>
      <c r="P462" s="97">
        <v>42705</v>
      </c>
      <c r="Q462" s="98" t="s">
        <v>47</v>
      </c>
      <c r="R462" s="37">
        <v>44134</v>
      </c>
      <c r="S462" s="103" t="s">
        <v>28</v>
      </c>
      <c r="T462" s="99" t="s">
        <v>146</v>
      </c>
    </row>
    <row r="463" spans="1:28" s="4" customFormat="1" ht="20.100000000000001" customHeight="1" x14ac:dyDescent="0.3">
      <c r="A463" s="36">
        <v>44004</v>
      </c>
      <c r="B463" s="18" t="s">
        <v>22</v>
      </c>
      <c r="C463" s="18" t="s">
        <v>343</v>
      </c>
      <c r="D463" s="19" t="s">
        <v>1074</v>
      </c>
      <c r="E463" s="18" t="s">
        <v>25</v>
      </c>
      <c r="F463" s="104" t="s">
        <v>1075</v>
      </c>
      <c r="G463" s="104" t="s">
        <v>1076</v>
      </c>
      <c r="H463" s="104" t="s">
        <v>28</v>
      </c>
      <c r="I463" s="104" t="s">
        <v>1077</v>
      </c>
      <c r="J463" s="104" t="s">
        <v>1078</v>
      </c>
      <c r="K463" s="104" t="s">
        <v>520</v>
      </c>
      <c r="L463" s="104" t="s">
        <v>28</v>
      </c>
      <c r="M463" s="20">
        <v>429568</v>
      </c>
      <c r="N463" s="105" t="s">
        <v>828</v>
      </c>
      <c r="O463" s="105" t="s">
        <v>598</v>
      </c>
      <c r="P463" s="29" t="s">
        <v>28</v>
      </c>
      <c r="Q463" s="37">
        <v>42993</v>
      </c>
      <c r="R463" s="104" t="s">
        <v>74</v>
      </c>
      <c r="S463" s="37">
        <v>44088</v>
      </c>
      <c r="T463" s="104" t="s">
        <v>28</v>
      </c>
      <c r="U463" s="23" t="s">
        <v>28</v>
      </c>
      <c r="V463" s="18" t="s">
        <v>28</v>
      </c>
      <c r="W463" s="18" t="s">
        <v>28</v>
      </c>
      <c r="X463" s="18" t="s">
        <v>28</v>
      </c>
      <c r="Y463" s="18" t="s">
        <v>28</v>
      </c>
      <c r="Z463" s="18" t="s">
        <v>28</v>
      </c>
      <c r="AA463" s="18" t="s">
        <v>28</v>
      </c>
      <c r="AB463" s="31" t="s">
        <v>125</v>
      </c>
    </row>
    <row r="464" spans="1:28" ht="20.100000000000001" customHeight="1" x14ac:dyDescent="0.3">
      <c r="A464" s="94">
        <v>44069</v>
      </c>
      <c r="B464" s="95" t="s">
        <v>22</v>
      </c>
      <c r="C464" s="96" t="s">
        <v>23</v>
      </c>
      <c r="D464" s="19" t="s">
        <v>476</v>
      </c>
      <c r="E464" s="44" t="s">
        <v>245</v>
      </c>
      <c r="F464" s="104" t="s">
        <v>477</v>
      </c>
      <c r="G464" s="104" t="s">
        <v>478</v>
      </c>
      <c r="H464" s="104" t="s">
        <v>28</v>
      </c>
      <c r="I464" s="104" t="s">
        <v>479</v>
      </c>
      <c r="J464" s="104" t="s">
        <v>480</v>
      </c>
      <c r="K464" s="104" t="s">
        <v>214</v>
      </c>
      <c r="L464" s="104" t="s">
        <v>481</v>
      </c>
      <c r="M464" s="20">
        <v>290001.37</v>
      </c>
      <c r="N464" s="105" t="s">
        <v>482</v>
      </c>
      <c r="O464" s="104" t="s">
        <v>483</v>
      </c>
      <c r="P464" s="97">
        <v>44033</v>
      </c>
      <c r="Q464" s="98" t="s">
        <v>475</v>
      </c>
      <c r="R464" s="37">
        <v>44063</v>
      </c>
      <c r="S464" s="103" t="s">
        <v>482</v>
      </c>
      <c r="T464" s="99" t="s">
        <v>484</v>
      </c>
    </row>
    <row r="465" spans="1:28" ht="20.100000000000001" customHeight="1" x14ac:dyDescent="0.3">
      <c r="A465" s="94">
        <v>44098</v>
      </c>
      <c r="B465" s="95" t="s">
        <v>22</v>
      </c>
      <c r="C465" s="96" t="s">
        <v>23</v>
      </c>
      <c r="D465" s="19" t="s">
        <v>2102</v>
      </c>
      <c r="E465" s="44" t="s">
        <v>25</v>
      </c>
      <c r="F465" s="104" t="s">
        <v>477</v>
      </c>
      <c r="G465" s="104" t="s">
        <v>2103</v>
      </c>
      <c r="H465" s="104" t="s">
        <v>28</v>
      </c>
      <c r="I465" s="104" t="s">
        <v>2102</v>
      </c>
      <c r="J465" s="104" t="s">
        <v>2104</v>
      </c>
      <c r="K465" s="104" t="s">
        <v>214</v>
      </c>
      <c r="L465" s="104" t="s">
        <v>674</v>
      </c>
      <c r="M465" s="20">
        <v>290000</v>
      </c>
      <c r="N465" s="105" t="s">
        <v>2105</v>
      </c>
      <c r="O465" s="104" t="s">
        <v>2106</v>
      </c>
      <c r="P465" s="97">
        <v>44033</v>
      </c>
      <c r="Q465" s="98" t="s">
        <v>1404</v>
      </c>
      <c r="R465" s="37">
        <v>44064</v>
      </c>
      <c r="S465" s="103" t="s">
        <v>2107</v>
      </c>
      <c r="T465" s="99" t="s">
        <v>484</v>
      </c>
    </row>
    <row r="466" spans="1:28" ht="20.100000000000001" customHeight="1" x14ac:dyDescent="0.3">
      <c r="A466" s="110">
        <v>43742</v>
      </c>
      <c r="B466" s="95" t="s">
        <v>22</v>
      </c>
      <c r="C466" s="96" t="s">
        <v>23</v>
      </c>
      <c r="D466" s="19" t="s">
        <v>232</v>
      </c>
      <c r="E466" s="44" t="s">
        <v>57</v>
      </c>
      <c r="F466" s="104" t="s">
        <v>233</v>
      </c>
      <c r="G466" s="104" t="s">
        <v>234</v>
      </c>
      <c r="H466" s="104" t="s">
        <v>28</v>
      </c>
      <c r="I466" s="104" t="s">
        <v>235</v>
      </c>
      <c r="J466" s="104" t="s">
        <v>236</v>
      </c>
      <c r="K466" s="104" t="s">
        <v>106</v>
      </c>
      <c r="L466" s="104" t="s">
        <v>237</v>
      </c>
      <c r="M466" s="20">
        <v>2636232.92</v>
      </c>
      <c r="N466" s="105" t="s">
        <v>63</v>
      </c>
      <c r="O466" s="104" t="s">
        <v>34</v>
      </c>
      <c r="P466" s="97" t="s">
        <v>238</v>
      </c>
      <c r="Q466" s="98" t="s">
        <v>239</v>
      </c>
      <c r="R466" s="37">
        <v>44016</v>
      </c>
      <c r="S466" s="103" t="s">
        <v>28</v>
      </c>
      <c r="T466" s="99" t="s">
        <v>240</v>
      </c>
    </row>
    <row r="467" spans="1:28" ht="20.100000000000001" customHeight="1" x14ac:dyDescent="0.3">
      <c r="A467" s="110">
        <v>44020</v>
      </c>
      <c r="B467" s="95" t="s">
        <v>22</v>
      </c>
      <c r="C467" s="96" t="s">
        <v>23</v>
      </c>
      <c r="D467" s="19" t="s">
        <v>404</v>
      </c>
      <c r="E467" s="44" t="s">
        <v>57</v>
      </c>
      <c r="F467" s="104" t="s">
        <v>405</v>
      </c>
      <c r="G467" s="104" t="s">
        <v>406</v>
      </c>
      <c r="H467" s="104" t="s">
        <v>28</v>
      </c>
      <c r="I467" s="104" t="s">
        <v>407</v>
      </c>
      <c r="J467" s="104" t="s">
        <v>408</v>
      </c>
      <c r="K467" s="104" t="s">
        <v>214</v>
      </c>
      <c r="L467" s="104" t="s">
        <v>409</v>
      </c>
      <c r="M467" s="20">
        <v>245839</v>
      </c>
      <c r="N467" s="105" t="s">
        <v>28</v>
      </c>
      <c r="O467" s="104" t="s">
        <v>410</v>
      </c>
      <c r="P467" s="97">
        <v>43769</v>
      </c>
      <c r="Q467" s="98" t="s">
        <v>76</v>
      </c>
      <c r="R467" s="37">
        <v>44135</v>
      </c>
      <c r="S467" s="103" t="s">
        <v>28</v>
      </c>
      <c r="T467" s="99" t="s">
        <v>115</v>
      </c>
    </row>
    <row r="468" spans="1:28" s="4" customFormat="1" ht="20.100000000000001" customHeight="1" x14ac:dyDescent="0.3">
      <c r="A468" s="111">
        <v>43973</v>
      </c>
      <c r="B468" s="18" t="s">
        <v>22</v>
      </c>
      <c r="C468" s="18" t="s">
        <v>343</v>
      </c>
      <c r="D468" s="19" t="s">
        <v>976</v>
      </c>
      <c r="E468" s="18" t="s">
        <v>57</v>
      </c>
      <c r="F468" s="104" t="s">
        <v>977</v>
      </c>
      <c r="G468" s="104" t="s">
        <v>978</v>
      </c>
      <c r="H468" s="104" t="s">
        <v>28</v>
      </c>
      <c r="I468" s="104" t="s">
        <v>979</v>
      </c>
      <c r="J468" s="104" t="s">
        <v>980</v>
      </c>
      <c r="K468" s="104" t="s">
        <v>214</v>
      </c>
      <c r="L468" s="104" t="s">
        <v>981</v>
      </c>
      <c r="M468" s="20">
        <v>220000</v>
      </c>
      <c r="N468" s="105" t="s">
        <v>63</v>
      </c>
      <c r="O468" s="105" t="s">
        <v>34</v>
      </c>
      <c r="P468" s="29" t="s">
        <v>28</v>
      </c>
      <c r="Q468" s="37">
        <v>43739</v>
      </c>
      <c r="R468" s="104" t="s">
        <v>781</v>
      </c>
      <c r="S468" s="37">
        <v>44012</v>
      </c>
      <c r="T468" s="104" t="s">
        <v>28</v>
      </c>
      <c r="U468" s="23" t="s">
        <v>28</v>
      </c>
      <c r="V468" s="18" t="s">
        <v>28</v>
      </c>
      <c r="W468" s="18" t="s">
        <v>28</v>
      </c>
      <c r="X468" s="18" t="s">
        <v>28</v>
      </c>
      <c r="Y468" s="18" t="s">
        <v>28</v>
      </c>
      <c r="Z468" s="18" t="s">
        <v>28</v>
      </c>
      <c r="AA468" s="18" t="s">
        <v>28</v>
      </c>
      <c r="AB468" s="32" t="s">
        <v>982</v>
      </c>
    </row>
    <row r="469" spans="1:28" ht="20.100000000000001" customHeight="1" x14ac:dyDescent="0.3">
      <c r="A469" s="110">
        <v>43803</v>
      </c>
      <c r="B469" s="95" t="s">
        <v>22</v>
      </c>
      <c r="C469" s="96" t="s">
        <v>23</v>
      </c>
      <c r="D469" s="19" t="s">
        <v>273</v>
      </c>
      <c r="E469" s="44" t="s">
        <v>57</v>
      </c>
      <c r="F469" s="104" t="s">
        <v>274</v>
      </c>
      <c r="G469" s="104" t="s">
        <v>275</v>
      </c>
      <c r="H469" s="104" t="s">
        <v>28</v>
      </c>
      <c r="I469" s="104" t="s">
        <v>276</v>
      </c>
      <c r="J469" s="104" t="s">
        <v>277</v>
      </c>
      <c r="K469" s="104" t="s">
        <v>106</v>
      </c>
      <c r="L469" s="104" t="s">
        <v>278</v>
      </c>
      <c r="M469" s="20">
        <v>13313418.939999999</v>
      </c>
      <c r="N469" s="105" t="s">
        <v>63</v>
      </c>
      <c r="O469" s="104" t="s">
        <v>34</v>
      </c>
      <c r="P469" s="97">
        <v>43766</v>
      </c>
      <c r="Q469" s="98" t="s">
        <v>76</v>
      </c>
      <c r="R469" s="37">
        <v>44128</v>
      </c>
      <c r="S469" s="103" t="s">
        <v>28</v>
      </c>
      <c r="T469" s="99" t="s">
        <v>240</v>
      </c>
    </row>
    <row r="470" spans="1:28" ht="20.100000000000001" customHeight="1" x14ac:dyDescent="0.3">
      <c r="A470" s="110">
        <v>43910</v>
      </c>
      <c r="B470" s="95" t="s">
        <v>22</v>
      </c>
      <c r="C470" s="96" t="s">
        <v>23</v>
      </c>
      <c r="D470" s="19" t="s">
        <v>317</v>
      </c>
      <c r="E470" s="44" t="s">
        <v>57</v>
      </c>
      <c r="F470" s="104" t="s">
        <v>318</v>
      </c>
      <c r="G470" s="104" t="s">
        <v>319</v>
      </c>
      <c r="H470" s="104" t="s">
        <v>28</v>
      </c>
      <c r="I470" s="104" t="s">
        <v>320</v>
      </c>
      <c r="J470" s="104" t="s">
        <v>321</v>
      </c>
      <c r="K470" s="104" t="s">
        <v>106</v>
      </c>
      <c r="L470" s="104" t="s">
        <v>322</v>
      </c>
      <c r="M470" s="20">
        <v>2286285.19</v>
      </c>
      <c r="N470" s="105" t="s">
        <v>63</v>
      </c>
      <c r="O470" s="104" t="s">
        <v>34</v>
      </c>
      <c r="P470" s="97">
        <v>43872</v>
      </c>
      <c r="Q470" s="98" t="s">
        <v>323</v>
      </c>
      <c r="R470" s="37">
        <v>44090</v>
      </c>
      <c r="S470" s="103" t="s">
        <v>28</v>
      </c>
      <c r="T470" s="99" t="s">
        <v>324</v>
      </c>
    </row>
    <row r="471" spans="1:28" s="4" customFormat="1" ht="20.100000000000001" customHeight="1" x14ac:dyDescent="0.3">
      <c r="A471" s="111">
        <v>43965</v>
      </c>
      <c r="B471" s="18" t="s">
        <v>22</v>
      </c>
      <c r="C471" s="18" t="s">
        <v>343</v>
      </c>
      <c r="D471" s="19" t="s">
        <v>928</v>
      </c>
      <c r="E471" s="18" t="s">
        <v>25</v>
      </c>
      <c r="F471" s="104" t="s">
        <v>929</v>
      </c>
      <c r="G471" s="104" t="s">
        <v>930</v>
      </c>
      <c r="H471" s="104" t="s">
        <v>28</v>
      </c>
      <c r="I471" s="104" t="s">
        <v>931</v>
      </c>
      <c r="J471" s="104" t="s">
        <v>932</v>
      </c>
      <c r="K471" s="104" t="s">
        <v>520</v>
      </c>
      <c r="L471" s="104" t="s">
        <v>28</v>
      </c>
      <c r="M471" s="20">
        <v>6000000</v>
      </c>
      <c r="N471" s="105" t="s">
        <v>63</v>
      </c>
      <c r="O471" s="105" t="s">
        <v>933</v>
      </c>
      <c r="P471" s="29" t="s">
        <v>28</v>
      </c>
      <c r="Q471" s="22">
        <v>43034</v>
      </c>
      <c r="R471" s="104" t="s">
        <v>47</v>
      </c>
      <c r="S471" s="22">
        <v>44129</v>
      </c>
      <c r="T471" s="104" t="s">
        <v>28</v>
      </c>
      <c r="U471" s="23" t="s">
        <v>28</v>
      </c>
      <c r="V471" s="18" t="s">
        <v>28</v>
      </c>
      <c r="W471" s="18" t="s">
        <v>28</v>
      </c>
      <c r="X471" s="18" t="s">
        <v>28</v>
      </c>
      <c r="Y471" s="18" t="s">
        <v>28</v>
      </c>
      <c r="Z471" s="18" t="s">
        <v>28</v>
      </c>
      <c r="AA471" s="18" t="s">
        <v>28</v>
      </c>
      <c r="AB471" s="25" t="s">
        <v>125</v>
      </c>
    </row>
    <row r="472" spans="1:28" ht="20.100000000000001" customHeight="1" x14ac:dyDescent="0.3">
      <c r="A472" s="110">
        <v>43987</v>
      </c>
      <c r="B472" s="95" t="s">
        <v>22</v>
      </c>
      <c r="C472" s="96" t="s">
        <v>23</v>
      </c>
      <c r="D472" s="19" t="s">
        <v>374</v>
      </c>
      <c r="E472" s="44" t="s">
        <v>57</v>
      </c>
      <c r="F472" s="104" t="s">
        <v>318</v>
      </c>
      <c r="G472" s="104" t="s">
        <v>319</v>
      </c>
      <c r="H472" s="104" t="s">
        <v>28</v>
      </c>
      <c r="I472" s="104" t="s">
        <v>375</v>
      </c>
      <c r="J472" s="104" t="s">
        <v>376</v>
      </c>
      <c r="K472" s="104" t="s">
        <v>106</v>
      </c>
      <c r="L472" s="104" t="s">
        <v>377</v>
      </c>
      <c r="M472" s="20">
        <v>3461171</v>
      </c>
      <c r="N472" s="105" t="s">
        <v>28</v>
      </c>
      <c r="O472" s="104" t="s">
        <v>34</v>
      </c>
      <c r="P472" s="97">
        <v>43924</v>
      </c>
      <c r="Q472" s="98" t="s">
        <v>341</v>
      </c>
      <c r="R472" s="37">
        <v>44074</v>
      </c>
      <c r="S472" s="103" t="s">
        <v>28</v>
      </c>
      <c r="T472" s="99" t="s">
        <v>240</v>
      </c>
    </row>
    <row r="473" spans="1:28" ht="20.100000000000001" customHeight="1" x14ac:dyDescent="0.3">
      <c r="A473" s="110">
        <v>44069</v>
      </c>
      <c r="B473" s="95" t="s">
        <v>22</v>
      </c>
      <c r="C473" s="96" t="s">
        <v>23</v>
      </c>
      <c r="D473" s="19" t="s">
        <v>485</v>
      </c>
      <c r="E473" s="44" t="s">
        <v>57</v>
      </c>
      <c r="F473" s="104" t="s">
        <v>486</v>
      </c>
      <c r="G473" s="104" t="s">
        <v>487</v>
      </c>
      <c r="H473" s="104" t="s">
        <v>28</v>
      </c>
      <c r="I473" s="104" t="s">
        <v>488</v>
      </c>
      <c r="J473" s="104" t="s">
        <v>489</v>
      </c>
      <c r="K473" s="104" t="s">
        <v>214</v>
      </c>
      <c r="L473" s="104" t="s">
        <v>490</v>
      </c>
      <c r="M473" s="20">
        <v>178570.55</v>
      </c>
      <c r="N473" s="105" t="s">
        <v>28</v>
      </c>
      <c r="O473" s="104" t="s">
        <v>28</v>
      </c>
      <c r="P473" s="97">
        <v>43773</v>
      </c>
      <c r="Q473" s="98" t="s">
        <v>491</v>
      </c>
      <c r="R473" s="37">
        <v>43889</v>
      </c>
      <c r="S473" s="103" t="s">
        <v>28</v>
      </c>
      <c r="T473" s="99" t="s">
        <v>492</v>
      </c>
    </row>
    <row r="474" spans="1:28" s="4" customFormat="1" ht="20.100000000000001" customHeight="1" x14ac:dyDescent="0.3">
      <c r="A474" s="111">
        <v>44069</v>
      </c>
      <c r="B474" s="18" t="s">
        <v>22</v>
      </c>
      <c r="C474" s="18" t="s">
        <v>343</v>
      </c>
      <c r="D474" s="19" t="s">
        <v>1227</v>
      </c>
      <c r="E474" s="18" t="s">
        <v>57</v>
      </c>
      <c r="F474" s="104" t="s">
        <v>1228</v>
      </c>
      <c r="G474" s="104" t="s">
        <v>1229</v>
      </c>
      <c r="H474" s="104" t="s">
        <v>28</v>
      </c>
      <c r="I474" s="104" t="s">
        <v>1230</v>
      </c>
      <c r="J474" s="104" t="s">
        <v>1231</v>
      </c>
      <c r="K474" s="104" t="s">
        <v>520</v>
      </c>
      <c r="L474" s="104" t="s">
        <v>1232</v>
      </c>
      <c r="M474" s="20">
        <v>332729.55</v>
      </c>
      <c r="N474" s="105" t="s">
        <v>28</v>
      </c>
      <c r="O474" s="105" t="s">
        <v>28</v>
      </c>
      <c r="P474" s="21" t="s">
        <v>1233</v>
      </c>
      <c r="Q474" s="37">
        <v>43795</v>
      </c>
      <c r="R474" s="104" t="s">
        <v>341</v>
      </c>
      <c r="S474" s="37">
        <v>43907</v>
      </c>
      <c r="T474" s="23" t="s">
        <v>28</v>
      </c>
      <c r="U474" s="23" t="s">
        <v>28</v>
      </c>
      <c r="V474" s="18" t="s">
        <v>28</v>
      </c>
      <c r="W474" s="18" t="s">
        <v>28</v>
      </c>
      <c r="X474" s="18" t="s">
        <v>28</v>
      </c>
      <c r="Y474" s="18" t="s">
        <v>1234</v>
      </c>
      <c r="Z474" s="104" t="s">
        <v>1235</v>
      </c>
      <c r="AA474" s="18" t="s">
        <v>28</v>
      </c>
      <c r="AB474" s="31" t="s">
        <v>492</v>
      </c>
    </row>
    <row r="475" spans="1:28" ht="20.100000000000001" customHeight="1" x14ac:dyDescent="0.3">
      <c r="A475" s="110">
        <v>44064</v>
      </c>
      <c r="B475" s="95" t="s">
        <v>22</v>
      </c>
      <c r="C475" s="96" t="s">
        <v>23</v>
      </c>
      <c r="D475" s="19" t="s">
        <v>469</v>
      </c>
      <c r="E475" s="44" t="s">
        <v>57</v>
      </c>
      <c r="F475" s="104" t="s">
        <v>318</v>
      </c>
      <c r="G475" s="104" t="s">
        <v>470</v>
      </c>
      <c r="H475" s="104" t="s">
        <v>28</v>
      </c>
      <c r="I475" s="104" t="s">
        <v>471</v>
      </c>
      <c r="J475" s="104" t="s">
        <v>472</v>
      </c>
      <c r="K475" s="104" t="s">
        <v>214</v>
      </c>
      <c r="L475" s="104" t="s">
        <v>473</v>
      </c>
      <c r="M475" s="20">
        <v>170278.9</v>
      </c>
      <c r="N475" s="105" t="s">
        <v>474</v>
      </c>
      <c r="O475" s="104" t="s">
        <v>28</v>
      </c>
      <c r="P475" s="97">
        <v>44029</v>
      </c>
      <c r="Q475" s="98" t="s">
        <v>475</v>
      </c>
      <c r="R475" s="37">
        <v>44073</v>
      </c>
      <c r="S475" s="103" t="s">
        <v>28</v>
      </c>
      <c r="T475" s="99" t="s">
        <v>434</v>
      </c>
    </row>
    <row r="476" spans="1:28" ht="20.100000000000001" customHeight="1" x14ac:dyDescent="0.3">
      <c r="A476" s="111">
        <v>43775</v>
      </c>
      <c r="B476" s="18" t="s">
        <v>22</v>
      </c>
      <c r="C476" s="18" t="s">
        <v>343</v>
      </c>
      <c r="D476" s="19" t="s">
        <v>799</v>
      </c>
      <c r="E476" s="18" t="s">
        <v>25</v>
      </c>
      <c r="F476" s="104" t="s">
        <v>78</v>
      </c>
      <c r="G476" s="104" t="s">
        <v>79</v>
      </c>
      <c r="H476" s="104" t="s">
        <v>28</v>
      </c>
      <c r="I476" s="104" t="s">
        <v>800</v>
      </c>
      <c r="J476" s="104" t="s">
        <v>801</v>
      </c>
      <c r="K476" s="104" t="s">
        <v>520</v>
      </c>
      <c r="L476" s="104" t="s">
        <v>802</v>
      </c>
      <c r="M476" s="20">
        <v>154038</v>
      </c>
      <c r="N476" s="105" t="s">
        <v>63</v>
      </c>
      <c r="O476" s="105" t="s">
        <v>803</v>
      </c>
      <c r="P476" s="29" t="s">
        <v>28</v>
      </c>
      <c r="Q476" s="22">
        <v>43776</v>
      </c>
      <c r="R476" s="36" t="s">
        <v>76</v>
      </c>
      <c r="S476" s="22">
        <v>44141</v>
      </c>
      <c r="T476" s="104" t="s">
        <v>28</v>
      </c>
      <c r="U476" s="23" t="s">
        <v>28</v>
      </c>
      <c r="V476" s="18" t="s">
        <v>28</v>
      </c>
      <c r="W476" s="18" t="s">
        <v>28</v>
      </c>
      <c r="X476" s="18" t="s">
        <v>28</v>
      </c>
      <c r="Y476" s="18" t="s">
        <v>28</v>
      </c>
      <c r="Z476" s="18" t="s">
        <v>28</v>
      </c>
      <c r="AA476" s="18" t="s">
        <v>28</v>
      </c>
      <c r="AB476" s="25" t="s">
        <v>600</v>
      </c>
    </row>
    <row r="477" spans="1:28" ht="20.100000000000001" customHeight="1" x14ac:dyDescent="0.3">
      <c r="A477" s="111">
        <v>43775</v>
      </c>
      <c r="B477" s="18" t="s">
        <v>22</v>
      </c>
      <c r="C477" s="18" t="s">
        <v>343</v>
      </c>
      <c r="D477" s="19" t="s">
        <v>804</v>
      </c>
      <c r="E477" s="18" t="s">
        <v>25</v>
      </c>
      <c r="F477" s="104" t="s">
        <v>805</v>
      </c>
      <c r="G477" s="104" t="s">
        <v>806</v>
      </c>
      <c r="H477" s="104" t="s">
        <v>28</v>
      </c>
      <c r="I477" s="104" t="s">
        <v>807</v>
      </c>
      <c r="J477" s="104" t="s">
        <v>808</v>
      </c>
      <c r="K477" s="104" t="s">
        <v>520</v>
      </c>
      <c r="L477" s="104" t="s">
        <v>28</v>
      </c>
      <c r="M477" s="20">
        <v>151724</v>
      </c>
      <c r="N477" s="105" t="s">
        <v>63</v>
      </c>
      <c r="O477" s="105" t="s">
        <v>809</v>
      </c>
      <c r="P477" s="29" t="s">
        <v>28</v>
      </c>
      <c r="Q477" s="22">
        <v>43774</v>
      </c>
      <c r="R477" s="36" t="s">
        <v>76</v>
      </c>
      <c r="S477" s="22">
        <v>44139</v>
      </c>
      <c r="T477" s="104" t="s">
        <v>810</v>
      </c>
      <c r="U477" s="23" t="s">
        <v>28</v>
      </c>
      <c r="V477" s="18" t="s">
        <v>28</v>
      </c>
      <c r="W477" s="18" t="s">
        <v>28</v>
      </c>
      <c r="X477" s="18" t="s">
        <v>28</v>
      </c>
      <c r="Y477" s="18" t="s">
        <v>28</v>
      </c>
      <c r="Z477" s="18" t="s">
        <v>28</v>
      </c>
      <c r="AA477" s="18" t="s">
        <v>28</v>
      </c>
      <c r="AB477" s="25" t="s">
        <v>600</v>
      </c>
    </row>
    <row r="478" spans="1:28" ht="20.100000000000001" customHeight="1" x14ac:dyDescent="0.3">
      <c r="A478" s="110">
        <v>44049</v>
      </c>
      <c r="B478" s="95" t="s">
        <v>22</v>
      </c>
      <c r="C478" s="96" t="s">
        <v>23</v>
      </c>
      <c r="D478" s="19" t="s">
        <v>440</v>
      </c>
      <c r="E478" s="44" t="s">
        <v>57</v>
      </c>
      <c r="F478" s="104" t="s">
        <v>441</v>
      </c>
      <c r="G478" s="104" t="s">
        <v>442</v>
      </c>
      <c r="H478" s="104" t="s">
        <v>28</v>
      </c>
      <c r="I478" s="104" t="s">
        <v>443</v>
      </c>
      <c r="J478" s="104" t="s">
        <v>444</v>
      </c>
      <c r="K478" s="104" t="s">
        <v>214</v>
      </c>
      <c r="L478" s="104" t="s">
        <v>445</v>
      </c>
      <c r="M478" s="20">
        <v>261773</v>
      </c>
      <c r="N478" s="105" t="s">
        <v>446</v>
      </c>
      <c r="O478" s="104" t="s">
        <v>447</v>
      </c>
      <c r="P478" s="97">
        <v>43976</v>
      </c>
      <c r="Q478" s="98" t="s">
        <v>364</v>
      </c>
      <c r="R478" s="37">
        <v>44123</v>
      </c>
      <c r="S478" s="103" t="s">
        <v>28</v>
      </c>
      <c r="T478" s="99" t="s">
        <v>448</v>
      </c>
    </row>
    <row r="479" spans="1:28" ht="20.100000000000001" customHeight="1" x14ac:dyDescent="0.3">
      <c r="A479" s="110">
        <v>44049</v>
      </c>
      <c r="B479" s="95" t="s">
        <v>22</v>
      </c>
      <c r="C479" s="96" t="s">
        <v>23</v>
      </c>
      <c r="D479" s="19" t="s">
        <v>449</v>
      </c>
      <c r="E479" s="44" t="s">
        <v>57</v>
      </c>
      <c r="F479" s="104" t="s">
        <v>450</v>
      </c>
      <c r="G479" s="104" t="s">
        <v>451</v>
      </c>
      <c r="H479" s="104" t="s">
        <v>28</v>
      </c>
      <c r="I479" s="104" t="s">
        <v>452</v>
      </c>
      <c r="J479" s="104" t="s">
        <v>453</v>
      </c>
      <c r="K479" s="104" t="s">
        <v>214</v>
      </c>
      <c r="L479" s="104" t="s">
        <v>445</v>
      </c>
      <c r="M479" s="20">
        <v>139928.79999999999</v>
      </c>
      <c r="N479" s="105" t="s">
        <v>454</v>
      </c>
      <c r="O479" s="104" t="s">
        <v>455</v>
      </c>
      <c r="P479" s="97">
        <v>43924</v>
      </c>
      <c r="Q479" s="98" t="s">
        <v>456</v>
      </c>
      <c r="R479" s="37">
        <v>44090</v>
      </c>
      <c r="S479" s="103" t="s">
        <v>457</v>
      </c>
      <c r="T479" s="99" t="s">
        <v>448</v>
      </c>
    </row>
    <row r="480" spans="1:28" s="4" customFormat="1" ht="20.100000000000001" customHeight="1" x14ac:dyDescent="0.3">
      <c r="A480" s="111">
        <v>43410</v>
      </c>
      <c r="B480" s="18" t="s">
        <v>22</v>
      </c>
      <c r="C480" s="18" t="s">
        <v>343</v>
      </c>
      <c r="D480" s="19" t="s">
        <v>711</v>
      </c>
      <c r="E480" s="18" t="s">
        <v>57</v>
      </c>
      <c r="F480" s="104" t="s">
        <v>712</v>
      </c>
      <c r="G480" s="104" t="s">
        <v>713</v>
      </c>
      <c r="H480" s="104" t="s">
        <v>28</v>
      </c>
      <c r="I480" s="104" t="s">
        <v>714</v>
      </c>
      <c r="J480" s="104" t="s">
        <v>714</v>
      </c>
      <c r="K480" s="104" t="s">
        <v>214</v>
      </c>
      <c r="L480" s="104" t="s">
        <v>715</v>
      </c>
      <c r="M480" s="20">
        <v>575000</v>
      </c>
      <c r="N480" s="105" t="s">
        <v>63</v>
      </c>
      <c r="O480" s="105" t="s">
        <v>716</v>
      </c>
      <c r="P480" s="29" t="s">
        <v>28</v>
      </c>
      <c r="Q480" s="26">
        <v>43374</v>
      </c>
      <c r="R480" s="27" t="s">
        <v>2173</v>
      </c>
      <c r="S480" s="26">
        <v>44135</v>
      </c>
      <c r="T480" s="104" t="s">
        <v>28</v>
      </c>
      <c r="U480" s="23" t="s">
        <v>28</v>
      </c>
      <c r="V480" s="18" t="s">
        <v>28</v>
      </c>
      <c r="W480" s="18" t="s">
        <v>28</v>
      </c>
      <c r="X480" s="18" t="s">
        <v>28</v>
      </c>
      <c r="Y480" s="18" t="s">
        <v>28</v>
      </c>
      <c r="Z480" s="18" t="s">
        <v>28</v>
      </c>
      <c r="AA480" s="18" t="s">
        <v>28</v>
      </c>
      <c r="AB480" s="28" t="s">
        <v>717</v>
      </c>
    </row>
    <row r="481" spans="1:28" s="38" customFormat="1" ht="20.100000000000001" customHeight="1" x14ac:dyDescent="0.3">
      <c r="A481" s="36">
        <v>43965</v>
      </c>
      <c r="B481" s="18" t="s">
        <v>22</v>
      </c>
      <c r="C481" s="18" t="s">
        <v>343</v>
      </c>
      <c r="D481" s="19" t="s">
        <v>957</v>
      </c>
      <c r="E481" s="18" t="s">
        <v>57</v>
      </c>
      <c r="F481" s="104" t="s">
        <v>958</v>
      </c>
      <c r="G481" s="104" t="s">
        <v>959</v>
      </c>
      <c r="H481" s="104" t="s">
        <v>28</v>
      </c>
      <c r="I481" s="104" t="s">
        <v>960</v>
      </c>
      <c r="J481" s="104" t="s">
        <v>961</v>
      </c>
      <c r="K481" s="104" t="s">
        <v>962</v>
      </c>
      <c r="L481" s="104" t="s">
        <v>28</v>
      </c>
      <c r="M481" s="20">
        <v>280366.7</v>
      </c>
      <c r="N481" s="105" t="s">
        <v>63</v>
      </c>
      <c r="O481" s="105" t="s">
        <v>963</v>
      </c>
      <c r="P481" s="29" t="s">
        <v>28</v>
      </c>
      <c r="Q481" s="37">
        <v>43465</v>
      </c>
      <c r="R481" s="104" t="s">
        <v>130</v>
      </c>
      <c r="S481" s="37">
        <v>44196</v>
      </c>
      <c r="T481" s="104" t="s">
        <v>964</v>
      </c>
      <c r="U481" s="23" t="s">
        <v>28</v>
      </c>
      <c r="V481" s="18" t="s">
        <v>28</v>
      </c>
      <c r="W481" s="18" t="s">
        <v>28</v>
      </c>
      <c r="X481" s="18" t="s">
        <v>28</v>
      </c>
      <c r="Y481" s="18" t="s">
        <v>28</v>
      </c>
      <c r="Z481" s="18" t="s">
        <v>28</v>
      </c>
      <c r="AA481" s="18" t="s">
        <v>28</v>
      </c>
      <c r="AB481" s="35" t="s">
        <v>965</v>
      </c>
    </row>
    <row r="482" spans="1:28" ht="20.100000000000001" customHeight="1" x14ac:dyDescent="0.3">
      <c r="A482" s="110">
        <v>44069</v>
      </c>
      <c r="B482" s="95" t="s">
        <v>22</v>
      </c>
      <c r="C482" s="96" t="s">
        <v>23</v>
      </c>
      <c r="D482" s="19" t="s">
        <v>493</v>
      </c>
      <c r="E482" s="44" t="s">
        <v>57</v>
      </c>
      <c r="F482" s="104" t="s">
        <v>2175</v>
      </c>
      <c r="G482" s="104" t="s">
        <v>494</v>
      </c>
      <c r="H482" s="104" t="s">
        <v>28</v>
      </c>
      <c r="I482" s="104" t="s">
        <v>495</v>
      </c>
      <c r="J482" s="104" t="s">
        <v>496</v>
      </c>
      <c r="K482" s="104" t="s">
        <v>214</v>
      </c>
      <c r="L482" s="104" t="s">
        <v>497</v>
      </c>
      <c r="M482" s="20">
        <v>277572.62</v>
      </c>
      <c r="N482" s="105" t="s">
        <v>28</v>
      </c>
      <c r="O482" s="104" t="s">
        <v>28</v>
      </c>
      <c r="P482" s="97">
        <v>43976</v>
      </c>
      <c r="Q482" s="98" t="s">
        <v>351</v>
      </c>
      <c r="R482" s="37">
        <v>44063</v>
      </c>
      <c r="S482" s="103" t="s">
        <v>28</v>
      </c>
      <c r="T482" s="99" t="s">
        <v>492</v>
      </c>
    </row>
    <row r="483" spans="1:28" s="4" customFormat="1" ht="20.100000000000001" customHeight="1" x14ac:dyDescent="0.3">
      <c r="A483" s="111">
        <v>43124</v>
      </c>
      <c r="B483" s="18" t="s">
        <v>22</v>
      </c>
      <c r="C483" s="18" t="s">
        <v>343</v>
      </c>
      <c r="D483" s="507" t="s">
        <v>564</v>
      </c>
      <c r="E483" s="18" t="s">
        <v>245</v>
      </c>
      <c r="F483" s="104" t="s">
        <v>565</v>
      </c>
      <c r="G483" s="104" t="s">
        <v>566</v>
      </c>
      <c r="H483" s="104" t="s">
        <v>28</v>
      </c>
      <c r="I483" s="104" t="s">
        <v>567</v>
      </c>
      <c r="J483" s="104" t="s">
        <v>568</v>
      </c>
      <c r="K483" s="104" t="s">
        <v>520</v>
      </c>
      <c r="L483" s="104" t="s">
        <v>28</v>
      </c>
      <c r="M483" s="20" t="s">
        <v>569</v>
      </c>
      <c r="N483" s="105" t="s">
        <v>63</v>
      </c>
      <c r="O483" s="105" t="s">
        <v>531</v>
      </c>
      <c r="P483" s="21" t="s">
        <v>28</v>
      </c>
      <c r="Q483" s="26">
        <v>43124</v>
      </c>
      <c r="R483" s="27" t="s">
        <v>138</v>
      </c>
      <c r="S483" s="26">
        <v>43830</v>
      </c>
      <c r="T483" s="23" t="s">
        <v>28</v>
      </c>
      <c r="U483" s="23" t="s">
        <v>28</v>
      </c>
      <c r="V483" s="18" t="s">
        <v>28</v>
      </c>
      <c r="W483" s="18" t="s">
        <v>28</v>
      </c>
      <c r="X483" s="18" t="s">
        <v>28</v>
      </c>
      <c r="Y483" s="104" t="s">
        <v>570</v>
      </c>
      <c r="Z483" s="18" t="s">
        <v>28</v>
      </c>
      <c r="AA483" s="18" t="s">
        <v>28</v>
      </c>
      <c r="AB483" s="28" t="s">
        <v>571</v>
      </c>
    </row>
    <row r="484" spans="1:28" s="4" customFormat="1" ht="20.100000000000001" customHeight="1" x14ac:dyDescent="0.3">
      <c r="A484" s="111">
        <v>43901</v>
      </c>
      <c r="B484" s="18" t="s">
        <v>75</v>
      </c>
      <c r="C484" s="18" t="s">
        <v>343</v>
      </c>
      <c r="D484" s="510"/>
      <c r="E484" s="18" t="s">
        <v>245</v>
      </c>
      <c r="F484" s="104" t="s">
        <v>565</v>
      </c>
      <c r="G484" s="104" t="s">
        <v>566</v>
      </c>
      <c r="H484" s="104" t="s">
        <v>28</v>
      </c>
      <c r="I484" s="104" t="s">
        <v>567</v>
      </c>
      <c r="J484" s="104" t="s">
        <v>568</v>
      </c>
      <c r="K484" s="104" t="s">
        <v>520</v>
      </c>
      <c r="L484" s="104" t="s">
        <v>28</v>
      </c>
      <c r="M484" s="20" t="s">
        <v>572</v>
      </c>
      <c r="N484" s="105" t="s">
        <v>63</v>
      </c>
      <c r="O484" s="105" t="s">
        <v>531</v>
      </c>
      <c r="P484" s="21" t="s">
        <v>28</v>
      </c>
      <c r="Q484" s="26">
        <v>43124</v>
      </c>
      <c r="R484" s="27" t="s">
        <v>573</v>
      </c>
      <c r="S484" s="26">
        <v>44074</v>
      </c>
      <c r="T484" s="23" t="s">
        <v>28</v>
      </c>
      <c r="U484" s="23" t="s">
        <v>28</v>
      </c>
      <c r="V484" s="18" t="s">
        <v>28</v>
      </c>
      <c r="W484" s="18" t="s">
        <v>28</v>
      </c>
      <c r="X484" s="18" t="s">
        <v>28</v>
      </c>
      <c r="Y484" s="104" t="s">
        <v>570</v>
      </c>
      <c r="Z484" s="18" t="s">
        <v>28</v>
      </c>
      <c r="AA484" s="18" t="s">
        <v>28</v>
      </c>
      <c r="AB484" s="28" t="s">
        <v>571</v>
      </c>
    </row>
    <row r="485" spans="1:28" ht="20.100000000000001" customHeight="1" x14ac:dyDescent="0.3">
      <c r="A485" s="110">
        <v>43910</v>
      </c>
      <c r="B485" s="95" t="s">
        <v>22</v>
      </c>
      <c r="C485" s="96" t="s">
        <v>23</v>
      </c>
      <c r="D485" s="19" t="s">
        <v>325</v>
      </c>
      <c r="E485" s="44" t="s">
        <v>25</v>
      </c>
      <c r="F485" s="104" t="s">
        <v>326</v>
      </c>
      <c r="G485" s="104" t="s">
        <v>327</v>
      </c>
      <c r="H485" s="104" t="s">
        <v>28</v>
      </c>
      <c r="I485" s="104" t="s">
        <v>328</v>
      </c>
      <c r="J485" s="104" t="s">
        <v>329</v>
      </c>
      <c r="K485" s="104" t="s">
        <v>30</v>
      </c>
      <c r="L485" s="104" t="s">
        <v>330</v>
      </c>
      <c r="M485" s="20">
        <v>2807004</v>
      </c>
      <c r="N485" s="105" t="s">
        <v>63</v>
      </c>
      <c r="O485" s="104" t="s">
        <v>28</v>
      </c>
      <c r="P485" s="97">
        <v>43739</v>
      </c>
      <c r="Q485" s="98" t="s">
        <v>331</v>
      </c>
      <c r="R485" s="37">
        <v>44043</v>
      </c>
      <c r="S485" s="103" t="s">
        <v>332</v>
      </c>
      <c r="T485" s="99" t="s">
        <v>240</v>
      </c>
    </row>
    <row r="486" spans="1:28" ht="20.100000000000001" customHeight="1" x14ac:dyDescent="0.3">
      <c r="A486" s="110">
        <v>43517</v>
      </c>
      <c r="B486" s="95" t="s">
        <v>22</v>
      </c>
      <c r="C486" s="96" t="s">
        <v>23</v>
      </c>
      <c r="D486" s="19" t="s">
        <v>147</v>
      </c>
      <c r="E486" s="44" t="s">
        <v>57</v>
      </c>
      <c r="F486" s="104" t="s">
        <v>148</v>
      </c>
      <c r="G486" s="104" t="s">
        <v>149</v>
      </c>
      <c r="H486" s="104" t="s">
        <v>28</v>
      </c>
      <c r="I486" s="104" t="s">
        <v>150</v>
      </c>
      <c r="J486" s="104" t="s">
        <v>151</v>
      </c>
      <c r="K486" s="104" t="s">
        <v>30</v>
      </c>
      <c r="L486" s="104" t="s">
        <v>152</v>
      </c>
      <c r="M486" s="20">
        <v>381580.52</v>
      </c>
      <c r="N486" s="105" t="s">
        <v>63</v>
      </c>
      <c r="O486" s="104" t="s">
        <v>153</v>
      </c>
      <c r="P486" s="97" t="s">
        <v>154</v>
      </c>
      <c r="Q486" s="98" t="s">
        <v>155</v>
      </c>
      <c r="R486" s="37">
        <v>44196</v>
      </c>
      <c r="S486" s="103" t="s">
        <v>28</v>
      </c>
      <c r="T486" s="99" t="s">
        <v>156</v>
      </c>
    </row>
    <row r="487" spans="1:28" s="4" customFormat="1" ht="20.100000000000001" customHeight="1" x14ac:dyDescent="0.3">
      <c r="A487" s="36">
        <v>44155</v>
      </c>
      <c r="B487" s="18" t="s">
        <v>22</v>
      </c>
      <c r="C487" s="18" t="s">
        <v>343</v>
      </c>
      <c r="D487" s="19" t="s">
        <v>2274</v>
      </c>
      <c r="E487" s="18" t="s">
        <v>25</v>
      </c>
      <c r="F487" s="104" t="s">
        <v>2270</v>
      </c>
      <c r="G487" s="104" t="s">
        <v>2275</v>
      </c>
      <c r="H487" s="104" t="s">
        <v>28</v>
      </c>
      <c r="I487" s="104" t="s">
        <v>2274</v>
      </c>
      <c r="J487" s="104" t="s">
        <v>2276</v>
      </c>
      <c r="K487" s="114"/>
      <c r="L487" s="104" t="s">
        <v>2277</v>
      </c>
      <c r="M487" s="20">
        <v>267835.74</v>
      </c>
      <c r="N487" s="105" t="s">
        <v>28</v>
      </c>
      <c r="O487" s="105" t="s">
        <v>28</v>
      </c>
      <c r="P487" s="29" t="s">
        <v>28</v>
      </c>
      <c r="Q487" s="37">
        <v>44163</v>
      </c>
      <c r="R487" s="104" t="s">
        <v>351</v>
      </c>
      <c r="S487" s="37">
        <v>44253</v>
      </c>
      <c r="T487" s="104" t="s">
        <v>28</v>
      </c>
      <c r="U487" s="23" t="s">
        <v>28</v>
      </c>
      <c r="V487" s="18" t="s">
        <v>28</v>
      </c>
      <c r="W487" s="18" t="s">
        <v>28</v>
      </c>
      <c r="X487" s="104" t="s">
        <v>28</v>
      </c>
      <c r="Y487" s="104" t="s">
        <v>28</v>
      </c>
      <c r="Z487" s="18" t="s">
        <v>28</v>
      </c>
      <c r="AA487" s="18" t="s">
        <v>28</v>
      </c>
      <c r="AB487" s="31" t="s">
        <v>434</v>
      </c>
    </row>
    <row r="488" spans="1:28" s="4" customFormat="1" ht="20.100000000000001" customHeight="1" x14ac:dyDescent="0.3">
      <c r="A488" s="36">
        <v>44155</v>
      </c>
      <c r="B488" s="18" t="s">
        <v>22</v>
      </c>
      <c r="C488" s="18" t="s">
        <v>343</v>
      </c>
      <c r="D488" s="19" t="s">
        <v>2269</v>
      </c>
      <c r="E488" s="18" t="s">
        <v>25</v>
      </c>
      <c r="F488" s="104" t="s">
        <v>2270</v>
      </c>
      <c r="G488" s="104" t="s">
        <v>2271</v>
      </c>
      <c r="H488" s="104" t="s">
        <v>417</v>
      </c>
      <c r="I488" s="104" t="s">
        <v>2269</v>
      </c>
      <c r="J488" s="104" t="s">
        <v>2272</v>
      </c>
      <c r="K488" s="114"/>
      <c r="L488" s="104" t="s">
        <v>2273</v>
      </c>
      <c r="M488" s="20">
        <v>352996.11</v>
      </c>
      <c r="N488" s="105" t="s">
        <v>28</v>
      </c>
      <c r="O488" s="105" t="s">
        <v>28</v>
      </c>
      <c r="P488" s="29" t="s">
        <v>28</v>
      </c>
      <c r="Q488" s="37">
        <v>44117</v>
      </c>
      <c r="R488" s="104" t="s">
        <v>341</v>
      </c>
      <c r="S488" s="37">
        <v>44253</v>
      </c>
      <c r="T488" s="104" t="s">
        <v>28</v>
      </c>
      <c r="U488" s="23" t="s">
        <v>28</v>
      </c>
      <c r="V488" s="18" t="s">
        <v>28</v>
      </c>
      <c r="W488" s="18" t="s">
        <v>28</v>
      </c>
      <c r="X488" s="104" t="s">
        <v>28</v>
      </c>
      <c r="Y488" s="104" t="s">
        <v>28</v>
      </c>
      <c r="Z488" s="18" t="s">
        <v>28</v>
      </c>
      <c r="AA488" s="32" t="s">
        <v>28</v>
      </c>
      <c r="AB488" s="31" t="s">
        <v>434</v>
      </c>
    </row>
    <row r="489" spans="1:28" ht="20.100000000000001" customHeight="1" x14ac:dyDescent="0.3">
      <c r="A489" s="112" t="s">
        <v>2154</v>
      </c>
      <c r="B489" s="95" t="s">
        <v>22</v>
      </c>
      <c r="C489" s="96" t="s">
        <v>23</v>
      </c>
      <c r="D489" s="19" t="s">
        <v>2108</v>
      </c>
      <c r="E489" s="44" t="s">
        <v>25</v>
      </c>
      <c r="F489" s="104" t="s">
        <v>118</v>
      </c>
      <c r="G489" s="104" t="s">
        <v>1919</v>
      </c>
      <c r="H489" s="104" t="s">
        <v>28</v>
      </c>
      <c r="I489" s="104" t="s">
        <v>2108</v>
      </c>
      <c r="J489" s="104" t="s">
        <v>2109</v>
      </c>
      <c r="K489" s="104" t="s">
        <v>214</v>
      </c>
      <c r="L489" s="104" t="s">
        <v>2110</v>
      </c>
      <c r="M489" s="20">
        <v>159750.79999999999</v>
      </c>
      <c r="N489" s="105" t="s">
        <v>2111</v>
      </c>
      <c r="O489" s="104" t="s">
        <v>820</v>
      </c>
      <c r="P489" s="97">
        <v>44096</v>
      </c>
      <c r="Q489" s="98" t="s">
        <v>475</v>
      </c>
      <c r="R489" s="37">
        <v>44124</v>
      </c>
      <c r="S489" s="103" t="s">
        <v>2111</v>
      </c>
      <c r="T489" s="99" t="s">
        <v>484</v>
      </c>
    </row>
    <row r="490" spans="1:28" s="4" customFormat="1" ht="20.100000000000001" customHeight="1" x14ac:dyDescent="0.3">
      <c r="A490" s="111">
        <v>44004</v>
      </c>
      <c r="B490" s="18" t="s">
        <v>22</v>
      </c>
      <c r="C490" s="18" t="s">
        <v>343</v>
      </c>
      <c r="D490" s="19" t="s">
        <v>1051</v>
      </c>
      <c r="E490" s="18" t="s">
        <v>25</v>
      </c>
      <c r="F490" s="104" t="s">
        <v>1052</v>
      </c>
      <c r="G490" s="104" t="s">
        <v>1053</v>
      </c>
      <c r="H490" s="104" t="s">
        <v>28</v>
      </c>
      <c r="I490" s="104" t="s">
        <v>1054</v>
      </c>
      <c r="J490" s="104" t="s">
        <v>1055</v>
      </c>
      <c r="K490" s="104" t="s">
        <v>520</v>
      </c>
      <c r="L490" s="104" t="s">
        <v>621</v>
      </c>
      <c r="M490" s="20">
        <v>311113</v>
      </c>
      <c r="N490" s="105" t="s">
        <v>828</v>
      </c>
      <c r="O490" s="105" t="s">
        <v>598</v>
      </c>
      <c r="P490" s="29" t="s">
        <v>28</v>
      </c>
      <c r="Q490" s="37">
        <v>43800</v>
      </c>
      <c r="R490" s="104" t="s">
        <v>76</v>
      </c>
      <c r="S490" s="37">
        <v>44165</v>
      </c>
      <c r="T490" s="104" t="s">
        <v>28</v>
      </c>
      <c r="U490" s="23" t="s">
        <v>28</v>
      </c>
      <c r="V490" s="18" t="s">
        <v>28</v>
      </c>
      <c r="W490" s="18" t="s">
        <v>28</v>
      </c>
      <c r="X490" s="18" t="s">
        <v>28</v>
      </c>
      <c r="Y490" s="18" t="s">
        <v>28</v>
      </c>
      <c r="Z490" s="18" t="s">
        <v>28</v>
      </c>
      <c r="AA490" s="18" t="s">
        <v>28</v>
      </c>
      <c r="AB490" s="31" t="s">
        <v>125</v>
      </c>
    </row>
    <row r="491" spans="1:28" ht="20.100000000000001" customHeight="1" x14ac:dyDescent="0.3">
      <c r="A491" s="110">
        <v>42767</v>
      </c>
      <c r="B491" s="95" t="s">
        <v>22</v>
      </c>
      <c r="C491" s="96" t="s">
        <v>23</v>
      </c>
      <c r="D491" s="19" t="s">
        <v>37</v>
      </c>
      <c r="E491" s="44" t="s">
        <v>38</v>
      </c>
      <c r="F491" s="104" t="s">
        <v>39</v>
      </c>
      <c r="G491" s="104" t="s">
        <v>40</v>
      </c>
      <c r="H491" s="104" t="s">
        <v>28</v>
      </c>
      <c r="I491" s="104" t="s">
        <v>41</v>
      </c>
      <c r="J491" s="104" t="s">
        <v>42</v>
      </c>
      <c r="K491" s="104" t="s">
        <v>30</v>
      </c>
      <c r="L491" s="104" t="s">
        <v>43</v>
      </c>
      <c r="M491" s="20" t="s">
        <v>44</v>
      </c>
      <c r="N491" s="105" t="s">
        <v>45</v>
      </c>
      <c r="O491" s="104" t="s">
        <v>46</v>
      </c>
      <c r="P491" s="97">
        <v>42767</v>
      </c>
      <c r="Q491" s="98" t="s">
        <v>47</v>
      </c>
      <c r="R491" s="37">
        <v>43862</v>
      </c>
      <c r="S491" s="103" t="s">
        <v>28</v>
      </c>
      <c r="T491" s="99" t="s">
        <v>48</v>
      </c>
    </row>
    <row r="492" spans="1:28" s="4" customFormat="1" ht="20.100000000000001" customHeight="1" x14ac:dyDescent="0.3">
      <c r="A492" s="113">
        <v>43854</v>
      </c>
      <c r="B492" s="18" t="s">
        <v>22</v>
      </c>
      <c r="C492" s="18" t="s">
        <v>343</v>
      </c>
      <c r="D492" s="19" t="s">
        <v>857</v>
      </c>
      <c r="E492" s="18" t="s">
        <v>38</v>
      </c>
      <c r="F492" s="104" t="s">
        <v>858</v>
      </c>
      <c r="G492" s="104" t="s">
        <v>859</v>
      </c>
      <c r="H492" s="104" t="s">
        <v>28</v>
      </c>
      <c r="I492" s="104" t="s">
        <v>860</v>
      </c>
      <c r="J492" s="104" t="s">
        <v>2122</v>
      </c>
      <c r="K492" s="104" t="s">
        <v>586</v>
      </c>
      <c r="L492" s="104"/>
      <c r="M492" s="20">
        <v>171416</v>
      </c>
      <c r="N492" s="105" t="s">
        <v>63</v>
      </c>
      <c r="O492" s="105" t="s">
        <v>257</v>
      </c>
      <c r="P492" s="29" t="s">
        <v>28</v>
      </c>
      <c r="Q492" s="22">
        <v>43497</v>
      </c>
      <c r="R492" s="104" t="s">
        <v>76</v>
      </c>
      <c r="S492" s="22">
        <v>43861</v>
      </c>
      <c r="T492" s="104" t="s">
        <v>28</v>
      </c>
      <c r="U492" s="23" t="s">
        <v>28</v>
      </c>
      <c r="V492" s="18" t="s">
        <v>28</v>
      </c>
      <c r="W492" s="18" t="s">
        <v>28</v>
      </c>
      <c r="X492" s="18" t="s">
        <v>28</v>
      </c>
      <c r="Y492" s="18" t="s">
        <v>28</v>
      </c>
      <c r="Z492" s="18" t="s">
        <v>28</v>
      </c>
      <c r="AA492" s="18" t="s">
        <v>28</v>
      </c>
      <c r="AB492" s="25" t="s">
        <v>861</v>
      </c>
    </row>
    <row r="493" spans="1:28" ht="20.100000000000001" customHeight="1" x14ac:dyDescent="0.3">
      <c r="A493" s="112">
        <v>44140</v>
      </c>
      <c r="B493" s="95" t="s">
        <v>22</v>
      </c>
      <c r="C493" s="96" t="s">
        <v>23</v>
      </c>
      <c r="D493" s="19" t="s">
        <v>2222</v>
      </c>
      <c r="E493" s="44" t="s">
        <v>57</v>
      </c>
      <c r="F493" s="104" t="s">
        <v>2223</v>
      </c>
      <c r="G493" s="104" t="s">
        <v>2224</v>
      </c>
      <c r="H493" s="104" t="s">
        <v>28</v>
      </c>
      <c r="I493" s="104" t="s">
        <v>2225</v>
      </c>
      <c r="J493" s="104" t="s">
        <v>2226</v>
      </c>
      <c r="K493" s="104" t="s">
        <v>106</v>
      </c>
      <c r="L493" s="104" t="s">
        <v>2227</v>
      </c>
      <c r="M493" s="20">
        <v>548729.26</v>
      </c>
      <c r="N493" s="105" t="s">
        <v>2094</v>
      </c>
      <c r="O493" s="104" t="s">
        <v>2094</v>
      </c>
      <c r="P493" s="97">
        <v>44096</v>
      </c>
      <c r="Q493" s="98" t="s">
        <v>2061</v>
      </c>
      <c r="R493" s="37">
        <v>44169</v>
      </c>
      <c r="S493" s="103" t="s">
        <v>28</v>
      </c>
      <c r="T493" s="99" t="s">
        <v>504</v>
      </c>
    </row>
    <row r="494" spans="1:28" ht="20.100000000000001" customHeight="1" x14ac:dyDescent="0.3">
      <c r="A494" s="110">
        <v>43987</v>
      </c>
      <c r="B494" s="95" t="s">
        <v>22</v>
      </c>
      <c r="C494" s="96" t="s">
        <v>23</v>
      </c>
      <c r="D494" s="19" t="s">
        <v>366</v>
      </c>
      <c r="E494" s="44" t="s">
        <v>245</v>
      </c>
      <c r="F494" s="104" t="s">
        <v>367</v>
      </c>
      <c r="G494" s="104" t="s">
        <v>368</v>
      </c>
      <c r="H494" s="104" t="s">
        <v>28</v>
      </c>
      <c r="I494" s="104" t="s">
        <v>369</v>
      </c>
      <c r="J494" s="104" t="s">
        <v>370</v>
      </c>
      <c r="K494" s="104" t="s">
        <v>214</v>
      </c>
      <c r="L494" s="104" t="s">
        <v>371</v>
      </c>
      <c r="M494" s="20">
        <v>193099.5</v>
      </c>
      <c r="N494" s="105" t="s">
        <v>28</v>
      </c>
      <c r="O494" s="104" t="s">
        <v>28</v>
      </c>
      <c r="P494" s="97">
        <v>43669</v>
      </c>
      <c r="Q494" s="98" t="s">
        <v>372</v>
      </c>
      <c r="R494" s="37">
        <v>44134</v>
      </c>
      <c r="S494" s="103" t="s">
        <v>28</v>
      </c>
      <c r="T494" s="99" t="s">
        <v>373</v>
      </c>
    </row>
    <row r="495" spans="1:28" s="4" customFormat="1" ht="20.100000000000001" customHeight="1" x14ac:dyDescent="0.3">
      <c r="A495" s="115">
        <v>44069</v>
      </c>
      <c r="B495" s="18" t="s">
        <v>22</v>
      </c>
      <c r="C495" s="18" t="s">
        <v>343</v>
      </c>
      <c r="D495" s="19" t="s">
        <v>1236</v>
      </c>
      <c r="E495" s="18" t="s">
        <v>57</v>
      </c>
      <c r="F495" s="104" t="s">
        <v>1237</v>
      </c>
      <c r="G495" s="104" t="s">
        <v>1238</v>
      </c>
      <c r="H495" s="104" t="s">
        <v>28</v>
      </c>
      <c r="I495" s="104" t="s">
        <v>1239</v>
      </c>
      <c r="J495" s="104" t="s">
        <v>1240</v>
      </c>
      <c r="K495" s="104" t="s">
        <v>214</v>
      </c>
      <c r="L495" s="104" t="s">
        <v>1241</v>
      </c>
      <c r="M495" s="20">
        <v>286143.77</v>
      </c>
      <c r="N495" s="105" t="s">
        <v>28</v>
      </c>
      <c r="O495" s="105" t="s">
        <v>28</v>
      </c>
      <c r="P495" s="21" t="s">
        <v>28</v>
      </c>
      <c r="Q495" s="37">
        <v>43819</v>
      </c>
      <c r="R495" s="104" t="s">
        <v>76</v>
      </c>
      <c r="S495" s="37">
        <v>44185</v>
      </c>
      <c r="T495" s="23" t="s">
        <v>28</v>
      </c>
      <c r="U495" s="23" t="s">
        <v>28</v>
      </c>
      <c r="V495" s="18" t="s">
        <v>28</v>
      </c>
      <c r="W495" s="18" t="s">
        <v>28</v>
      </c>
      <c r="X495" s="18" t="s">
        <v>28</v>
      </c>
      <c r="Y495" s="18" t="s">
        <v>1242</v>
      </c>
      <c r="Z495" s="18" t="s">
        <v>28</v>
      </c>
      <c r="AA495" s="18" t="s">
        <v>28</v>
      </c>
      <c r="AB495" s="31" t="s">
        <v>492</v>
      </c>
    </row>
    <row r="496" spans="1:28" s="4" customFormat="1" ht="20.100000000000001" customHeight="1" x14ac:dyDescent="0.3">
      <c r="A496" s="111">
        <v>44004</v>
      </c>
      <c r="B496" s="18" t="s">
        <v>22</v>
      </c>
      <c r="C496" s="18" t="s">
        <v>343</v>
      </c>
      <c r="D496" s="19" t="s">
        <v>1069</v>
      </c>
      <c r="E496" s="18" t="s">
        <v>25</v>
      </c>
      <c r="F496" s="104" t="s">
        <v>1070</v>
      </c>
      <c r="G496" s="104" t="s">
        <v>1071</v>
      </c>
      <c r="H496" s="104" t="s">
        <v>28</v>
      </c>
      <c r="I496" s="104" t="s">
        <v>1072</v>
      </c>
      <c r="J496" s="104" t="s">
        <v>1073</v>
      </c>
      <c r="K496" s="104" t="s">
        <v>520</v>
      </c>
      <c r="L496" s="104" t="s">
        <v>596</v>
      </c>
      <c r="M496" s="20">
        <v>261608.36</v>
      </c>
      <c r="N496" s="105" t="s">
        <v>828</v>
      </c>
      <c r="O496" s="105" t="s">
        <v>598</v>
      </c>
      <c r="P496" s="29" t="s">
        <v>28</v>
      </c>
      <c r="Q496" s="37">
        <v>43101</v>
      </c>
      <c r="R496" s="104" t="s">
        <v>47</v>
      </c>
      <c r="S496" s="37">
        <v>44196</v>
      </c>
      <c r="T496" s="104" t="s">
        <v>28</v>
      </c>
      <c r="U496" s="23" t="s">
        <v>28</v>
      </c>
      <c r="V496" s="18" t="s">
        <v>28</v>
      </c>
      <c r="W496" s="18" t="s">
        <v>28</v>
      </c>
      <c r="X496" s="18" t="s">
        <v>28</v>
      </c>
      <c r="Y496" s="18" t="s">
        <v>28</v>
      </c>
      <c r="Z496" s="18" t="s">
        <v>28</v>
      </c>
      <c r="AA496" s="18" t="s">
        <v>28</v>
      </c>
      <c r="AB496" s="31" t="s">
        <v>125</v>
      </c>
    </row>
    <row r="497" spans="1:28" ht="20.100000000000001" customHeight="1" x14ac:dyDescent="0.3">
      <c r="A497" s="123">
        <v>43770</v>
      </c>
      <c r="B497" s="95" t="s">
        <v>22</v>
      </c>
      <c r="C497" s="511" t="s">
        <v>23</v>
      </c>
      <c r="D497" s="507" t="s">
        <v>252</v>
      </c>
      <c r="E497" s="507" t="s">
        <v>25</v>
      </c>
      <c r="F497" s="507" t="s">
        <v>253</v>
      </c>
      <c r="G497" s="507" t="s">
        <v>254</v>
      </c>
      <c r="H497" s="507" t="s">
        <v>28</v>
      </c>
      <c r="I497" s="507" t="s">
        <v>255</v>
      </c>
      <c r="J497" s="507" t="s">
        <v>256</v>
      </c>
      <c r="K497" s="507" t="s">
        <v>214</v>
      </c>
      <c r="L497" s="507" t="s">
        <v>221</v>
      </c>
      <c r="M497" s="120">
        <v>546920</v>
      </c>
      <c r="N497" s="121" t="s">
        <v>63</v>
      </c>
      <c r="O497" s="104" t="s">
        <v>257</v>
      </c>
      <c r="P497" s="122">
        <v>43766</v>
      </c>
      <c r="Q497" s="98" t="s">
        <v>258</v>
      </c>
      <c r="R497" s="37">
        <v>43949</v>
      </c>
      <c r="S497" s="103" t="s">
        <v>28</v>
      </c>
      <c r="T497" s="99" t="s">
        <v>259</v>
      </c>
    </row>
    <row r="498" spans="1:28" ht="20.100000000000001" customHeight="1" x14ac:dyDescent="0.3">
      <c r="A498" s="123">
        <v>44028</v>
      </c>
      <c r="B498" s="95" t="s">
        <v>75</v>
      </c>
      <c r="C498" s="521"/>
      <c r="D498" s="510"/>
      <c r="E498" s="510"/>
      <c r="F498" s="510"/>
      <c r="G498" s="510"/>
      <c r="H498" s="510"/>
      <c r="I498" s="510"/>
      <c r="J498" s="510"/>
      <c r="K498" s="510"/>
      <c r="L498" s="510"/>
      <c r="M498" s="120">
        <v>815884.9</v>
      </c>
      <c r="N498" s="121" t="s">
        <v>63</v>
      </c>
      <c r="O498" s="104" t="s">
        <v>260</v>
      </c>
      <c r="P498" s="122">
        <v>44029</v>
      </c>
      <c r="Q498" s="98" t="s">
        <v>116</v>
      </c>
      <c r="R498" s="37">
        <v>44183</v>
      </c>
      <c r="S498" s="103" t="s">
        <v>28</v>
      </c>
      <c r="T498" s="99" t="s">
        <v>125</v>
      </c>
    </row>
    <row r="499" spans="1:28" ht="20.100000000000001" customHeight="1" x14ac:dyDescent="0.3">
      <c r="A499" s="119">
        <v>43742</v>
      </c>
      <c r="B499" s="95" t="s">
        <v>22</v>
      </c>
      <c r="C499" s="96" t="s">
        <v>23</v>
      </c>
      <c r="D499" s="19" t="s">
        <v>216</v>
      </c>
      <c r="E499" s="104" t="s">
        <v>57</v>
      </c>
      <c r="F499" s="104" t="s">
        <v>217</v>
      </c>
      <c r="G499" s="104" t="s">
        <v>218</v>
      </c>
      <c r="H499" s="104" t="s">
        <v>28</v>
      </c>
      <c r="I499" s="104" t="s">
        <v>219</v>
      </c>
      <c r="J499" s="104" t="s">
        <v>220</v>
      </c>
      <c r="K499" s="104" t="s">
        <v>30</v>
      </c>
      <c r="L499" s="104" t="s">
        <v>221</v>
      </c>
      <c r="M499" s="120">
        <v>1477787</v>
      </c>
      <c r="N499" s="121" t="s">
        <v>45</v>
      </c>
      <c r="O499" s="104" t="s">
        <v>222</v>
      </c>
      <c r="P499" s="122" t="s">
        <v>223</v>
      </c>
      <c r="Q499" s="98" t="s">
        <v>130</v>
      </c>
      <c r="R499" s="37">
        <v>44196</v>
      </c>
      <c r="S499" s="103" t="s">
        <v>28</v>
      </c>
      <c r="T499" s="99" t="s">
        <v>146</v>
      </c>
    </row>
    <row r="500" spans="1:28" ht="20.100000000000001" customHeight="1" x14ac:dyDescent="0.3">
      <c r="A500" s="119">
        <v>44077</v>
      </c>
      <c r="B500" s="95" t="s">
        <v>22</v>
      </c>
      <c r="C500" s="96" t="s">
        <v>23</v>
      </c>
      <c r="D500" s="19" t="s">
        <v>2047</v>
      </c>
      <c r="E500" s="104" t="s">
        <v>57</v>
      </c>
      <c r="F500" s="104" t="s">
        <v>233</v>
      </c>
      <c r="G500" s="104" t="s">
        <v>1480</v>
      </c>
      <c r="H500" s="104" t="s">
        <v>28</v>
      </c>
      <c r="I500" s="104" t="s">
        <v>2048</v>
      </c>
      <c r="J500" s="104" t="s">
        <v>2049</v>
      </c>
      <c r="K500" s="104" t="s">
        <v>106</v>
      </c>
      <c r="L500" s="104" t="s">
        <v>2050</v>
      </c>
      <c r="M500" s="120">
        <v>810344</v>
      </c>
      <c r="N500" s="121" t="s">
        <v>28</v>
      </c>
      <c r="O500" s="104" t="s">
        <v>28</v>
      </c>
      <c r="P500" s="122">
        <v>44074</v>
      </c>
      <c r="Q500" s="98" t="s">
        <v>351</v>
      </c>
      <c r="R500" s="37">
        <v>44173</v>
      </c>
      <c r="S500" s="103" t="s">
        <v>28</v>
      </c>
      <c r="T500" s="99" t="s">
        <v>146</v>
      </c>
    </row>
    <row r="501" spans="1:28" ht="20.100000000000001" customHeight="1" x14ac:dyDescent="0.3">
      <c r="A501" s="119">
        <v>44086</v>
      </c>
      <c r="B501" s="95" t="s">
        <v>22</v>
      </c>
      <c r="C501" s="96" t="s">
        <v>23</v>
      </c>
      <c r="D501" s="19" t="s">
        <v>2062</v>
      </c>
      <c r="E501" s="104" t="s">
        <v>57</v>
      </c>
      <c r="F501" s="104" t="s">
        <v>2063</v>
      </c>
      <c r="G501" s="104" t="s">
        <v>2064</v>
      </c>
      <c r="H501" s="104" t="s">
        <v>28</v>
      </c>
      <c r="I501" s="104" t="s">
        <v>2065</v>
      </c>
      <c r="J501" s="104" t="s">
        <v>2066</v>
      </c>
      <c r="K501" s="104" t="s">
        <v>214</v>
      </c>
      <c r="L501" s="104" t="s">
        <v>2067</v>
      </c>
      <c r="M501" s="120">
        <v>455697</v>
      </c>
      <c r="N501" s="121" t="s">
        <v>28</v>
      </c>
      <c r="O501" s="104" t="s">
        <v>28</v>
      </c>
      <c r="P501" s="122">
        <v>44012</v>
      </c>
      <c r="Q501" s="98" t="s">
        <v>351</v>
      </c>
      <c r="R501" s="37">
        <v>44165</v>
      </c>
      <c r="S501" s="103" t="s">
        <v>28</v>
      </c>
      <c r="T501" s="99" t="s">
        <v>1417</v>
      </c>
    </row>
    <row r="502" spans="1:28" s="4" customFormat="1" ht="20.100000000000001" customHeight="1" x14ac:dyDescent="0.3">
      <c r="A502" s="111">
        <v>43987</v>
      </c>
      <c r="B502" s="18" t="s">
        <v>22</v>
      </c>
      <c r="C502" s="18" t="s">
        <v>343</v>
      </c>
      <c r="D502" s="19" t="s">
        <v>1015</v>
      </c>
      <c r="E502" s="18" t="s">
        <v>57</v>
      </c>
      <c r="F502" s="104" t="s">
        <v>1016</v>
      </c>
      <c r="G502" s="104" t="s">
        <v>1017</v>
      </c>
      <c r="H502" s="104" t="s">
        <v>28</v>
      </c>
      <c r="I502" s="104" t="s">
        <v>1010</v>
      </c>
      <c r="J502" s="104"/>
      <c r="K502" s="104" t="s">
        <v>520</v>
      </c>
      <c r="L502" s="104" t="s">
        <v>1018</v>
      </c>
      <c r="M502" s="20">
        <v>238227</v>
      </c>
      <c r="N502" s="105" t="s">
        <v>63</v>
      </c>
      <c r="O502" s="105" t="s">
        <v>1019</v>
      </c>
      <c r="P502" s="29" t="s">
        <v>1020</v>
      </c>
      <c r="Q502" s="37">
        <v>43861</v>
      </c>
      <c r="R502" s="104" t="s">
        <v>781</v>
      </c>
      <c r="S502" s="37">
        <v>44195</v>
      </c>
      <c r="T502" s="104" t="s">
        <v>28</v>
      </c>
      <c r="U502" s="23" t="s">
        <v>28</v>
      </c>
      <c r="V502" s="18" t="s">
        <v>28</v>
      </c>
      <c r="W502" s="18" t="s">
        <v>28</v>
      </c>
      <c r="X502" s="18" t="s">
        <v>28</v>
      </c>
      <c r="Y502" s="18" t="s">
        <v>28</v>
      </c>
      <c r="Z502" s="18" t="s">
        <v>28</v>
      </c>
      <c r="AA502" s="18" t="s">
        <v>28</v>
      </c>
      <c r="AB502" s="35" t="s">
        <v>1014</v>
      </c>
    </row>
    <row r="503" spans="1:28" ht="20.100000000000001" customHeight="1" x14ac:dyDescent="0.3">
      <c r="A503" s="125">
        <v>44130</v>
      </c>
      <c r="B503" s="95" t="s">
        <v>22</v>
      </c>
      <c r="C503" s="96" t="s">
        <v>23</v>
      </c>
      <c r="D503" s="19" t="s">
        <v>2174</v>
      </c>
      <c r="E503" s="104" t="s">
        <v>57</v>
      </c>
      <c r="F503" s="104" t="s">
        <v>2175</v>
      </c>
      <c r="G503" s="104" t="s">
        <v>494</v>
      </c>
      <c r="H503" s="104" t="s">
        <v>28</v>
      </c>
      <c r="I503" s="104" t="s">
        <v>2176</v>
      </c>
      <c r="J503" s="104" t="s">
        <v>2177</v>
      </c>
      <c r="K503" s="104" t="s">
        <v>214</v>
      </c>
      <c r="L503" s="104" t="s">
        <v>2178</v>
      </c>
      <c r="M503" s="120">
        <v>219785.5</v>
      </c>
      <c r="N503" s="121" t="s">
        <v>28</v>
      </c>
      <c r="O503" s="104" t="s">
        <v>28</v>
      </c>
      <c r="P503" s="122">
        <v>44116</v>
      </c>
      <c r="Q503" s="98" t="s">
        <v>475</v>
      </c>
      <c r="R503" s="37">
        <v>44180</v>
      </c>
      <c r="S503" s="103" t="s">
        <v>28</v>
      </c>
      <c r="T503" s="99" t="s">
        <v>1411</v>
      </c>
    </row>
    <row r="504" spans="1:28" ht="20.100000000000001" customHeight="1" x14ac:dyDescent="0.3">
      <c r="A504" s="119">
        <v>44159</v>
      </c>
      <c r="B504" s="95" t="s">
        <v>22</v>
      </c>
      <c r="C504" s="96" t="s">
        <v>23</v>
      </c>
      <c r="D504" s="19" t="s">
        <v>2282</v>
      </c>
      <c r="E504" s="104" t="s">
        <v>25</v>
      </c>
      <c r="F504" s="104" t="s">
        <v>477</v>
      </c>
      <c r="G504" s="104" t="s">
        <v>2283</v>
      </c>
      <c r="H504" s="104" t="s">
        <v>2284</v>
      </c>
      <c r="I504" s="104" t="s">
        <v>2282</v>
      </c>
      <c r="J504" s="104" t="s">
        <v>2284</v>
      </c>
      <c r="K504" s="104" t="s">
        <v>214</v>
      </c>
      <c r="L504" s="104" t="s">
        <v>221</v>
      </c>
      <c r="M504" s="120">
        <v>290001.37</v>
      </c>
      <c r="N504" s="121" t="s">
        <v>2285</v>
      </c>
      <c r="O504" s="104" t="s">
        <v>2286</v>
      </c>
      <c r="P504" s="122">
        <v>44039</v>
      </c>
      <c r="Q504" s="98" t="s">
        <v>475</v>
      </c>
      <c r="R504" s="37">
        <v>44063</v>
      </c>
      <c r="S504" s="103" t="s">
        <v>2285</v>
      </c>
      <c r="T504" s="99" t="s">
        <v>484</v>
      </c>
    </row>
    <row r="505" spans="1:28" ht="20.100000000000001" customHeight="1" x14ac:dyDescent="0.3">
      <c r="A505" s="119">
        <v>44159</v>
      </c>
      <c r="B505" s="95" t="s">
        <v>22</v>
      </c>
      <c r="C505" s="96" t="s">
        <v>23</v>
      </c>
      <c r="D505" s="19" t="s">
        <v>2287</v>
      </c>
      <c r="E505" s="104" t="s">
        <v>25</v>
      </c>
      <c r="F505" s="104" t="s">
        <v>2288</v>
      </c>
      <c r="G505" s="104" t="s">
        <v>2289</v>
      </c>
      <c r="H505" s="104" t="s">
        <v>28</v>
      </c>
      <c r="I505" s="104" t="s">
        <v>2288</v>
      </c>
      <c r="J505" s="104" t="s">
        <v>2290</v>
      </c>
      <c r="K505" s="104" t="s">
        <v>214</v>
      </c>
      <c r="L505" s="104" t="s">
        <v>2291</v>
      </c>
      <c r="M505" s="120">
        <v>226160</v>
      </c>
      <c r="N505" s="121" t="s">
        <v>2293</v>
      </c>
      <c r="O505" s="104" t="s">
        <v>2292</v>
      </c>
      <c r="P505" s="122">
        <v>43892</v>
      </c>
      <c r="Q505" s="98" t="s">
        <v>475</v>
      </c>
      <c r="R505" s="37">
        <v>43922</v>
      </c>
      <c r="S505" s="103" t="s">
        <v>28</v>
      </c>
      <c r="T505" s="99" t="s">
        <v>484</v>
      </c>
    </row>
    <row r="506" spans="1:28" ht="20.100000000000001" customHeight="1" x14ac:dyDescent="0.3">
      <c r="A506" s="119">
        <v>44159</v>
      </c>
      <c r="B506" s="95" t="s">
        <v>22</v>
      </c>
      <c r="C506" s="96" t="s">
        <v>23</v>
      </c>
      <c r="D506" s="19" t="s">
        <v>2294</v>
      </c>
      <c r="E506" s="104" t="s">
        <v>25</v>
      </c>
      <c r="F506" s="104" t="s">
        <v>2295</v>
      </c>
      <c r="G506" s="104" t="s">
        <v>1919</v>
      </c>
      <c r="H506" s="104" t="s">
        <v>28</v>
      </c>
      <c r="I506" s="104" t="s">
        <v>2294</v>
      </c>
      <c r="J506" s="104" t="s">
        <v>2296</v>
      </c>
      <c r="K506" s="104" t="s">
        <v>214</v>
      </c>
      <c r="L506" s="104" t="s">
        <v>2297</v>
      </c>
      <c r="M506" s="120">
        <v>159750</v>
      </c>
      <c r="N506" s="121" t="s">
        <v>28</v>
      </c>
      <c r="O506" s="104" t="s">
        <v>2292</v>
      </c>
      <c r="P506" s="122">
        <v>44099</v>
      </c>
      <c r="Q506" s="98" t="s">
        <v>2061</v>
      </c>
      <c r="R506" s="37">
        <v>44160</v>
      </c>
      <c r="S506" s="103" t="s">
        <v>2298</v>
      </c>
      <c r="T506" s="99" t="s">
        <v>484</v>
      </c>
    </row>
    <row r="507" spans="1:28" s="4" customFormat="1" ht="20.100000000000001" customHeight="1" x14ac:dyDescent="0.3">
      <c r="A507" s="111">
        <v>43830</v>
      </c>
      <c r="B507" s="18" t="s">
        <v>22</v>
      </c>
      <c r="C507" s="18" t="s">
        <v>343</v>
      </c>
      <c r="D507" s="19" t="s">
        <v>28</v>
      </c>
      <c r="E507" s="18" t="s">
        <v>25</v>
      </c>
      <c r="F507" s="104" t="s">
        <v>612</v>
      </c>
      <c r="G507" s="104" t="s">
        <v>613</v>
      </c>
      <c r="H507" s="104" t="s">
        <v>28</v>
      </c>
      <c r="I507" s="104" t="s">
        <v>614</v>
      </c>
      <c r="J507" s="104" t="s">
        <v>615</v>
      </c>
      <c r="K507" s="104" t="s">
        <v>520</v>
      </c>
      <c r="L507" s="104" t="s">
        <v>596</v>
      </c>
      <c r="M507" s="20">
        <v>172707.48</v>
      </c>
      <c r="N507" s="105" t="s">
        <v>597</v>
      </c>
      <c r="O507" s="105" t="s">
        <v>611</v>
      </c>
      <c r="P507" s="21" t="s">
        <v>28</v>
      </c>
      <c r="Q507" s="30">
        <v>43831</v>
      </c>
      <c r="R507" s="31" t="s">
        <v>76</v>
      </c>
      <c r="S507" s="30">
        <v>44196</v>
      </c>
      <c r="T507" s="104" t="s">
        <v>605</v>
      </c>
      <c r="U507" s="23" t="s">
        <v>28</v>
      </c>
      <c r="V507" s="18" t="s">
        <v>28</v>
      </c>
      <c r="W507" s="18" t="s">
        <v>28</v>
      </c>
      <c r="X507" s="18" t="s">
        <v>28</v>
      </c>
      <c r="Y507" s="18" t="s">
        <v>28</v>
      </c>
      <c r="Z507" s="18" t="s">
        <v>28</v>
      </c>
      <c r="AA507" s="18" t="s">
        <v>28</v>
      </c>
      <c r="AB507" s="28" t="s">
        <v>600</v>
      </c>
    </row>
    <row r="508" spans="1:28" ht="20.100000000000001" customHeight="1" x14ac:dyDescent="0.3">
      <c r="A508" s="125">
        <v>44140</v>
      </c>
      <c r="B508" s="95" t="s">
        <v>22</v>
      </c>
      <c r="C508" s="96" t="s">
        <v>23</v>
      </c>
      <c r="D508" s="19" t="s">
        <v>2228</v>
      </c>
      <c r="E508" s="104" t="s">
        <v>57</v>
      </c>
      <c r="F508" s="104" t="s">
        <v>233</v>
      </c>
      <c r="G508" s="104" t="s">
        <v>2229</v>
      </c>
      <c r="H508" s="104" t="s">
        <v>28</v>
      </c>
      <c r="I508" s="104" t="s">
        <v>2230</v>
      </c>
      <c r="J508" s="104" t="s">
        <v>2231</v>
      </c>
      <c r="K508" s="104" t="s">
        <v>214</v>
      </c>
      <c r="L508" s="104" t="s">
        <v>2232</v>
      </c>
      <c r="M508" s="120">
        <v>226696.52</v>
      </c>
      <c r="N508" s="121" t="s">
        <v>2233</v>
      </c>
      <c r="O508" s="104" t="s">
        <v>28</v>
      </c>
      <c r="P508" s="122">
        <v>44122</v>
      </c>
      <c r="Q508" s="98" t="s">
        <v>2061</v>
      </c>
      <c r="R508" s="37">
        <v>44204</v>
      </c>
      <c r="S508" s="103" t="s">
        <v>28</v>
      </c>
      <c r="T508" s="99" t="s">
        <v>352</v>
      </c>
    </row>
    <row r="509" spans="1:28" ht="20.100000000000001" customHeight="1" x14ac:dyDescent="0.3">
      <c r="A509" s="119">
        <v>44209</v>
      </c>
      <c r="B509" s="95" t="s">
        <v>22</v>
      </c>
      <c r="C509" s="96" t="s">
        <v>23</v>
      </c>
      <c r="D509" s="19" t="s">
        <v>2360</v>
      </c>
      <c r="E509" s="104" t="s">
        <v>57</v>
      </c>
      <c r="F509" s="104" t="s">
        <v>2361</v>
      </c>
      <c r="G509" s="104" t="s">
        <v>2362</v>
      </c>
      <c r="H509" s="104" t="s">
        <v>28</v>
      </c>
      <c r="I509" s="104" t="s">
        <v>2363</v>
      </c>
      <c r="J509" s="104" t="s">
        <v>2364</v>
      </c>
      <c r="K509" s="104" t="s">
        <v>106</v>
      </c>
      <c r="L509" s="104" t="s">
        <v>2365</v>
      </c>
      <c r="M509" s="120">
        <v>457083.26</v>
      </c>
      <c r="N509" s="121" t="s">
        <v>28</v>
      </c>
      <c r="O509" s="104" t="s">
        <v>28</v>
      </c>
      <c r="P509" s="122">
        <v>44027</v>
      </c>
      <c r="Q509" s="98" t="s">
        <v>258</v>
      </c>
      <c r="R509" s="37">
        <v>44172</v>
      </c>
      <c r="S509" s="103" t="s">
        <v>28</v>
      </c>
      <c r="T509" s="99" t="s">
        <v>240</v>
      </c>
    </row>
    <row r="510" spans="1:28" s="4" customFormat="1" ht="20.100000000000001" customHeight="1" x14ac:dyDescent="0.3">
      <c r="A510" s="111">
        <v>43965</v>
      </c>
      <c r="B510" s="18" t="s">
        <v>22</v>
      </c>
      <c r="C510" s="18" t="s">
        <v>343</v>
      </c>
      <c r="D510" s="19" t="s">
        <v>934</v>
      </c>
      <c r="E510" s="18" t="s">
        <v>25</v>
      </c>
      <c r="F510" s="104" t="s">
        <v>591</v>
      </c>
      <c r="G510" s="104" t="s">
        <v>935</v>
      </c>
      <c r="H510" s="104" t="s">
        <v>28</v>
      </c>
      <c r="I510" s="104" t="s">
        <v>936</v>
      </c>
      <c r="J510" s="104" t="s">
        <v>937</v>
      </c>
      <c r="K510" s="104" t="s">
        <v>520</v>
      </c>
      <c r="L510" s="104" t="s">
        <v>28</v>
      </c>
      <c r="M510" s="20">
        <v>1061342.3500000001</v>
      </c>
      <c r="N510" s="105" t="s">
        <v>63</v>
      </c>
      <c r="O510" s="105" t="s">
        <v>34</v>
      </c>
      <c r="P510" s="29" t="s">
        <v>28</v>
      </c>
      <c r="Q510" s="22">
        <v>43827</v>
      </c>
      <c r="R510" s="104" t="s">
        <v>76</v>
      </c>
      <c r="S510" s="22">
        <v>44192</v>
      </c>
      <c r="T510" s="104" t="s">
        <v>28</v>
      </c>
      <c r="U510" s="23" t="s">
        <v>28</v>
      </c>
      <c r="V510" s="18" t="s">
        <v>28</v>
      </c>
      <c r="W510" s="18" t="s">
        <v>28</v>
      </c>
      <c r="X510" s="18" t="s">
        <v>28</v>
      </c>
      <c r="Y510" s="18" t="s">
        <v>28</v>
      </c>
      <c r="Z510" s="18" t="s">
        <v>28</v>
      </c>
      <c r="AA510" s="18" t="s">
        <v>28</v>
      </c>
      <c r="AB510" s="25" t="s">
        <v>125</v>
      </c>
    </row>
    <row r="511" spans="1:28" ht="20.100000000000001" customHeight="1" x14ac:dyDescent="0.3">
      <c r="A511" s="119">
        <v>44070</v>
      </c>
      <c r="B511" s="95" t="s">
        <v>75</v>
      </c>
      <c r="C511" s="96" t="s">
        <v>23</v>
      </c>
      <c r="D511" s="19" t="s">
        <v>419</v>
      </c>
      <c r="E511" s="104" t="s">
        <v>25</v>
      </c>
      <c r="F511" s="104" t="s">
        <v>420</v>
      </c>
      <c r="G511" s="104" t="s">
        <v>421</v>
      </c>
      <c r="H511" s="104" t="s">
        <v>28</v>
      </c>
      <c r="I511" s="104" t="s">
        <v>422</v>
      </c>
      <c r="J511" s="104" t="s">
        <v>423</v>
      </c>
      <c r="K511" s="104" t="s">
        <v>30</v>
      </c>
      <c r="L511" s="104" t="s">
        <v>424</v>
      </c>
      <c r="M511" s="120">
        <v>1187706.18</v>
      </c>
      <c r="N511" s="121" t="s">
        <v>28</v>
      </c>
      <c r="O511" s="104" t="s">
        <v>260</v>
      </c>
      <c r="P511" s="122">
        <v>43612</v>
      </c>
      <c r="Q511" s="98" t="s">
        <v>425</v>
      </c>
      <c r="R511" s="37">
        <v>44183</v>
      </c>
      <c r="S511" s="103" t="s">
        <v>28</v>
      </c>
      <c r="T511" s="99" t="s">
        <v>125</v>
      </c>
    </row>
    <row r="512" spans="1:28" s="4" customFormat="1" ht="20.100000000000001" customHeight="1" x14ac:dyDescent="0.3">
      <c r="A512" s="111">
        <v>43814</v>
      </c>
      <c r="B512" s="18" t="s">
        <v>22</v>
      </c>
      <c r="C512" s="18" t="s">
        <v>343</v>
      </c>
      <c r="D512" s="19" t="s">
        <v>629</v>
      </c>
      <c r="E512" s="18" t="s">
        <v>25</v>
      </c>
      <c r="F512" s="104" t="s">
        <v>630</v>
      </c>
      <c r="G512" s="104" t="s">
        <v>631</v>
      </c>
      <c r="H512" s="104" t="s">
        <v>28</v>
      </c>
      <c r="I512" s="104" t="s">
        <v>632</v>
      </c>
      <c r="J512" s="104" t="s">
        <v>633</v>
      </c>
      <c r="K512" s="104" t="s">
        <v>520</v>
      </c>
      <c r="L512" s="104" t="s">
        <v>596</v>
      </c>
      <c r="M512" s="20" t="s">
        <v>522</v>
      </c>
      <c r="N512" s="105" t="s">
        <v>597</v>
      </c>
      <c r="O512" s="105" t="s">
        <v>598</v>
      </c>
      <c r="P512" s="21" t="s">
        <v>28</v>
      </c>
      <c r="Q512" s="30">
        <v>43814</v>
      </c>
      <c r="R512" s="31" t="s">
        <v>76</v>
      </c>
      <c r="S512" s="30">
        <v>44179</v>
      </c>
      <c r="T512" s="104" t="s">
        <v>605</v>
      </c>
      <c r="U512" s="23" t="s">
        <v>28</v>
      </c>
      <c r="V512" s="18" t="s">
        <v>28</v>
      </c>
      <c r="W512" s="18" t="s">
        <v>28</v>
      </c>
      <c r="X512" s="18" t="s">
        <v>28</v>
      </c>
      <c r="Y512" s="18" t="s">
        <v>28</v>
      </c>
      <c r="Z512" s="18" t="s">
        <v>28</v>
      </c>
      <c r="AA512" s="18" t="s">
        <v>28</v>
      </c>
      <c r="AB512" s="28" t="s">
        <v>600</v>
      </c>
    </row>
    <row r="513" spans="1:28" s="4" customFormat="1" ht="20.100000000000001" customHeight="1" x14ac:dyDescent="0.3">
      <c r="A513" s="111">
        <v>44049</v>
      </c>
      <c r="B513" s="18" t="s">
        <v>22</v>
      </c>
      <c r="C513" s="18" t="s">
        <v>343</v>
      </c>
      <c r="D513" s="19" t="s">
        <v>1212</v>
      </c>
      <c r="E513" s="18" t="s">
        <v>245</v>
      </c>
      <c r="F513" s="104" t="s">
        <v>1213</v>
      </c>
      <c r="G513" s="104" t="s">
        <v>1214</v>
      </c>
      <c r="H513" s="104" t="s">
        <v>1215</v>
      </c>
      <c r="I513" s="104" t="s">
        <v>1212</v>
      </c>
      <c r="J513" s="104" t="s">
        <v>1216</v>
      </c>
      <c r="K513" s="104" t="s">
        <v>520</v>
      </c>
      <c r="L513" s="104" t="s">
        <v>1217</v>
      </c>
      <c r="M513" s="20">
        <v>120000</v>
      </c>
      <c r="N513" s="105" t="s">
        <v>1218</v>
      </c>
      <c r="O513" s="105" t="s">
        <v>927</v>
      </c>
      <c r="P513" s="29" t="s">
        <v>1219</v>
      </c>
      <c r="Q513" s="37">
        <v>43836</v>
      </c>
      <c r="R513" s="104" t="s">
        <v>76</v>
      </c>
      <c r="S513" s="37">
        <v>44201</v>
      </c>
      <c r="T513" s="104" t="s">
        <v>1220</v>
      </c>
      <c r="U513" s="23" t="s">
        <v>28</v>
      </c>
      <c r="V513" s="18" t="s">
        <v>28</v>
      </c>
      <c r="W513" s="18" t="s">
        <v>28</v>
      </c>
      <c r="X513" s="104" t="s">
        <v>1221</v>
      </c>
      <c r="Y513" s="104" t="s">
        <v>1222</v>
      </c>
      <c r="Z513" s="18" t="s">
        <v>28</v>
      </c>
      <c r="AA513" s="32" t="s">
        <v>1222</v>
      </c>
      <c r="AB513" s="31" t="s">
        <v>993</v>
      </c>
    </row>
    <row r="514" spans="1:28" ht="20.100000000000001" customHeight="1" x14ac:dyDescent="0.3">
      <c r="A514" s="119">
        <v>44098</v>
      </c>
      <c r="B514" s="95" t="s">
        <v>22</v>
      </c>
      <c r="C514" s="96" t="s">
        <v>23</v>
      </c>
      <c r="D514" s="19" t="s">
        <v>2096</v>
      </c>
      <c r="E514" s="104" t="s">
        <v>25</v>
      </c>
      <c r="F514" s="104" t="s">
        <v>344</v>
      </c>
      <c r="G514" s="104" t="s">
        <v>2097</v>
      </c>
      <c r="H514" s="104" t="s">
        <v>28</v>
      </c>
      <c r="I514" s="104" t="s">
        <v>2098</v>
      </c>
      <c r="J514" s="104" t="s">
        <v>2099</v>
      </c>
      <c r="K514" s="104" t="s">
        <v>30</v>
      </c>
      <c r="L514" s="104" t="s">
        <v>2100</v>
      </c>
      <c r="M514" s="120">
        <v>330000</v>
      </c>
      <c r="N514" s="121" t="s">
        <v>2101</v>
      </c>
      <c r="O514" s="104" t="s">
        <v>2101</v>
      </c>
      <c r="P514" s="122">
        <v>44089</v>
      </c>
      <c r="Q514" s="98" t="s">
        <v>351</v>
      </c>
      <c r="R514" s="37">
        <v>44183</v>
      </c>
      <c r="S514" s="103" t="s">
        <v>28</v>
      </c>
      <c r="T514" s="99" t="s">
        <v>146</v>
      </c>
    </row>
    <row r="515" spans="1:28" s="4" customFormat="1" ht="20.100000000000001" customHeight="1" x14ac:dyDescent="0.3">
      <c r="A515" s="36">
        <v>44001</v>
      </c>
      <c r="B515" s="18" t="s">
        <v>22</v>
      </c>
      <c r="C515" s="18" t="s">
        <v>343</v>
      </c>
      <c r="D515" s="19" t="s">
        <v>1059</v>
      </c>
      <c r="E515" s="18" t="s">
        <v>245</v>
      </c>
      <c r="F515" s="104" t="s">
        <v>1060</v>
      </c>
      <c r="G515" s="104" t="s">
        <v>1061</v>
      </c>
      <c r="H515" s="104" t="s">
        <v>28</v>
      </c>
      <c r="I515" s="104" t="s">
        <v>1062</v>
      </c>
      <c r="J515" s="104" t="s">
        <v>1063</v>
      </c>
      <c r="K515" s="104" t="s">
        <v>520</v>
      </c>
      <c r="L515" s="104" t="s">
        <v>839</v>
      </c>
      <c r="M515" s="20">
        <v>599500</v>
      </c>
      <c r="N515" s="105" t="s">
        <v>1064</v>
      </c>
      <c r="O515" s="105" t="s">
        <v>1065</v>
      </c>
      <c r="P515" s="29" t="s">
        <v>1066</v>
      </c>
      <c r="Q515" s="37">
        <v>44013</v>
      </c>
      <c r="R515" s="104" t="s">
        <v>1067</v>
      </c>
      <c r="S515" s="37">
        <v>44561</v>
      </c>
      <c r="T515" s="104" t="s">
        <v>842</v>
      </c>
      <c r="U515" s="23" t="s">
        <v>28</v>
      </c>
      <c r="V515" s="18" t="s">
        <v>28</v>
      </c>
      <c r="W515" s="18" t="s">
        <v>28</v>
      </c>
      <c r="X515" s="18" t="s">
        <v>28</v>
      </c>
      <c r="Y515" s="18" t="s">
        <v>28</v>
      </c>
      <c r="Z515" s="18" t="s">
        <v>28</v>
      </c>
      <c r="AA515" s="18" t="s">
        <v>28</v>
      </c>
      <c r="AB515" s="31" t="s">
        <v>1068</v>
      </c>
    </row>
    <row r="516" spans="1:28" s="4" customFormat="1" ht="20.100000000000001" customHeight="1" x14ac:dyDescent="0.3">
      <c r="A516" s="111">
        <v>43965</v>
      </c>
      <c r="B516" s="18" t="s">
        <v>22</v>
      </c>
      <c r="C516" s="18" t="s">
        <v>343</v>
      </c>
      <c r="D516" s="19" t="s">
        <v>943</v>
      </c>
      <c r="E516" s="18" t="s">
        <v>245</v>
      </c>
      <c r="F516" s="104" t="s">
        <v>944</v>
      </c>
      <c r="G516" s="104" t="s">
        <v>945</v>
      </c>
      <c r="H516" s="104" t="s">
        <v>28</v>
      </c>
      <c r="I516" s="104" t="s">
        <v>946</v>
      </c>
      <c r="J516" s="104" t="s">
        <v>947</v>
      </c>
      <c r="K516" s="104" t="s">
        <v>586</v>
      </c>
      <c r="L516" s="104" t="s">
        <v>28</v>
      </c>
      <c r="M516" s="20">
        <v>171702.3</v>
      </c>
      <c r="N516" s="105" t="s">
        <v>63</v>
      </c>
      <c r="O516" s="105" t="s">
        <v>34</v>
      </c>
      <c r="P516" s="29" t="s">
        <v>28</v>
      </c>
      <c r="Q516" s="22">
        <v>43831</v>
      </c>
      <c r="R516" s="104" t="s">
        <v>76</v>
      </c>
      <c r="S516" s="22">
        <v>44196</v>
      </c>
      <c r="T516" s="104" t="s">
        <v>948</v>
      </c>
      <c r="U516" s="23" t="s">
        <v>28</v>
      </c>
      <c r="V516" s="18" t="s">
        <v>28</v>
      </c>
      <c r="W516" s="18" t="s">
        <v>28</v>
      </c>
      <c r="X516" s="104" t="s">
        <v>949</v>
      </c>
      <c r="Y516" s="18" t="s">
        <v>28</v>
      </c>
      <c r="Z516" s="18" t="s">
        <v>28</v>
      </c>
      <c r="AA516" s="18" t="s">
        <v>28</v>
      </c>
      <c r="AB516" s="25" t="s">
        <v>950</v>
      </c>
    </row>
    <row r="517" spans="1:28" s="4" customFormat="1" ht="20.100000000000001" customHeight="1" x14ac:dyDescent="0.3">
      <c r="A517" s="111">
        <v>43965</v>
      </c>
      <c r="B517" s="18" t="s">
        <v>22</v>
      </c>
      <c r="C517" s="18" t="s">
        <v>343</v>
      </c>
      <c r="D517" s="19" t="s">
        <v>951</v>
      </c>
      <c r="E517" s="18" t="s">
        <v>245</v>
      </c>
      <c r="F517" s="104" t="s">
        <v>952</v>
      </c>
      <c r="G517" s="104" t="s">
        <v>953</v>
      </c>
      <c r="H517" s="104" t="s">
        <v>28</v>
      </c>
      <c r="I517" s="104" t="s">
        <v>946</v>
      </c>
      <c r="J517" s="104" t="s">
        <v>954</v>
      </c>
      <c r="K517" s="104" t="s">
        <v>214</v>
      </c>
      <c r="L517" s="104" t="s">
        <v>28</v>
      </c>
      <c r="M517" s="20">
        <v>391762.8</v>
      </c>
      <c r="N517" s="105" t="s">
        <v>63</v>
      </c>
      <c r="O517" s="105" t="s">
        <v>34</v>
      </c>
      <c r="P517" s="29" t="s">
        <v>28</v>
      </c>
      <c r="Q517" s="22">
        <v>43831</v>
      </c>
      <c r="R517" s="104" t="s">
        <v>76</v>
      </c>
      <c r="S517" s="22">
        <v>44196</v>
      </c>
      <c r="T517" s="104" t="s">
        <v>955</v>
      </c>
      <c r="U517" s="23" t="s">
        <v>28</v>
      </c>
      <c r="V517" s="18" t="s">
        <v>28</v>
      </c>
      <c r="W517" s="18" t="s">
        <v>28</v>
      </c>
      <c r="X517" s="18" t="s">
        <v>28</v>
      </c>
      <c r="Y517" s="104" t="s">
        <v>956</v>
      </c>
      <c r="Z517" s="18" t="s">
        <v>28</v>
      </c>
      <c r="AA517" s="18" t="s">
        <v>28</v>
      </c>
      <c r="AB517" s="25" t="s">
        <v>950</v>
      </c>
    </row>
    <row r="518" spans="1:28" s="4" customFormat="1" ht="20.100000000000001" customHeight="1" x14ac:dyDescent="0.3">
      <c r="A518" s="111">
        <v>43987</v>
      </c>
      <c r="B518" s="18" t="s">
        <v>22</v>
      </c>
      <c r="C518" s="18" t="s">
        <v>343</v>
      </c>
      <c r="D518" s="19" t="s">
        <v>1026</v>
      </c>
      <c r="E518" s="18" t="s">
        <v>245</v>
      </c>
      <c r="F518" s="104" t="s">
        <v>952</v>
      </c>
      <c r="G518" s="104" t="s">
        <v>1027</v>
      </c>
      <c r="H518" s="104" t="s">
        <v>28</v>
      </c>
      <c r="I518" s="104" t="s">
        <v>567</v>
      </c>
      <c r="J518" s="104" t="s">
        <v>1028</v>
      </c>
      <c r="K518" s="104" t="s">
        <v>520</v>
      </c>
      <c r="L518" s="104" t="s">
        <v>28</v>
      </c>
      <c r="M518" s="20">
        <v>250000</v>
      </c>
      <c r="N518" s="105" t="s">
        <v>1029</v>
      </c>
      <c r="O518" s="105" t="s">
        <v>34</v>
      </c>
      <c r="P518" s="29" t="s">
        <v>28</v>
      </c>
      <c r="Q518" s="37">
        <v>43794</v>
      </c>
      <c r="R518" s="104" t="s">
        <v>864</v>
      </c>
      <c r="S518" s="37">
        <v>44196</v>
      </c>
      <c r="T518" s="104" t="s">
        <v>1030</v>
      </c>
      <c r="U518" s="23" t="s">
        <v>28</v>
      </c>
      <c r="V518" s="18" t="s">
        <v>28</v>
      </c>
      <c r="W518" s="18" t="s">
        <v>28</v>
      </c>
      <c r="X518" s="104" t="s">
        <v>1031</v>
      </c>
      <c r="Y518" s="104" t="s">
        <v>1032</v>
      </c>
      <c r="Z518" s="18" t="s">
        <v>28</v>
      </c>
      <c r="AA518" s="18" t="s">
        <v>28</v>
      </c>
      <c r="AB518" s="31" t="s">
        <v>950</v>
      </c>
    </row>
    <row r="519" spans="1:28" s="4" customFormat="1" ht="20.100000000000001" customHeight="1" x14ac:dyDescent="0.3">
      <c r="A519" s="36">
        <v>43854</v>
      </c>
      <c r="B519" s="18" t="s">
        <v>22</v>
      </c>
      <c r="C519" s="18" t="s">
        <v>343</v>
      </c>
      <c r="D519" s="19" t="s">
        <v>834</v>
      </c>
      <c r="E519" s="18" t="s">
        <v>245</v>
      </c>
      <c r="F519" s="104" t="s">
        <v>835</v>
      </c>
      <c r="G519" s="104" t="s">
        <v>836</v>
      </c>
      <c r="H519" s="104" t="s">
        <v>28</v>
      </c>
      <c r="I519" s="104" t="s">
        <v>837</v>
      </c>
      <c r="J519" s="104" t="s">
        <v>838</v>
      </c>
      <c r="K519" s="104" t="s">
        <v>586</v>
      </c>
      <c r="L519" s="104" t="s">
        <v>839</v>
      </c>
      <c r="M519" s="20">
        <v>178695</v>
      </c>
      <c r="N519" s="105" t="s">
        <v>45</v>
      </c>
      <c r="O519" s="105" t="s">
        <v>840</v>
      </c>
      <c r="P519" s="29" t="s">
        <v>841</v>
      </c>
      <c r="Q519" s="22">
        <v>43831</v>
      </c>
      <c r="R519" s="104" t="s">
        <v>130</v>
      </c>
      <c r="S519" s="22">
        <v>44561</v>
      </c>
      <c r="T519" s="104" t="s">
        <v>842</v>
      </c>
      <c r="U519" s="23" t="s">
        <v>28</v>
      </c>
      <c r="V519" s="18" t="s">
        <v>28</v>
      </c>
      <c r="W519" s="18" t="s">
        <v>28</v>
      </c>
      <c r="X519" s="18" t="s">
        <v>28</v>
      </c>
      <c r="Y519" s="18" t="s">
        <v>28</v>
      </c>
      <c r="Z519" s="18" t="s">
        <v>28</v>
      </c>
      <c r="AA519" s="18" t="s">
        <v>28</v>
      </c>
      <c r="AB519" s="25" t="s">
        <v>843</v>
      </c>
    </row>
    <row r="520" spans="1:28" s="4" customFormat="1" ht="20.100000000000001" customHeight="1" x14ac:dyDescent="0.3">
      <c r="A520" s="36">
        <v>43854</v>
      </c>
      <c r="B520" s="18" t="s">
        <v>22</v>
      </c>
      <c r="C520" s="18" t="s">
        <v>343</v>
      </c>
      <c r="D520" s="19" t="s">
        <v>844</v>
      </c>
      <c r="E520" s="18" t="s">
        <v>245</v>
      </c>
      <c r="F520" s="104" t="s">
        <v>845</v>
      </c>
      <c r="G520" s="104" t="s">
        <v>846</v>
      </c>
      <c r="H520" s="104" t="s">
        <v>28</v>
      </c>
      <c r="I520" s="104" t="s">
        <v>847</v>
      </c>
      <c r="J520" s="104" t="s">
        <v>848</v>
      </c>
      <c r="K520" s="104" t="s">
        <v>586</v>
      </c>
      <c r="L520" s="104" t="s">
        <v>839</v>
      </c>
      <c r="M520" s="20">
        <v>225502</v>
      </c>
      <c r="N520" s="105" t="s">
        <v>45</v>
      </c>
      <c r="O520" s="105" t="s">
        <v>840</v>
      </c>
      <c r="P520" s="29" t="s">
        <v>841</v>
      </c>
      <c r="Q520" s="22">
        <v>43831</v>
      </c>
      <c r="R520" s="104" t="s">
        <v>130</v>
      </c>
      <c r="S520" s="22">
        <v>44561</v>
      </c>
      <c r="T520" s="104" t="s">
        <v>842</v>
      </c>
      <c r="U520" s="23" t="s">
        <v>28</v>
      </c>
      <c r="V520" s="18" t="s">
        <v>28</v>
      </c>
      <c r="W520" s="18" t="s">
        <v>28</v>
      </c>
      <c r="X520" s="18" t="s">
        <v>28</v>
      </c>
      <c r="Y520" s="18" t="s">
        <v>28</v>
      </c>
      <c r="Z520" s="18" t="s">
        <v>28</v>
      </c>
      <c r="AA520" s="18" t="s">
        <v>28</v>
      </c>
      <c r="AB520" s="25" t="s">
        <v>843</v>
      </c>
    </row>
    <row r="521" spans="1:28" s="4" customFormat="1" ht="20.100000000000001" customHeight="1" x14ac:dyDescent="0.3">
      <c r="A521" s="36">
        <v>43854</v>
      </c>
      <c r="B521" s="18" t="s">
        <v>849</v>
      </c>
      <c r="C521" s="18" t="s">
        <v>343</v>
      </c>
      <c r="D521" s="19" t="s">
        <v>850</v>
      </c>
      <c r="E521" s="18" t="s">
        <v>245</v>
      </c>
      <c r="F521" s="104" t="s">
        <v>851</v>
      </c>
      <c r="G521" s="104" t="s">
        <v>852</v>
      </c>
      <c r="H521" s="104" t="s">
        <v>28</v>
      </c>
      <c r="I521" s="104" t="s">
        <v>847</v>
      </c>
      <c r="J521" s="104" t="s">
        <v>853</v>
      </c>
      <c r="K521" s="104" t="s">
        <v>586</v>
      </c>
      <c r="L521" s="104" t="s">
        <v>839</v>
      </c>
      <c r="M521" s="20">
        <v>148500</v>
      </c>
      <c r="N521" s="105" t="s">
        <v>45</v>
      </c>
      <c r="O521" s="105" t="s">
        <v>840</v>
      </c>
      <c r="P521" s="29" t="s">
        <v>841</v>
      </c>
      <c r="Q521" s="22">
        <v>43831</v>
      </c>
      <c r="R521" s="104" t="s">
        <v>130</v>
      </c>
      <c r="S521" s="22">
        <v>44561</v>
      </c>
      <c r="T521" s="104" t="s">
        <v>842</v>
      </c>
      <c r="U521" s="23" t="s">
        <v>28</v>
      </c>
      <c r="V521" s="18" t="s">
        <v>28</v>
      </c>
      <c r="W521" s="18" t="s">
        <v>28</v>
      </c>
      <c r="X521" s="18" t="s">
        <v>28</v>
      </c>
      <c r="Y521" s="18" t="s">
        <v>28</v>
      </c>
      <c r="Z521" s="18" t="s">
        <v>28</v>
      </c>
      <c r="AA521" s="18" t="s">
        <v>28</v>
      </c>
      <c r="AB521" s="25" t="s">
        <v>843</v>
      </c>
    </row>
    <row r="522" spans="1:28" s="4" customFormat="1" ht="20.100000000000001" customHeight="1" x14ac:dyDescent="0.3">
      <c r="A522" s="111">
        <v>44140</v>
      </c>
      <c r="B522" s="18" t="s">
        <v>22</v>
      </c>
      <c r="C522" s="18" t="s">
        <v>343</v>
      </c>
      <c r="D522" s="19" t="s">
        <v>2218</v>
      </c>
      <c r="E522" s="18" t="s">
        <v>25</v>
      </c>
      <c r="F522" s="104" t="s">
        <v>1726</v>
      </c>
      <c r="G522" s="104" t="s">
        <v>2219</v>
      </c>
      <c r="H522" s="104" t="s">
        <v>28</v>
      </c>
      <c r="I522" s="104" t="s">
        <v>2220</v>
      </c>
      <c r="J522" s="104" t="s">
        <v>2221</v>
      </c>
      <c r="K522" s="104" t="s">
        <v>520</v>
      </c>
      <c r="L522" s="104" t="s">
        <v>28</v>
      </c>
      <c r="M522" s="20">
        <v>322000</v>
      </c>
      <c r="N522" s="105" t="s">
        <v>28</v>
      </c>
      <c r="O522" s="105" t="s">
        <v>260</v>
      </c>
      <c r="P522" s="29" t="s">
        <v>28</v>
      </c>
      <c r="Q522" s="37">
        <v>43754</v>
      </c>
      <c r="R522" s="104" t="s">
        <v>116</v>
      </c>
      <c r="S522" s="37">
        <v>44196</v>
      </c>
      <c r="T522" s="104" t="s">
        <v>28</v>
      </c>
      <c r="U522" s="23" t="s">
        <v>28</v>
      </c>
      <c r="V522" s="18" t="s">
        <v>28</v>
      </c>
      <c r="W522" s="18" t="s">
        <v>28</v>
      </c>
      <c r="X522" s="104" t="s">
        <v>28</v>
      </c>
      <c r="Y522" s="104" t="s">
        <v>28</v>
      </c>
      <c r="Z522" s="18" t="s">
        <v>28</v>
      </c>
      <c r="AA522" s="32" t="s">
        <v>28</v>
      </c>
      <c r="AB522" s="31" t="s">
        <v>125</v>
      </c>
    </row>
    <row r="523" spans="1:28" s="4" customFormat="1" ht="20.100000000000001" customHeight="1" x14ac:dyDescent="0.3">
      <c r="A523" s="36">
        <v>44155</v>
      </c>
      <c r="B523" s="18" t="s">
        <v>22</v>
      </c>
      <c r="C523" s="18" t="s">
        <v>343</v>
      </c>
      <c r="D523" s="19" t="s">
        <v>2278</v>
      </c>
      <c r="E523" s="18" t="s">
        <v>25</v>
      </c>
      <c r="F523" s="104" t="s">
        <v>2279</v>
      </c>
      <c r="G523" s="104" t="s">
        <v>79</v>
      </c>
      <c r="H523" s="104" t="s">
        <v>28</v>
      </c>
      <c r="I523" s="104" t="s">
        <v>2278</v>
      </c>
      <c r="J523" s="104" t="s">
        <v>2280</v>
      </c>
      <c r="K523" s="114"/>
      <c r="L523" s="104" t="s">
        <v>2281</v>
      </c>
      <c r="M523" s="20">
        <v>217250</v>
      </c>
      <c r="N523" s="105" t="s">
        <v>28</v>
      </c>
      <c r="O523" s="105" t="s">
        <v>28</v>
      </c>
      <c r="P523" s="29" t="s">
        <v>28</v>
      </c>
      <c r="Q523" s="37">
        <v>44119</v>
      </c>
      <c r="R523" s="104" t="s">
        <v>364</v>
      </c>
      <c r="S523" s="37">
        <v>44281</v>
      </c>
      <c r="T523" s="104" t="s">
        <v>28</v>
      </c>
      <c r="U523" s="23" t="s">
        <v>28</v>
      </c>
      <c r="V523" s="18" t="s">
        <v>28</v>
      </c>
      <c r="W523" s="18" t="s">
        <v>28</v>
      </c>
      <c r="X523" s="104" t="s">
        <v>28</v>
      </c>
      <c r="Y523" s="104" t="s">
        <v>28</v>
      </c>
      <c r="Z523" s="18" t="s">
        <v>28</v>
      </c>
      <c r="AA523" s="18" t="s">
        <v>28</v>
      </c>
      <c r="AB523" s="31" t="s">
        <v>434</v>
      </c>
    </row>
    <row r="524" spans="1:28" ht="20.100000000000001" customHeight="1" x14ac:dyDescent="0.3">
      <c r="A524" s="119">
        <v>43987</v>
      </c>
      <c r="B524" s="95" t="s">
        <v>22</v>
      </c>
      <c r="C524" s="96" t="s">
        <v>23</v>
      </c>
      <c r="D524" s="19" t="s">
        <v>378</v>
      </c>
      <c r="E524" s="104" t="s">
        <v>245</v>
      </c>
      <c r="F524" s="104" t="s">
        <v>318</v>
      </c>
      <c r="G524" s="104" t="s">
        <v>319</v>
      </c>
      <c r="H524" s="104" t="s">
        <v>28</v>
      </c>
      <c r="I524" s="104" t="s">
        <v>379</v>
      </c>
      <c r="J524" s="104" t="s">
        <v>380</v>
      </c>
      <c r="K524" s="104" t="s">
        <v>214</v>
      </c>
      <c r="L524" s="104" t="s">
        <v>381</v>
      </c>
      <c r="M524" s="120">
        <v>241287.3</v>
      </c>
      <c r="N524" s="121" t="s">
        <v>28</v>
      </c>
      <c r="O524" s="104" t="s">
        <v>28</v>
      </c>
      <c r="P524" s="122">
        <v>43992</v>
      </c>
      <c r="Q524" s="98" t="s">
        <v>973</v>
      </c>
      <c r="R524" s="37">
        <v>44227</v>
      </c>
      <c r="S524" s="103" t="s">
        <v>28</v>
      </c>
      <c r="T524" s="99" t="s">
        <v>383</v>
      </c>
    </row>
    <row r="525" spans="1:28" s="4" customFormat="1" ht="20.100000000000001" customHeight="1" x14ac:dyDescent="0.3">
      <c r="A525" s="111">
        <v>44102</v>
      </c>
      <c r="B525" s="18" t="s">
        <v>22</v>
      </c>
      <c r="C525" s="18" t="s">
        <v>343</v>
      </c>
      <c r="D525" s="19" t="s">
        <v>2126</v>
      </c>
      <c r="E525" s="18" t="s">
        <v>57</v>
      </c>
      <c r="F525" s="104" t="s">
        <v>2127</v>
      </c>
      <c r="G525" s="104" t="s">
        <v>2128</v>
      </c>
      <c r="H525" s="104" t="s">
        <v>28</v>
      </c>
      <c r="I525" s="104" t="s">
        <v>2129</v>
      </c>
      <c r="J525" s="104" t="s">
        <v>2130</v>
      </c>
      <c r="K525" s="104" t="s">
        <v>214</v>
      </c>
      <c r="L525" s="104" t="s">
        <v>2131</v>
      </c>
      <c r="M525" s="20">
        <v>171014.47</v>
      </c>
      <c r="N525" s="105" t="s">
        <v>28</v>
      </c>
      <c r="O525" s="105" t="s">
        <v>780</v>
      </c>
      <c r="P525" s="21" t="s">
        <v>28</v>
      </c>
      <c r="Q525" s="37">
        <v>44102</v>
      </c>
      <c r="R525" s="104" t="s">
        <v>351</v>
      </c>
      <c r="S525" s="37">
        <v>44195</v>
      </c>
      <c r="T525" s="23" t="s">
        <v>28</v>
      </c>
      <c r="U525" s="23" t="s">
        <v>28</v>
      </c>
      <c r="V525" s="18" t="s">
        <v>28</v>
      </c>
      <c r="W525" s="18" t="s">
        <v>28</v>
      </c>
      <c r="X525" s="18" t="s">
        <v>28</v>
      </c>
      <c r="Y525" s="18" t="s">
        <v>28</v>
      </c>
      <c r="Z525" s="18" t="s">
        <v>28</v>
      </c>
      <c r="AA525" s="18" t="s">
        <v>28</v>
      </c>
      <c r="AB525" s="31" t="s">
        <v>383</v>
      </c>
    </row>
    <row r="526" spans="1:28" s="4" customFormat="1" ht="20.100000000000001" customHeight="1" x14ac:dyDescent="0.3">
      <c r="A526" s="111">
        <v>43880</v>
      </c>
      <c r="B526" s="18" t="s">
        <v>22</v>
      </c>
      <c r="C526" s="18" t="s">
        <v>343</v>
      </c>
      <c r="D526" s="19" t="s">
        <v>28</v>
      </c>
      <c r="E526" s="18" t="s">
        <v>25</v>
      </c>
      <c r="F526" s="104" t="s">
        <v>606</v>
      </c>
      <c r="G526" s="104" t="s">
        <v>607</v>
      </c>
      <c r="H526" s="104" t="s">
        <v>608</v>
      </c>
      <c r="I526" s="104" t="s">
        <v>609</v>
      </c>
      <c r="J526" s="104" t="s">
        <v>610</v>
      </c>
      <c r="K526" s="104" t="s">
        <v>520</v>
      </c>
      <c r="L526" s="104" t="s">
        <v>596</v>
      </c>
      <c r="M526" s="20">
        <v>474092.35</v>
      </c>
      <c r="N526" s="105" t="s">
        <v>597</v>
      </c>
      <c r="O526" s="105" t="s">
        <v>611</v>
      </c>
      <c r="P526" s="21" t="s">
        <v>28</v>
      </c>
      <c r="Q526" s="30">
        <v>43831</v>
      </c>
      <c r="R526" s="31" t="s">
        <v>76</v>
      </c>
      <c r="S526" s="30">
        <v>44196</v>
      </c>
      <c r="T526" s="104" t="s">
        <v>605</v>
      </c>
      <c r="U526" s="23" t="s">
        <v>28</v>
      </c>
      <c r="V526" s="18" t="s">
        <v>28</v>
      </c>
      <c r="W526" s="18" t="s">
        <v>28</v>
      </c>
      <c r="X526" s="18" t="s">
        <v>28</v>
      </c>
      <c r="Y526" s="18" t="s">
        <v>28</v>
      </c>
      <c r="Z526" s="18" t="s">
        <v>28</v>
      </c>
      <c r="AA526" s="18" t="s">
        <v>28</v>
      </c>
      <c r="AB526" s="28" t="s">
        <v>600</v>
      </c>
    </row>
    <row r="527" spans="1:28" s="24" customFormat="1" ht="20.100000000000001" customHeight="1" x14ac:dyDescent="0.25">
      <c r="A527" s="111">
        <v>41710</v>
      </c>
      <c r="B527" s="18" t="s">
        <v>22</v>
      </c>
      <c r="C527" s="18" t="s">
        <v>343</v>
      </c>
      <c r="D527" s="19" t="s">
        <v>668</v>
      </c>
      <c r="E527" s="18" t="s">
        <v>25</v>
      </c>
      <c r="F527" s="104" t="s">
        <v>669</v>
      </c>
      <c r="G527" s="104" t="s">
        <v>670</v>
      </c>
      <c r="H527" s="104" t="s">
        <v>28</v>
      </c>
      <c r="I527" s="104" t="s">
        <v>671</v>
      </c>
      <c r="J527" s="104" t="s">
        <v>672</v>
      </c>
      <c r="K527" s="104" t="s">
        <v>520</v>
      </c>
      <c r="L527" s="104" t="s">
        <v>673</v>
      </c>
      <c r="M527" s="20" t="s">
        <v>522</v>
      </c>
      <c r="N527" s="105" t="s">
        <v>33</v>
      </c>
      <c r="O527" s="105" t="s">
        <v>34</v>
      </c>
      <c r="P527" s="29" t="s">
        <v>674</v>
      </c>
      <c r="Q527" s="30">
        <v>41710</v>
      </c>
      <c r="R527" s="18" t="s">
        <v>675</v>
      </c>
      <c r="S527" s="30">
        <v>44195</v>
      </c>
      <c r="T527" s="104" t="s">
        <v>28</v>
      </c>
      <c r="U527" s="23" t="s">
        <v>28</v>
      </c>
      <c r="V527" s="18" t="s">
        <v>28</v>
      </c>
      <c r="W527" s="18" t="s">
        <v>28</v>
      </c>
      <c r="X527" s="18" t="s">
        <v>28</v>
      </c>
      <c r="Y527" s="18" t="s">
        <v>28</v>
      </c>
      <c r="Z527" s="18" t="s">
        <v>28</v>
      </c>
      <c r="AA527" s="18" t="s">
        <v>28</v>
      </c>
      <c r="AB527" s="25" t="s">
        <v>600</v>
      </c>
    </row>
    <row r="528" spans="1:28" s="4" customFormat="1" ht="20.100000000000001" customHeight="1" x14ac:dyDescent="0.3">
      <c r="A528" s="111">
        <v>44049</v>
      </c>
      <c r="B528" s="18" t="s">
        <v>22</v>
      </c>
      <c r="C528" s="18" t="s">
        <v>343</v>
      </c>
      <c r="D528" s="19" t="s">
        <v>1163</v>
      </c>
      <c r="E528" s="18" t="s">
        <v>25</v>
      </c>
      <c r="F528" s="104" t="s">
        <v>1164</v>
      </c>
      <c r="G528" s="104" t="s">
        <v>1165</v>
      </c>
      <c r="H528" s="104" t="s">
        <v>28</v>
      </c>
      <c r="I528" s="104" t="s">
        <v>1166</v>
      </c>
      <c r="J528" s="104" t="s">
        <v>1167</v>
      </c>
      <c r="K528" s="104" t="s">
        <v>520</v>
      </c>
      <c r="L528" s="104" t="s">
        <v>639</v>
      </c>
      <c r="M528" s="20">
        <v>968000</v>
      </c>
      <c r="N528" s="105" t="s">
        <v>28</v>
      </c>
      <c r="O528" s="105" t="s">
        <v>260</v>
      </c>
      <c r="P528" s="29" t="s">
        <v>28</v>
      </c>
      <c r="Q528" s="37">
        <v>44027</v>
      </c>
      <c r="R528" s="104" t="s">
        <v>364</v>
      </c>
      <c r="S528" s="37">
        <v>44180</v>
      </c>
      <c r="T528" s="104" t="s">
        <v>28</v>
      </c>
      <c r="U528" s="23" t="s">
        <v>28</v>
      </c>
      <c r="V528" s="18" t="s">
        <v>28</v>
      </c>
      <c r="W528" s="18" t="s">
        <v>28</v>
      </c>
      <c r="X528" s="18" t="s">
        <v>28</v>
      </c>
      <c r="Y528" s="18" t="s">
        <v>28</v>
      </c>
      <c r="Z528" s="18" t="s">
        <v>28</v>
      </c>
      <c r="AA528" s="18" t="s">
        <v>28</v>
      </c>
      <c r="AB528" s="31" t="s">
        <v>125</v>
      </c>
    </row>
    <row r="529" spans="1:28" s="156" customFormat="1" ht="20.100000000000001" customHeight="1" x14ac:dyDescent="0.3">
      <c r="A529" s="144">
        <v>43238</v>
      </c>
      <c r="B529" s="145" t="s">
        <v>22</v>
      </c>
      <c r="C529" s="146" t="s">
        <v>23</v>
      </c>
      <c r="D529" s="147" t="s">
        <v>77</v>
      </c>
      <c r="E529" s="148" t="s">
        <v>25</v>
      </c>
      <c r="F529" s="148" t="s">
        <v>78</v>
      </c>
      <c r="G529" s="148" t="s">
        <v>79</v>
      </c>
      <c r="H529" s="148" t="s">
        <v>28</v>
      </c>
      <c r="I529" s="148" t="s">
        <v>80</v>
      </c>
      <c r="J529" s="148" t="s">
        <v>81</v>
      </c>
      <c r="K529" s="148" t="s">
        <v>30</v>
      </c>
      <c r="L529" s="148" t="s">
        <v>82</v>
      </c>
      <c r="M529" s="149">
        <v>449572</v>
      </c>
      <c r="N529" s="150" t="s">
        <v>63</v>
      </c>
      <c r="O529" s="148" t="s">
        <v>83</v>
      </c>
      <c r="P529" s="151">
        <v>43238</v>
      </c>
      <c r="Q529" s="152" t="s">
        <v>84</v>
      </c>
      <c r="R529" s="153">
        <v>44333</v>
      </c>
      <c r="S529" s="154" t="s">
        <v>28</v>
      </c>
      <c r="T529" s="155"/>
    </row>
    <row r="530" spans="1:28" ht="20.100000000000001" customHeight="1" x14ac:dyDescent="0.3">
      <c r="A530" s="125">
        <v>44140</v>
      </c>
      <c r="B530" s="95" t="s">
        <v>22</v>
      </c>
      <c r="C530" s="96" t="s">
        <v>23</v>
      </c>
      <c r="D530" s="19" t="s">
        <v>2234</v>
      </c>
      <c r="E530" s="104" t="s">
        <v>57</v>
      </c>
      <c r="F530" s="104" t="s">
        <v>2235</v>
      </c>
      <c r="G530" s="104" t="s">
        <v>2236</v>
      </c>
      <c r="H530" s="104" t="s">
        <v>28</v>
      </c>
      <c r="I530" s="104" t="s">
        <v>2237</v>
      </c>
      <c r="J530" s="104" t="s">
        <v>2238</v>
      </c>
      <c r="K530" s="104" t="s">
        <v>214</v>
      </c>
      <c r="L530" s="104" t="s">
        <v>2239</v>
      </c>
      <c r="M530" s="120">
        <v>190535.09</v>
      </c>
      <c r="N530" s="121" t="s">
        <v>2240</v>
      </c>
      <c r="O530" s="104" t="s">
        <v>34</v>
      </c>
      <c r="P530" s="122">
        <v>44139</v>
      </c>
      <c r="Q530" s="98" t="s">
        <v>351</v>
      </c>
      <c r="R530" s="37">
        <v>44225</v>
      </c>
      <c r="S530" s="103" t="s">
        <v>28</v>
      </c>
      <c r="T530" s="99" t="s">
        <v>434</v>
      </c>
    </row>
    <row r="531" spans="1:28" ht="20.100000000000001" customHeight="1" x14ac:dyDescent="0.3">
      <c r="A531" s="119">
        <v>44137</v>
      </c>
      <c r="B531" s="95" t="s">
        <v>22</v>
      </c>
      <c r="C531" s="96" t="s">
        <v>23</v>
      </c>
      <c r="D531" s="19" t="s">
        <v>2208</v>
      </c>
      <c r="E531" s="104" t="s">
        <v>57</v>
      </c>
      <c r="F531" s="104" t="s">
        <v>2209</v>
      </c>
      <c r="G531" s="104" t="s">
        <v>442</v>
      </c>
      <c r="H531" s="104" t="s">
        <v>28</v>
      </c>
      <c r="I531" s="104" t="s">
        <v>2208</v>
      </c>
      <c r="J531" s="104" t="s">
        <v>2210</v>
      </c>
      <c r="K531" s="104" t="s">
        <v>214</v>
      </c>
      <c r="L531" s="104" t="s">
        <v>2211</v>
      </c>
      <c r="M531" s="120">
        <v>261773</v>
      </c>
      <c r="N531" s="121" t="s">
        <v>2212</v>
      </c>
      <c r="O531" s="104" t="s">
        <v>257</v>
      </c>
      <c r="P531" s="122">
        <v>43915</v>
      </c>
      <c r="Q531" s="98" t="s">
        <v>331</v>
      </c>
      <c r="R531" s="37">
        <v>44184</v>
      </c>
      <c r="S531" s="103" t="s">
        <v>28</v>
      </c>
      <c r="T531" s="99" t="s">
        <v>448</v>
      </c>
    </row>
    <row r="532" spans="1:28" ht="20.100000000000001" customHeight="1" x14ac:dyDescent="0.3">
      <c r="A532" s="119">
        <v>44137</v>
      </c>
      <c r="B532" s="95" t="s">
        <v>75</v>
      </c>
      <c r="C532" s="96" t="s">
        <v>23</v>
      </c>
      <c r="D532" s="19" t="s">
        <v>2213</v>
      </c>
      <c r="E532" s="104" t="s">
        <v>57</v>
      </c>
      <c r="F532" s="104" t="s">
        <v>450</v>
      </c>
      <c r="G532" s="104" t="s">
        <v>451</v>
      </c>
      <c r="H532" s="104" t="s">
        <v>28</v>
      </c>
      <c r="I532" s="104" t="s">
        <v>2213</v>
      </c>
      <c r="J532" s="104" t="s">
        <v>2214</v>
      </c>
      <c r="K532" s="104" t="s">
        <v>214</v>
      </c>
      <c r="L532" s="104" t="s">
        <v>2211</v>
      </c>
      <c r="M532" s="120">
        <v>139928.79999999999</v>
      </c>
      <c r="N532" s="121" t="s">
        <v>2212</v>
      </c>
      <c r="O532" s="104" t="s">
        <v>257</v>
      </c>
      <c r="P532" s="122">
        <v>43924</v>
      </c>
      <c r="Q532" s="98" t="s">
        <v>973</v>
      </c>
      <c r="R532" s="37">
        <v>44157</v>
      </c>
      <c r="S532" s="103" t="s">
        <v>28</v>
      </c>
      <c r="T532" s="99" t="s">
        <v>448</v>
      </c>
    </row>
    <row r="533" spans="1:28" ht="20.100000000000001" customHeight="1" x14ac:dyDescent="0.3">
      <c r="A533" s="119">
        <v>44086</v>
      </c>
      <c r="B533" s="95" t="s">
        <v>22</v>
      </c>
      <c r="C533" s="96" t="s">
        <v>23</v>
      </c>
      <c r="D533" s="19" t="s">
        <v>2073</v>
      </c>
      <c r="E533" s="104" t="s">
        <v>57</v>
      </c>
      <c r="F533" s="104" t="s">
        <v>318</v>
      </c>
      <c r="G533" s="104" t="s">
        <v>2011</v>
      </c>
      <c r="H533" s="104" t="s">
        <v>28</v>
      </c>
      <c r="I533" s="104" t="s">
        <v>2073</v>
      </c>
      <c r="J533" s="104" t="s">
        <v>2074</v>
      </c>
      <c r="K533" s="104" t="s">
        <v>214</v>
      </c>
      <c r="L533" s="104" t="s">
        <v>2075</v>
      </c>
      <c r="M533" s="120">
        <v>682636.9</v>
      </c>
      <c r="N533" s="121" t="s">
        <v>2076</v>
      </c>
      <c r="O533" s="104" t="s">
        <v>28</v>
      </c>
      <c r="P533" s="122">
        <v>44028</v>
      </c>
      <c r="Q533" s="98" t="s">
        <v>364</v>
      </c>
      <c r="R533" s="37">
        <v>44176</v>
      </c>
      <c r="S533" s="103" t="s">
        <v>2077</v>
      </c>
      <c r="T533" s="99" t="s">
        <v>448</v>
      </c>
    </row>
    <row r="534" spans="1:28" ht="20.100000000000001" customHeight="1" x14ac:dyDescent="0.3">
      <c r="A534" s="119">
        <v>44154</v>
      </c>
      <c r="B534" s="95" t="s">
        <v>22</v>
      </c>
      <c r="C534" s="96" t="s">
        <v>23</v>
      </c>
      <c r="D534" s="19" t="s">
        <v>2241</v>
      </c>
      <c r="E534" s="104" t="s">
        <v>57</v>
      </c>
      <c r="F534" s="104" t="s">
        <v>2242</v>
      </c>
      <c r="G534" s="104" t="s">
        <v>2243</v>
      </c>
      <c r="H534" s="104" t="s">
        <v>28</v>
      </c>
      <c r="I534" s="104" t="s">
        <v>2241</v>
      </c>
      <c r="J534" s="104" t="s">
        <v>2244</v>
      </c>
      <c r="K534" s="104" t="s">
        <v>214</v>
      </c>
      <c r="L534" s="104" t="s">
        <v>2211</v>
      </c>
      <c r="M534" s="120">
        <v>269291</v>
      </c>
      <c r="N534" s="121" t="s">
        <v>2212</v>
      </c>
      <c r="O534" s="104" t="s">
        <v>2245</v>
      </c>
      <c r="P534" s="122">
        <v>44117</v>
      </c>
      <c r="Q534" s="98" t="s">
        <v>341</v>
      </c>
      <c r="R534" s="37">
        <v>44225</v>
      </c>
      <c r="S534" s="103" t="s">
        <v>28</v>
      </c>
      <c r="T534" s="99" t="s">
        <v>448</v>
      </c>
    </row>
    <row r="535" spans="1:28" ht="20.100000000000001" customHeight="1" x14ac:dyDescent="0.3">
      <c r="A535" s="125">
        <v>44154</v>
      </c>
      <c r="B535" s="95" t="s">
        <v>22</v>
      </c>
      <c r="C535" s="96" t="s">
        <v>23</v>
      </c>
      <c r="D535" s="19" t="s">
        <v>2252</v>
      </c>
      <c r="E535" s="104" t="s">
        <v>57</v>
      </c>
      <c r="F535" s="104" t="s">
        <v>233</v>
      </c>
      <c r="G535" s="104" t="s">
        <v>2247</v>
      </c>
      <c r="H535" s="104" t="s">
        <v>28</v>
      </c>
      <c r="I535" s="104" t="s">
        <v>2252</v>
      </c>
      <c r="J535" s="104" t="s">
        <v>2253</v>
      </c>
      <c r="K535" s="104" t="s">
        <v>214</v>
      </c>
      <c r="L535" s="104" t="s">
        <v>2254</v>
      </c>
      <c r="M535" s="120">
        <v>273721.2</v>
      </c>
      <c r="N535" s="121" t="s">
        <v>2212</v>
      </c>
      <c r="O535" s="104" t="s">
        <v>34</v>
      </c>
      <c r="P535" s="122">
        <v>44118</v>
      </c>
      <c r="Q535" s="98" t="s">
        <v>341</v>
      </c>
      <c r="R535" s="37">
        <v>44228</v>
      </c>
      <c r="S535" s="103" t="s">
        <v>28</v>
      </c>
      <c r="T535" s="99" t="s">
        <v>2251</v>
      </c>
    </row>
    <row r="536" spans="1:28" ht="20.100000000000001" customHeight="1" x14ac:dyDescent="0.3">
      <c r="A536" s="119">
        <v>44154</v>
      </c>
      <c r="B536" s="95" t="s">
        <v>22</v>
      </c>
      <c r="C536" s="96" t="s">
        <v>23</v>
      </c>
      <c r="D536" s="19" t="s">
        <v>2246</v>
      </c>
      <c r="E536" s="104" t="s">
        <v>57</v>
      </c>
      <c r="F536" s="104" t="s">
        <v>233</v>
      </c>
      <c r="G536" s="104" t="s">
        <v>2247</v>
      </c>
      <c r="H536" s="104" t="s">
        <v>28</v>
      </c>
      <c r="I536" s="104" t="s">
        <v>2246</v>
      </c>
      <c r="J536" s="104" t="s">
        <v>2248</v>
      </c>
      <c r="K536" s="104" t="s">
        <v>214</v>
      </c>
      <c r="L536" s="104" t="s">
        <v>2249</v>
      </c>
      <c r="M536" s="120" t="s">
        <v>2250</v>
      </c>
      <c r="N536" s="121" t="s">
        <v>2212</v>
      </c>
      <c r="O536" s="104" t="s">
        <v>432</v>
      </c>
      <c r="P536" s="122">
        <v>44131</v>
      </c>
      <c r="Q536" s="98" t="s">
        <v>351</v>
      </c>
      <c r="R536" s="37">
        <v>44242</v>
      </c>
      <c r="S536" s="103" t="s">
        <v>28</v>
      </c>
      <c r="T536" s="99" t="s">
        <v>2251</v>
      </c>
    </row>
    <row r="537" spans="1:28" s="4" customFormat="1" ht="20.100000000000001" customHeight="1" x14ac:dyDescent="0.3">
      <c r="A537" s="111">
        <v>44130</v>
      </c>
      <c r="B537" s="18" t="s">
        <v>22</v>
      </c>
      <c r="C537" s="18" t="s">
        <v>343</v>
      </c>
      <c r="D537" s="19" t="s">
        <v>2179</v>
      </c>
      <c r="E537" s="18" t="s">
        <v>57</v>
      </c>
      <c r="F537" s="104" t="s">
        <v>2180</v>
      </c>
      <c r="G537" s="104" t="s">
        <v>2181</v>
      </c>
      <c r="H537" s="104" t="s">
        <v>28</v>
      </c>
      <c r="I537" s="104" t="s">
        <v>2182</v>
      </c>
      <c r="J537" s="104" t="s">
        <v>2183</v>
      </c>
      <c r="K537" s="104" t="s">
        <v>520</v>
      </c>
      <c r="L537" s="104" t="s">
        <v>2184</v>
      </c>
      <c r="M537" s="20">
        <v>378245.84</v>
      </c>
      <c r="N537" s="105" t="s">
        <v>28</v>
      </c>
      <c r="O537" s="105" t="s">
        <v>28</v>
      </c>
      <c r="P537" s="29" t="s">
        <v>28</v>
      </c>
      <c r="Q537" s="37">
        <v>44075</v>
      </c>
      <c r="R537" s="104" t="s">
        <v>364</v>
      </c>
      <c r="S537" s="37">
        <v>44227</v>
      </c>
      <c r="T537" s="104" t="s">
        <v>28</v>
      </c>
      <c r="U537" s="23" t="s">
        <v>28</v>
      </c>
      <c r="V537" s="18" t="s">
        <v>28</v>
      </c>
      <c r="W537" s="18" t="s">
        <v>28</v>
      </c>
      <c r="X537" s="104" t="s">
        <v>28</v>
      </c>
      <c r="Y537" s="104" t="s">
        <v>28</v>
      </c>
      <c r="Z537" s="18" t="s">
        <v>28</v>
      </c>
      <c r="AA537" s="32" t="s">
        <v>28</v>
      </c>
      <c r="AB537" s="31" t="s">
        <v>2185</v>
      </c>
    </row>
    <row r="538" spans="1:28" s="4" customFormat="1" ht="20.100000000000001" customHeight="1" x14ac:dyDescent="0.3">
      <c r="A538" s="111">
        <v>43101</v>
      </c>
      <c r="B538" s="18" t="s">
        <v>22</v>
      </c>
      <c r="C538" s="18" t="s">
        <v>343</v>
      </c>
      <c r="D538" s="19" t="s">
        <v>574</v>
      </c>
      <c r="E538" s="18" t="s">
        <v>245</v>
      </c>
      <c r="F538" s="104" t="s">
        <v>575</v>
      </c>
      <c r="G538" s="104" t="s">
        <v>576</v>
      </c>
      <c r="H538" s="104" t="s">
        <v>28</v>
      </c>
      <c r="I538" s="104" t="s">
        <v>577</v>
      </c>
      <c r="J538" s="104" t="s">
        <v>578</v>
      </c>
      <c r="K538" s="104" t="s">
        <v>579</v>
      </c>
      <c r="L538" s="104" t="s">
        <v>28</v>
      </c>
      <c r="M538" s="20" t="s">
        <v>539</v>
      </c>
      <c r="N538" s="105" t="s">
        <v>45</v>
      </c>
      <c r="O538" s="105" t="s">
        <v>28</v>
      </c>
      <c r="P538" s="21" t="s">
        <v>28</v>
      </c>
      <c r="Q538" s="26">
        <v>43101</v>
      </c>
      <c r="R538" s="27" t="s">
        <v>74</v>
      </c>
      <c r="S538" s="26">
        <v>44196</v>
      </c>
      <c r="T538" s="23" t="s">
        <v>28</v>
      </c>
      <c r="U538" s="23" t="s">
        <v>28</v>
      </c>
      <c r="V538" s="18" t="s">
        <v>28</v>
      </c>
      <c r="W538" s="18" t="s">
        <v>28</v>
      </c>
      <c r="X538" s="18" t="s">
        <v>28</v>
      </c>
      <c r="Y538" s="18" t="s">
        <v>28</v>
      </c>
      <c r="Z538" s="18" t="s">
        <v>28</v>
      </c>
      <c r="AA538" s="18" t="s">
        <v>28</v>
      </c>
      <c r="AB538" s="28"/>
    </row>
    <row r="539" spans="1:28" ht="20.100000000000001" customHeight="1" x14ac:dyDescent="0.3">
      <c r="A539" s="124">
        <v>44216</v>
      </c>
      <c r="B539" s="95" t="s">
        <v>22</v>
      </c>
      <c r="C539" s="96" t="s">
        <v>23</v>
      </c>
      <c r="D539" s="19" t="s">
        <v>2411</v>
      </c>
      <c r="E539" s="104" t="s">
        <v>57</v>
      </c>
      <c r="F539" s="104" t="s">
        <v>177</v>
      </c>
      <c r="G539" s="104" t="s">
        <v>2412</v>
      </c>
      <c r="H539" s="104" t="s">
        <v>28</v>
      </c>
      <c r="I539" s="104" t="s">
        <v>2413</v>
      </c>
      <c r="J539" s="104" t="s">
        <v>2414</v>
      </c>
      <c r="K539" s="104" t="s">
        <v>106</v>
      </c>
      <c r="L539" s="104" t="s">
        <v>2415</v>
      </c>
      <c r="M539" s="120">
        <v>5757188.2199999997</v>
      </c>
      <c r="N539" s="121" t="s">
        <v>28</v>
      </c>
      <c r="O539" s="104" t="s">
        <v>28</v>
      </c>
      <c r="P539" s="122">
        <v>44176</v>
      </c>
      <c r="Q539" s="98" t="s">
        <v>2416</v>
      </c>
      <c r="R539" s="37">
        <v>44353</v>
      </c>
      <c r="S539" s="103" t="s">
        <v>28</v>
      </c>
      <c r="T539" s="99" t="s">
        <v>504</v>
      </c>
    </row>
    <row r="540" spans="1:28" s="4" customFormat="1" ht="20.100000000000001" customHeight="1" x14ac:dyDescent="0.3">
      <c r="A540" s="36">
        <v>43910</v>
      </c>
      <c r="B540" s="18" t="s">
        <v>22</v>
      </c>
      <c r="C540" s="18" t="s">
        <v>343</v>
      </c>
      <c r="D540" s="19" t="s">
        <v>811</v>
      </c>
      <c r="E540" s="18" t="s">
        <v>25</v>
      </c>
      <c r="F540" s="104" t="s">
        <v>812</v>
      </c>
      <c r="G540" s="104" t="s">
        <v>813</v>
      </c>
      <c r="H540" s="104" t="s">
        <v>28</v>
      </c>
      <c r="I540" s="104" t="s">
        <v>814</v>
      </c>
      <c r="J540" s="104" t="s">
        <v>28</v>
      </c>
      <c r="K540" s="104" t="s">
        <v>214</v>
      </c>
      <c r="L540" s="104" t="s">
        <v>815</v>
      </c>
      <c r="M540" s="20">
        <v>236697.78</v>
      </c>
      <c r="N540" s="105" t="s">
        <v>63</v>
      </c>
      <c r="O540" s="105" t="s">
        <v>34</v>
      </c>
      <c r="P540" s="29" t="s">
        <v>28</v>
      </c>
      <c r="Q540" s="26">
        <v>43900</v>
      </c>
      <c r="R540" s="27" t="s">
        <v>76</v>
      </c>
      <c r="S540" s="26">
        <v>44264</v>
      </c>
      <c r="T540" s="104" t="s">
        <v>28</v>
      </c>
      <c r="U540" s="23" t="s">
        <v>28</v>
      </c>
      <c r="V540" s="18" t="s">
        <v>28</v>
      </c>
      <c r="W540" s="18" t="s">
        <v>28</v>
      </c>
      <c r="X540" s="18" t="s">
        <v>28</v>
      </c>
      <c r="Y540" s="18" t="s">
        <v>28</v>
      </c>
      <c r="Z540" s="18" t="s">
        <v>28</v>
      </c>
      <c r="AA540" s="18" t="s">
        <v>28</v>
      </c>
      <c r="AB540" s="25" t="s">
        <v>125</v>
      </c>
    </row>
    <row r="541" spans="1:28" s="38" customFormat="1" ht="20.100000000000001" customHeight="1" x14ac:dyDescent="0.3">
      <c r="A541" s="111">
        <v>43973</v>
      </c>
      <c r="B541" s="18" t="s">
        <v>22</v>
      </c>
      <c r="C541" s="18" t="s">
        <v>343</v>
      </c>
      <c r="D541" s="19" t="s">
        <v>983</v>
      </c>
      <c r="E541" s="18" t="s">
        <v>57</v>
      </c>
      <c r="F541" s="104" t="s">
        <v>984</v>
      </c>
      <c r="G541" s="104" t="s">
        <v>985</v>
      </c>
      <c r="H541" s="104" t="s">
        <v>28</v>
      </c>
      <c r="I541" s="104" t="s">
        <v>986</v>
      </c>
      <c r="J541" s="104" t="s">
        <v>987</v>
      </c>
      <c r="K541" s="104" t="s">
        <v>520</v>
      </c>
      <c r="L541" s="104" t="s">
        <v>988</v>
      </c>
      <c r="M541" s="20">
        <v>159500</v>
      </c>
      <c r="N541" s="105" t="s">
        <v>989</v>
      </c>
      <c r="O541" s="105" t="s">
        <v>990</v>
      </c>
      <c r="P541" s="29" t="s">
        <v>28</v>
      </c>
      <c r="Q541" s="37">
        <v>43822</v>
      </c>
      <c r="R541" s="104" t="s">
        <v>76</v>
      </c>
      <c r="S541" s="37">
        <v>44187</v>
      </c>
      <c r="T541" s="104" t="s">
        <v>991</v>
      </c>
      <c r="U541" s="23" t="s">
        <v>28</v>
      </c>
      <c r="V541" s="18" t="s">
        <v>28</v>
      </c>
      <c r="W541" s="18" t="s">
        <v>28</v>
      </c>
      <c r="X541" s="18" t="s">
        <v>28</v>
      </c>
      <c r="Y541" s="104" t="s">
        <v>992</v>
      </c>
      <c r="Z541" s="18" t="s">
        <v>28</v>
      </c>
      <c r="AA541" s="18" t="s">
        <v>28</v>
      </c>
      <c r="AB541" s="35" t="s">
        <v>993</v>
      </c>
    </row>
    <row r="542" spans="1:28" s="4" customFormat="1" ht="20.100000000000001" customHeight="1" x14ac:dyDescent="0.3">
      <c r="A542" s="143" t="s">
        <v>2469</v>
      </c>
      <c r="B542" s="18" t="s">
        <v>22</v>
      </c>
      <c r="C542" s="18" t="s">
        <v>343</v>
      </c>
      <c r="D542" s="19" t="s">
        <v>1047</v>
      </c>
      <c r="E542" s="18" t="s">
        <v>25</v>
      </c>
      <c r="F542" s="104" t="s">
        <v>1048</v>
      </c>
      <c r="G542" s="104" t="s">
        <v>1049</v>
      </c>
      <c r="H542" s="104" t="s">
        <v>28</v>
      </c>
      <c r="I542" s="104" t="s">
        <v>1050</v>
      </c>
      <c r="J542" s="104" t="s">
        <v>1050</v>
      </c>
      <c r="K542" s="104" t="s">
        <v>520</v>
      </c>
      <c r="L542" s="104" t="s">
        <v>28</v>
      </c>
      <c r="M542" s="20">
        <v>183298.5</v>
      </c>
      <c r="N542" s="105" t="s">
        <v>828</v>
      </c>
      <c r="O542" s="105" t="s">
        <v>598</v>
      </c>
      <c r="P542" s="29" t="s">
        <v>28</v>
      </c>
      <c r="Q542" s="37">
        <v>43911</v>
      </c>
      <c r="R542" s="104" t="s">
        <v>76</v>
      </c>
      <c r="S542" s="37">
        <v>44275</v>
      </c>
      <c r="T542" s="104" t="s">
        <v>28</v>
      </c>
      <c r="U542" s="23" t="s">
        <v>28</v>
      </c>
      <c r="V542" s="18" t="s">
        <v>28</v>
      </c>
      <c r="W542" s="18" t="s">
        <v>28</v>
      </c>
      <c r="X542" s="18" t="s">
        <v>28</v>
      </c>
      <c r="Y542" s="18" t="s">
        <v>28</v>
      </c>
      <c r="Z542" s="18" t="s">
        <v>28</v>
      </c>
      <c r="AA542" s="18" t="s">
        <v>28</v>
      </c>
      <c r="AB542" s="31" t="s">
        <v>125</v>
      </c>
    </row>
    <row r="543" spans="1:28" ht="20.100000000000001" customHeight="1" x14ac:dyDescent="0.3">
      <c r="A543" s="119">
        <v>44214</v>
      </c>
      <c r="B543" s="95" t="s">
        <v>75</v>
      </c>
      <c r="C543" s="96" t="s">
        <v>23</v>
      </c>
      <c r="D543" s="19" t="s">
        <v>419</v>
      </c>
      <c r="E543" s="104" t="s">
        <v>25</v>
      </c>
      <c r="F543" s="104" t="s">
        <v>420</v>
      </c>
      <c r="G543" s="104" t="s">
        <v>421</v>
      </c>
      <c r="H543" s="104" t="s">
        <v>28</v>
      </c>
      <c r="I543" s="104" t="s">
        <v>422</v>
      </c>
      <c r="J543" s="104" t="s">
        <v>423</v>
      </c>
      <c r="K543" s="104" t="s">
        <v>30</v>
      </c>
      <c r="L543" s="104" t="s">
        <v>424</v>
      </c>
      <c r="M543" s="120">
        <v>1209540</v>
      </c>
      <c r="N543" s="121" t="s">
        <v>28</v>
      </c>
      <c r="O543" s="104" t="s">
        <v>260</v>
      </c>
      <c r="P543" s="122">
        <v>43612</v>
      </c>
      <c r="Q543" s="98" t="s">
        <v>2140</v>
      </c>
      <c r="R543" s="37">
        <v>44225</v>
      </c>
      <c r="S543" s="103" t="s">
        <v>28</v>
      </c>
      <c r="T543" s="99" t="s">
        <v>125</v>
      </c>
    </row>
    <row r="544" spans="1:28" s="4" customFormat="1" ht="20.100000000000001" customHeight="1" x14ac:dyDescent="0.3">
      <c r="A544" s="111">
        <v>43922</v>
      </c>
      <c r="B544" s="18" t="s">
        <v>22</v>
      </c>
      <c r="C544" s="18" t="s">
        <v>343</v>
      </c>
      <c r="D544" s="19" t="s">
        <v>918</v>
      </c>
      <c r="E544" s="18" t="s">
        <v>25</v>
      </c>
      <c r="F544" s="104" t="s">
        <v>919</v>
      </c>
      <c r="G544" s="104" t="s">
        <v>920</v>
      </c>
      <c r="H544" s="104" t="s">
        <v>28</v>
      </c>
      <c r="I544" s="104" t="s">
        <v>921</v>
      </c>
      <c r="J544" s="104" t="s">
        <v>922</v>
      </c>
      <c r="K544" s="104" t="s">
        <v>214</v>
      </c>
      <c r="L544" s="104" t="s">
        <v>722</v>
      </c>
      <c r="M544" s="20">
        <v>186297.1</v>
      </c>
      <c r="N544" s="105" t="s">
        <v>63</v>
      </c>
      <c r="O544" s="105" t="s">
        <v>34</v>
      </c>
      <c r="P544" s="29" t="s">
        <v>28</v>
      </c>
      <c r="Q544" s="26">
        <v>43921</v>
      </c>
      <c r="R544" s="27" t="s">
        <v>76</v>
      </c>
      <c r="S544" s="26">
        <v>44285</v>
      </c>
      <c r="T544" s="104" t="s">
        <v>28</v>
      </c>
      <c r="U544" s="23" t="s">
        <v>28</v>
      </c>
      <c r="V544" s="18" t="s">
        <v>28</v>
      </c>
      <c r="W544" s="18" t="s">
        <v>28</v>
      </c>
      <c r="X544" s="18" t="s">
        <v>28</v>
      </c>
      <c r="Y544" s="18" t="s">
        <v>28</v>
      </c>
      <c r="Z544" s="18" t="s">
        <v>28</v>
      </c>
      <c r="AA544" s="18" t="s">
        <v>28</v>
      </c>
      <c r="AB544" s="25" t="s">
        <v>125</v>
      </c>
    </row>
    <row r="545" spans="1:28" ht="20.100000000000001" customHeight="1" x14ac:dyDescent="0.3">
      <c r="A545" s="119">
        <v>44216</v>
      </c>
      <c r="B545" s="95" t="s">
        <v>22</v>
      </c>
      <c r="C545" s="96" t="s">
        <v>23</v>
      </c>
      <c r="D545" s="19" t="s">
        <v>2417</v>
      </c>
      <c r="E545" s="104" t="s">
        <v>57</v>
      </c>
      <c r="F545" s="104" t="s">
        <v>233</v>
      </c>
      <c r="G545" s="104" t="s">
        <v>360</v>
      </c>
      <c r="H545" s="104" t="s">
        <v>28</v>
      </c>
      <c r="I545" s="104" t="s">
        <v>2418</v>
      </c>
      <c r="J545" s="104" t="s">
        <v>2419</v>
      </c>
      <c r="K545" s="104" t="s">
        <v>214</v>
      </c>
      <c r="L545" s="104" t="s">
        <v>2420</v>
      </c>
      <c r="M545" s="120">
        <v>466000</v>
      </c>
      <c r="N545" s="121" t="s">
        <v>28</v>
      </c>
      <c r="O545" s="104" t="s">
        <v>28</v>
      </c>
      <c r="P545" s="122">
        <v>44179</v>
      </c>
      <c r="Q545" s="98" t="s">
        <v>351</v>
      </c>
      <c r="R545" s="37">
        <v>44256</v>
      </c>
      <c r="S545" s="103" t="s">
        <v>28</v>
      </c>
      <c r="T545" s="99" t="s">
        <v>1411</v>
      </c>
    </row>
    <row r="546" spans="1:28" ht="20.100000000000001" customHeight="1" x14ac:dyDescent="0.3">
      <c r="A546" s="119">
        <v>44216</v>
      </c>
      <c r="B546" s="95" t="s">
        <v>22</v>
      </c>
      <c r="C546" s="96" t="s">
        <v>23</v>
      </c>
      <c r="D546" s="19" t="s">
        <v>2427</v>
      </c>
      <c r="E546" s="104" t="s">
        <v>57</v>
      </c>
      <c r="F546" s="104" t="s">
        <v>2428</v>
      </c>
      <c r="G546" s="104" t="s">
        <v>2429</v>
      </c>
      <c r="H546" s="104" t="s">
        <v>28</v>
      </c>
      <c r="I546" s="104" t="s">
        <v>2430</v>
      </c>
      <c r="J546" s="104" t="s">
        <v>2431</v>
      </c>
      <c r="K546" s="104" t="s">
        <v>214</v>
      </c>
      <c r="L546" s="104" t="s">
        <v>2432</v>
      </c>
      <c r="M546" s="120">
        <v>267108</v>
      </c>
      <c r="N546" s="121" t="s">
        <v>28</v>
      </c>
      <c r="O546" s="104" t="s">
        <v>28</v>
      </c>
      <c r="P546" s="122">
        <v>44175</v>
      </c>
      <c r="Q546" s="98" t="s">
        <v>351</v>
      </c>
      <c r="R546" s="37">
        <v>44256</v>
      </c>
      <c r="S546" s="103" t="s">
        <v>28</v>
      </c>
      <c r="T546" s="99" t="s">
        <v>1411</v>
      </c>
    </row>
    <row r="547" spans="1:28" ht="20.100000000000001" customHeight="1" x14ac:dyDescent="0.3">
      <c r="A547" s="119">
        <v>44214</v>
      </c>
      <c r="B547" s="95" t="s">
        <v>75</v>
      </c>
      <c r="C547" s="96" t="s">
        <v>23</v>
      </c>
      <c r="D547" s="19" t="s">
        <v>2096</v>
      </c>
      <c r="E547" s="104" t="s">
        <v>25</v>
      </c>
      <c r="F547" s="104" t="s">
        <v>344</v>
      </c>
      <c r="G547" s="104" t="s">
        <v>345</v>
      </c>
      <c r="H547" s="104" t="s">
        <v>28</v>
      </c>
      <c r="I547" s="104" t="s">
        <v>2098</v>
      </c>
      <c r="J547" s="104" t="s">
        <v>2099</v>
      </c>
      <c r="K547" s="104" t="s">
        <v>30</v>
      </c>
      <c r="L547" s="104" t="s">
        <v>2100</v>
      </c>
      <c r="M547" s="120">
        <v>330000</v>
      </c>
      <c r="N547" s="121" t="s">
        <v>2101</v>
      </c>
      <c r="O547" s="104" t="s">
        <v>2101</v>
      </c>
      <c r="P547" s="122">
        <v>44207</v>
      </c>
      <c r="Q547" s="98" t="s">
        <v>475</v>
      </c>
      <c r="R547" s="37">
        <v>44239</v>
      </c>
      <c r="S547" s="103" t="s">
        <v>28</v>
      </c>
      <c r="T547" s="99" t="s">
        <v>2433</v>
      </c>
    </row>
    <row r="548" spans="1:28" ht="20.100000000000001" customHeight="1" x14ac:dyDescent="0.3">
      <c r="A548" s="119">
        <v>44224</v>
      </c>
      <c r="B548" s="95" t="s">
        <v>22</v>
      </c>
      <c r="C548" s="96" t="s">
        <v>23</v>
      </c>
      <c r="D548" s="19" t="s">
        <v>2437</v>
      </c>
      <c r="E548" s="104" t="s">
        <v>25</v>
      </c>
      <c r="F548" s="104" t="s">
        <v>2438</v>
      </c>
      <c r="G548" s="104" t="s">
        <v>2439</v>
      </c>
      <c r="H548" s="104" t="s">
        <v>28</v>
      </c>
      <c r="I548" s="104" t="s">
        <v>2440</v>
      </c>
      <c r="J548" s="104" t="s">
        <v>2441</v>
      </c>
      <c r="K548" s="104" t="s">
        <v>214</v>
      </c>
      <c r="L548" s="104" t="s">
        <v>221</v>
      </c>
      <c r="M548" s="120">
        <v>163000</v>
      </c>
      <c r="N548" s="121" t="s">
        <v>2442</v>
      </c>
      <c r="O548" s="104" t="s">
        <v>2443</v>
      </c>
      <c r="P548" s="122">
        <v>44216</v>
      </c>
      <c r="Q548" s="98" t="s">
        <v>475</v>
      </c>
      <c r="R548" s="37">
        <v>44255</v>
      </c>
      <c r="S548" s="103" t="s">
        <v>28</v>
      </c>
      <c r="T548" s="99" t="s">
        <v>484</v>
      </c>
    </row>
    <row r="549" spans="1:28" ht="20.100000000000001" customHeight="1" x14ac:dyDescent="0.3">
      <c r="A549" s="119">
        <v>44214</v>
      </c>
      <c r="B549" s="95" t="s">
        <v>22</v>
      </c>
      <c r="C549" s="96" t="s">
        <v>23</v>
      </c>
      <c r="D549" s="19" t="s">
        <v>2403</v>
      </c>
      <c r="E549" s="104" t="s">
        <v>25</v>
      </c>
      <c r="F549" s="104" t="s">
        <v>2270</v>
      </c>
      <c r="G549" s="104" t="s">
        <v>2404</v>
      </c>
      <c r="H549" s="104" t="s">
        <v>28</v>
      </c>
      <c r="I549" s="104" t="s">
        <v>2405</v>
      </c>
      <c r="J549" s="104" t="s">
        <v>2406</v>
      </c>
      <c r="K549" s="104" t="s">
        <v>214</v>
      </c>
      <c r="L549" s="104" t="s">
        <v>2407</v>
      </c>
      <c r="M549" s="120">
        <v>299107.99</v>
      </c>
      <c r="N549" s="121" t="s">
        <v>2408</v>
      </c>
      <c r="O549" s="104" t="s">
        <v>2409</v>
      </c>
      <c r="P549" s="122">
        <v>44148</v>
      </c>
      <c r="Q549" s="98" t="s">
        <v>475</v>
      </c>
      <c r="R549" s="37">
        <v>44178</v>
      </c>
      <c r="S549" s="103" t="s">
        <v>2408</v>
      </c>
      <c r="T549" s="99" t="s">
        <v>484</v>
      </c>
    </row>
    <row r="550" spans="1:28" ht="20.100000000000001" customHeight="1" x14ac:dyDescent="0.3">
      <c r="A550" s="119">
        <v>44209</v>
      </c>
      <c r="B550" s="95" t="s">
        <v>22</v>
      </c>
      <c r="C550" s="96" t="s">
        <v>23</v>
      </c>
      <c r="D550" s="19" t="s">
        <v>2372</v>
      </c>
      <c r="E550" s="104" t="s">
        <v>57</v>
      </c>
      <c r="F550" s="104" t="s">
        <v>2373</v>
      </c>
      <c r="G550" s="104" t="s">
        <v>2374</v>
      </c>
      <c r="H550" s="104" t="s">
        <v>28</v>
      </c>
      <c r="I550" s="104" t="s">
        <v>2375</v>
      </c>
      <c r="J550" s="104" t="s">
        <v>2376</v>
      </c>
      <c r="K550" s="104" t="s">
        <v>106</v>
      </c>
      <c r="L550" s="104" t="s">
        <v>2377</v>
      </c>
      <c r="M550" s="120">
        <v>2735048</v>
      </c>
      <c r="N550" s="121" t="s">
        <v>28</v>
      </c>
      <c r="O550" s="104" t="s">
        <v>34</v>
      </c>
      <c r="P550" s="122">
        <v>44048</v>
      </c>
      <c r="Q550" s="98" t="s">
        <v>364</v>
      </c>
      <c r="R550" s="37">
        <v>44202</v>
      </c>
      <c r="S550" s="103" t="s">
        <v>28</v>
      </c>
      <c r="T550" s="99" t="s">
        <v>240</v>
      </c>
    </row>
    <row r="551" spans="1:28" s="4" customFormat="1" ht="20.100000000000001" customHeight="1" x14ac:dyDescent="0.3">
      <c r="A551" s="111">
        <v>44216</v>
      </c>
      <c r="B551" s="18" t="s">
        <v>22</v>
      </c>
      <c r="C551" s="18" t="s">
        <v>343</v>
      </c>
      <c r="D551" s="19" t="s">
        <v>2421</v>
      </c>
      <c r="E551" s="18" t="s">
        <v>25</v>
      </c>
      <c r="F551" s="104" t="s">
        <v>2270</v>
      </c>
      <c r="G551" s="104" t="s">
        <v>2422</v>
      </c>
      <c r="H551" s="104" t="s">
        <v>28</v>
      </c>
      <c r="I551" s="104" t="s">
        <v>2423</v>
      </c>
      <c r="J551" s="104" t="s">
        <v>2424</v>
      </c>
      <c r="K551" s="104" t="s">
        <v>520</v>
      </c>
      <c r="L551" s="104" t="s">
        <v>2425</v>
      </c>
      <c r="M551" s="20">
        <v>251559.74</v>
      </c>
      <c r="N551" s="105" t="s">
        <v>28</v>
      </c>
      <c r="O551" s="105" t="s">
        <v>28</v>
      </c>
      <c r="P551" s="29" t="s">
        <v>28</v>
      </c>
      <c r="Q551" s="37">
        <v>44173</v>
      </c>
      <c r="R551" s="104" t="s">
        <v>2061</v>
      </c>
      <c r="S551" s="37">
        <v>44242</v>
      </c>
      <c r="T551" s="104" t="s">
        <v>28</v>
      </c>
      <c r="U551" s="23" t="s">
        <v>28</v>
      </c>
      <c r="V551" s="18" t="s">
        <v>28</v>
      </c>
      <c r="W551" s="18" t="s">
        <v>28</v>
      </c>
      <c r="X551" s="104" t="s">
        <v>28</v>
      </c>
      <c r="Y551" s="104" t="s">
        <v>28</v>
      </c>
      <c r="Z551" s="18" t="s">
        <v>28</v>
      </c>
      <c r="AA551" s="32" t="s">
        <v>28</v>
      </c>
      <c r="AB551" s="31" t="s">
        <v>2426</v>
      </c>
    </row>
    <row r="552" spans="1:28" s="4" customFormat="1" ht="20.100000000000001" customHeight="1" x14ac:dyDescent="0.3">
      <c r="A552" s="36">
        <v>44049</v>
      </c>
      <c r="B552" s="18" t="s">
        <v>22</v>
      </c>
      <c r="C552" s="18" t="s">
        <v>343</v>
      </c>
      <c r="D552" s="19" t="s">
        <v>1129</v>
      </c>
      <c r="E552" s="18" t="s">
        <v>57</v>
      </c>
      <c r="F552" s="104" t="s">
        <v>1094</v>
      </c>
      <c r="G552" s="104" t="s">
        <v>1130</v>
      </c>
      <c r="H552" s="104" t="s">
        <v>28</v>
      </c>
      <c r="I552" s="104" t="s">
        <v>1131</v>
      </c>
      <c r="J552" s="104" t="s">
        <v>1132</v>
      </c>
      <c r="K552" s="104" t="s">
        <v>962</v>
      </c>
      <c r="L552" s="104" t="s">
        <v>1090</v>
      </c>
      <c r="M552" s="20" t="s">
        <v>1133</v>
      </c>
      <c r="N552" s="105" t="s">
        <v>28</v>
      </c>
      <c r="O552" s="105" t="s">
        <v>28</v>
      </c>
      <c r="P552" s="29" t="s">
        <v>28</v>
      </c>
      <c r="Q552" s="37">
        <v>42979</v>
      </c>
      <c r="R552" s="104" t="s">
        <v>1091</v>
      </c>
      <c r="S552" s="37">
        <v>45535</v>
      </c>
      <c r="T552" s="104" t="s">
        <v>1134</v>
      </c>
      <c r="U552" s="23" t="s">
        <v>28</v>
      </c>
      <c r="V552" s="18" t="s">
        <v>28</v>
      </c>
      <c r="W552" s="18" t="s">
        <v>28</v>
      </c>
      <c r="X552" s="18" t="s">
        <v>28</v>
      </c>
      <c r="Y552" s="18" t="s">
        <v>28</v>
      </c>
      <c r="Z552" s="32" t="s">
        <v>1135</v>
      </c>
      <c r="AA552" s="18" t="s">
        <v>28</v>
      </c>
      <c r="AB552" s="31" t="s">
        <v>788</v>
      </c>
    </row>
    <row r="553" spans="1:28" s="4" customFormat="1" ht="20.100000000000001" customHeight="1" x14ac:dyDescent="0.3">
      <c r="A553" s="36">
        <v>44049</v>
      </c>
      <c r="B553" s="18" t="s">
        <v>22</v>
      </c>
      <c r="C553" s="18" t="s">
        <v>343</v>
      </c>
      <c r="D553" s="19" t="s">
        <v>1136</v>
      </c>
      <c r="E553" s="18" t="s">
        <v>57</v>
      </c>
      <c r="F553" s="104" t="s">
        <v>1137</v>
      </c>
      <c r="G553" s="104" t="s">
        <v>1138</v>
      </c>
      <c r="H553" s="104" t="s">
        <v>28</v>
      </c>
      <c r="I553" s="104" t="s">
        <v>1139</v>
      </c>
      <c r="J553" s="104" t="s">
        <v>1140</v>
      </c>
      <c r="K553" s="104" t="s">
        <v>962</v>
      </c>
      <c r="L553" s="104" t="s">
        <v>1090</v>
      </c>
      <c r="M553" s="20" t="s">
        <v>1141</v>
      </c>
      <c r="N553" s="105" t="s">
        <v>28</v>
      </c>
      <c r="O553" s="105" t="s">
        <v>28</v>
      </c>
      <c r="P553" s="29" t="s">
        <v>28</v>
      </c>
      <c r="Q553" s="37">
        <v>42795</v>
      </c>
      <c r="R553" s="104" t="s">
        <v>272</v>
      </c>
      <c r="S553" s="37">
        <v>44620</v>
      </c>
      <c r="T553" s="104" t="s">
        <v>28</v>
      </c>
      <c r="U553" s="23" t="s">
        <v>28</v>
      </c>
      <c r="V553" s="18" t="s">
        <v>28</v>
      </c>
      <c r="W553" s="18" t="s">
        <v>28</v>
      </c>
      <c r="X553" s="18" t="s">
        <v>28</v>
      </c>
      <c r="Y553" s="18" t="s">
        <v>28</v>
      </c>
      <c r="Z553" s="32" t="s">
        <v>1142</v>
      </c>
      <c r="AA553" s="18" t="s">
        <v>28</v>
      </c>
      <c r="AB553" s="31" t="s">
        <v>788</v>
      </c>
    </row>
    <row r="554" spans="1:28" s="4" customFormat="1" ht="20.100000000000001" customHeight="1" x14ac:dyDescent="0.3">
      <c r="A554" s="36">
        <v>44049</v>
      </c>
      <c r="B554" s="18" t="s">
        <v>22</v>
      </c>
      <c r="C554" s="18" t="s">
        <v>343</v>
      </c>
      <c r="D554" s="19" t="s">
        <v>1143</v>
      </c>
      <c r="E554" s="18" t="s">
        <v>57</v>
      </c>
      <c r="F554" s="104" t="s">
        <v>1144</v>
      </c>
      <c r="G554" s="104" t="s">
        <v>1145</v>
      </c>
      <c r="H554" s="104" t="s">
        <v>28</v>
      </c>
      <c r="I554" s="104" t="s">
        <v>1146</v>
      </c>
      <c r="J554" s="104" t="s">
        <v>1147</v>
      </c>
      <c r="K554" s="104" t="s">
        <v>962</v>
      </c>
      <c r="L554" s="104" t="s">
        <v>1090</v>
      </c>
      <c r="M554" s="20" t="s">
        <v>1148</v>
      </c>
      <c r="N554" s="105" t="s">
        <v>28</v>
      </c>
      <c r="O554" s="105" t="s">
        <v>28</v>
      </c>
      <c r="P554" s="29" t="s">
        <v>28</v>
      </c>
      <c r="Q554" s="37">
        <v>42948</v>
      </c>
      <c r="R554" s="104" t="s">
        <v>1149</v>
      </c>
      <c r="S554" s="37">
        <v>46234</v>
      </c>
      <c r="T554" s="104" t="s">
        <v>28</v>
      </c>
      <c r="U554" s="23" t="s">
        <v>28</v>
      </c>
      <c r="V554" s="18" t="s">
        <v>28</v>
      </c>
      <c r="W554" s="18" t="s">
        <v>28</v>
      </c>
      <c r="X554" s="18" t="s">
        <v>28</v>
      </c>
      <c r="Y554" s="18" t="s">
        <v>28</v>
      </c>
      <c r="Z554" s="32" t="s">
        <v>1150</v>
      </c>
      <c r="AA554" s="18" t="s">
        <v>28</v>
      </c>
      <c r="AB554" s="31" t="s">
        <v>788</v>
      </c>
    </row>
    <row r="555" spans="1:28" s="4" customFormat="1" ht="20.100000000000001" customHeight="1" x14ac:dyDescent="0.3">
      <c r="A555" s="36">
        <v>44049</v>
      </c>
      <c r="B555" s="18" t="s">
        <v>22</v>
      </c>
      <c r="C555" s="18" t="s">
        <v>343</v>
      </c>
      <c r="D555" s="19" t="s">
        <v>1157</v>
      </c>
      <c r="E555" s="18" t="s">
        <v>57</v>
      </c>
      <c r="F555" s="104" t="s">
        <v>1158</v>
      </c>
      <c r="G555" s="104" t="s">
        <v>1159</v>
      </c>
      <c r="H555" s="104" t="s">
        <v>28</v>
      </c>
      <c r="I555" s="104" t="s">
        <v>1160</v>
      </c>
      <c r="J555" s="104" t="s">
        <v>1161</v>
      </c>
      <c r="K555" s="104" t="s">
        <v>962</v>
      </c>
      <c r="L555" s="104" t="s">
        <v>1090</v>
      </c>
      <c r="M555" s="20" t="s">
        <v>2611</v>
      </c>
      <c r="N555" s="105" t="s">
        <v>28</v>
      </c>
      <c r="O555" s="105" t="s">
        <v>28</v>
      </c>
      <c r="P555" s="29" t="s">
        <v>28</v>
      </c>
      <c r="Q555" s="37">
        <v>42795</v>
      </c>
      <c r="R555" s="104" t="s">
        <v>1155</v>
      </c>
      <c r="S555" s="37">
        <v>44985</v>
      </c>
      <c r="T555" s="104" t="s">
        <v>28</v>
      </c>
      <c r="U555" s="23" t="s">
        <v>28</v>
      </c>
      <c r="V555" s="18" t="s">
        <v>28</v>
      </c>
      <c r="W555" s="18" t="s">
        <v>28</v>
      </c>
      <c r="X555" s="18" t="s">
        <v>28</v>
      </c>
      <c r="Y555" s="18" t="s">
        <v>28</v>
      </c>
      <c r="Z555" s="32" t="s">
        <v>1162</v>
      </c>
      <c r="AA555" s="18" t="s">
        <v>28</v>
      </c>
      <c r="AB555" s="31" t="s">
        <v>788</v>
      </c>
    </row>
    <row r="556" spans="1:28" s="4" customFormat="1" ht="20.100000000000001" customHeight="1" x14ac:dyDescent="0.3">
      <c r="A556" s="36">
        <v>44049</v>
      </c>
      <c r="B556" s="18" t="s">
        <v>22</v>
      </c>
      <c r="C556" s="18" t="s">
        <v>343</v>
      </c>
      <c r="D556" s="19" t="s">
        <v>1151</v>
      </c>
      <c r="E556" s="18" t="s">
        <v>57</v>
      </c>
      <c r="F556" s="104" t="s">
        <v>1144</v>
      </c>
      <c r="G556" s="104" t="s">
        <v>1145</v>
      </c>
      <c r="H556" s="104" t="s">
        <v>28</v>
      </c>
      <c r="I556" s="104" t="s">
        <v>1152</v>
      </c>
      <c r="J556" s="104" t="s">
        <v>1153</v>
      </c>
      <c r="K556" s="104" t="s">
        <v>962</v>
      </c>
      <c r="L556" s="104" t="s">
        <v>1090</v>
      </c>
      <c r="M556" s="20" t="s">
        <v>1154</v>
      </c>
      <c r="N556" s="105" t="s">
        <v>28</v>
      </c>
      <c r="O556" s="105" t="s">
        <v>28</v>
      </c>
      <c r="P556" s="29" t="s">
        <v>28</v>
      </c>
      <c r="Q556" s="37">
        <v>43703</v>
      </c>
      <c r="R556" s="104" t="s">
        <v>1155</v>
      </c>
      <c r="S556" s="37">
        <v>45894</v>
      </c>
      <c r="T556" s="104" t="s">
        <v>1156</v>
      </c>
      <c r="U556" s="23" t="s">
        <v>28</v>
      </c>
      <c r="V556" s="18" t="s">
        <v>28</v>
      </c>
      <c r="W556" s="18" t="s">
        <v>28</v>
      </c>
      <c r="X556" s="18" t="s">
        <v>28</v>
      </c>
      <c r="Y556" s="18" t="s">
        <v>28</v>
      </c>
      <c r="Z556" s="18" t="s">
        <v>28</v>
      </c>
      <c r="AA556" s="18" t="s">
        <v>28</v>
      </c>
      <c r="AB556" s="31" t="s">
        <v>788</v>
      </c>
    </row>
    <row r="557" spans="1:28" s="4" customFormat="1" ht="20.100000000000001" customHeight="1" x14ac:dyDescent="0.3">
      <c r="A557" s="36">
        <v>44209</v>
      </c>
      <c r="B557" s="18" t="s">
        <v>75</v>
      </c>
      <c r="C557" s="18" t="s">
        <v>343</v>
      </c>
      <c r="D557" s="19" t="s">
        <v>28</v>
      </c>
      <c r="E557" s="18" t="s">
        <v>25</v>
      </c>
      <c r="F557" s="104" t="s">
        <v>612</v>
      </c>
      <c r="G557" s="104" t="s">
        <v>613</v>
      </c>
      <c r="H557" s="104" t="s">
        <v>28</v>
      </c>
      <c r="I557" s="104" t="s">
        <v>614</v>
      </c>
      <c r="J557" s="104" t="s">
        <v>615</v>
      </c>
      <c r="K557" s="104" t="s">
        <v>520</v>
      </c>
      <c r="L557" s="104" t="s">
        <v>596</v>
      </c>
      <c r="M557" s="20">
        <v>176055.46</v>
      </c>
      <c r="N557" s="105" t="s">
        <v>597</v>
      </c>
      <c r="O557" s="105" t="s">
        <v>611</v>
      </c>
      <c r="P557" s="21" t="s">
        <v>28</v>
      </c>
      <c r="Q557" s="30">
        <v>44197</v>
      </c>
      <c r="R557" s="31" t="s">
        <v>76</v>
      </c>
      <c r="S557" s="30">
        <v>44561</v>
      </c>
      <c r="T557" s="104" t="s">
        <v>605</v>
      </c>
      <c r="U557" s="23" t="s">
        <v>28</v>
      </c>
      <c r="V557" s="18" t="s">
        <v>28</v>
      </c>
      <c r="W557" s="18" t="s">
        <v>28</v>
      </c>
      <c r="X557" s="18" t="s">
        <v>28</v>
      </c>
      <c r="Y557" s="18" t="s">
        <v>28</v>
      </c>
      <c r="Z557" s="18" t="s">
        <v>28</v>
      </c>
      <c r="AA557" s="18" t="s">
        <v>28</v>
      </c>
      <c r="AB557" s="28" t="s">
        <v>2340</v>
      </c>
    </row>
    <row r="558" spans="1:28" s="4" customFormat="1" ht="20.100000000000001" customHeight="1" x14ac:dyDescent="0.3">
      <c r="A558" s="113">
        <v>44004</v>
      </c>
      <c r="B558" s="18" t="s">
        <v>849</v>
      </c>
      <c r="C558" s="18" t="s">
        <v>343</v>
      </c>
      <c r="E558" s="18" t="s">
        <v>25</v>
      </c>
      <c r="F558" s="104" t="s">
        <v>616</v>
      </c>
      <c r="G558" s="104" t="s">
        <v>617</v>
      </c>
      <c r="H558" s="104" t="s">
        <v>28</v>
      </c>
      <c r="I558" s="104" t="s">
        <v>1080</v>
      </c>
      <c r="J558" s="104" t="s">
        <v>1081</v>
      </c>
      <c r="K558" s="104" t="s">
        <v>520</v>
      </c>
      <c r="L558" s="104" t="s">
        <v>621</v>
      </c>
      <c r="M558" s="20">
        <v>263530.89</v>
      </c>
      <c r="N558" s="105" t="s">
        <v>828</v>
      </c>
      <c r="O558" s="105" t="s">
        <v>598</v>
      </c>
      <c r="P558" s="29" t="s">
        <v>28</v>
      </c>
      <c r="Q558" s="37">
        <v>43939</v>
      </c>
      <c r="R558" s="104" t="s">
        <v>76</v>
      </c>
      <c r="S558" s="37">
        <v>44303</v>
      </c>
      <c r="T558" s="104" t="s">
        <v>28</v>
      </c>
      <c r="U558" s="23" t="s">
        <v>28</v>
      </c>
      <c r="V558" s="18" t="s">
        <v>28</v>
      </c>
      <c r="W558" s="18" t="s">
        <v>28</v>
      </c>
      <c r="X558" s="18" t="s">
        <v>28</v>
      </c>
      <c r="Y558" s="18" t="s">
        <v>28</v>
      </c>
      <c r="Z558" s="18" t="s">
        <v>28</v>
      </c>
      <c r="AA558" s="18" t="s">
        <v>28</v>
      </c>
      <c r="AB558" s="31" t="s">
        <v>125</v>
      </c>
    </row>
    <row r="559" spans="1:28" ht="20.100000000000001" customHeight="1" x14ac:dyDescent="0.3">
      <c r="A559" s="119">
        <v>43356</v>
      </c>
      <c r="B559" s="95" t="s">
        <v>22</v>
      </c>
      <c r="C559" s="96" t="s">
        <v>23</v>
      </c>
      <c r="D559" s="507" t="s">
        <v>117</v>
      </c>
      <c r="E559" s="104" t="s">
        <v>25</v>
      </c>
      <c r="F559" s="104" t="s">
        <v>118</v>
      </c>
      <c r="G559" s="104" t="s">
        <v>119</v>
      </c>
      <c r="H559" s="104" t="s">
        <v>28</v>
      </c>
      <c r="I559" s="104" t="s">
        <v>120</v>
      </c>
      <c r="J559" s="104" t="s">
        <v>121</v>
      </c>
      <c r="K559" s="104" t="s">
        <v>30</v>
      </c>
      <c r="L559" s="104" t="s">
        <v>122</v>
      </c>
      <c r="M559" s="120">
        <v>4252855</v>
      </c>
      <c r="N559" s="121" t="s">
        <v>28</v>
      </c>
      <c r="O559" s="104" t="s">
        <v>123</v>
      </c>
      <c r="P559" s="122">
        <v>43349</v>
      </c>
      <c r="Q559" s="98" t="s">
        <v>130</v>
      </c>
      <c r="R559" s="37">
        <v>44079</v>
      </c>
      <c r="S559" s="103" t="s">
        <v>28</v>
      </c>
      <c r="T559" s="99" t="s">
        <v>125</v>
      </c>
    </row>
    <row r="560" spans="1:28" ht="20.100000000000001" customHeight="1" x14ac:dyDescent="0.3">
      <c r="A560" s="119">
        <v>43445</v>
      </c>
      <c r="B560" s="95" t="s">
        <v>75</v>
      </c>
      <c r="C560" s="96" t="s">
        <v>23</v>
      </c>
      <c r="D560" s="520"/>
      <c r="E560" s="104" t="s">
        <v>25</v>
      </c>
      <c r="F560" s="104" t="s">
        <v>118</v>
      </c>
      <c r="G560" s="104" t="s">
        <v>119</v>
      </c>
      <c r="H560" s="104" t="s">
        <v>28</v>
      </c>
      <c r="I560" s="104" t="s">
        <v>120</v>
      </c>
      <c r="J560" s="104" t="s">
        <v>126</v>
      </c>
      <c r="K560" s="104" t="s">
        <v>30</v>
      </c>
      <c r="L560" s="104" t="s">
        <v>127</v>
      </c>
      <c r="M560" s="120">
        <v>4379776.3</v>
      </c>
      <c r="N560" s="121" t="s">
        <v>28</v>
      </c>
      <c r="O560" s="104" t="s">
        <v>123</v>
      </c>
      <c r="P560" s="122">
        <v>43445</v>
      </c>
      <c r="Q560" s="98" t="s">
        <v>2060</v>
      </c>
      <c r="R560" s="37">
        <v>44079</v>
      </c>
      <c r="S560" s="103" t="s">
        <v>28</v>
      </c>
      <c r="T560" s="99" t="s">
        <v>125</v>
      </c>
    </row>
    <row r="561" spans="1:28" ht="20.100000000000001" customHeight="1" x14ac:dyDescent="0.3">
      <c r="A561" s="119">
        <v>44007</v>
      </c>
      <c r="B561" s="95" t="s">
        <v>75</v>
      </c>
      <c r="C561" s="96" t="s">
        <v>23</v>
      </c>
      <c r="D561" s="520"/>
      <c r="E561" s="104" t="s">
        <v>25</v>
      </c>
      <c r="F561" s="104" t="s">
        <v>118</v>
      </c>
      <c r="G561" s="104" t="s">
        <v>119</v>
      </c>
      <c r="H561" s="104" t="s">
        <v>28</v>
      </c>
      <c r="I561" s="104" t="s">
        <v>120</v>
      </c>
      <c r="J561" s="104" t="s">
        <v>126</v>
      </c>
      <c r="K561" s="104" t="s">
        <v>30</v>
      </c>
      <c r="L561" s="104" t="s">
        <v>128</v>
      </c>
      <c r="M561" s="120">
        <v>4596790.45</v>
      </c>
      <c r="N561" s="121" t="s">
        <v>28</v>
      </c>
      <c r="O561" s="104" t="s">
        <v>129</v>
      </c>
      <c r="P561" s="122">
        <v>44007</v>
      </c>
      <c r="Q561" s="98" t="s">
        <v>2061</v>
      </c>
      <c r="R561" s="37">
        <v>44079</v>
      </c>
      <c r="S561" s="103" t="s">
        <v>28</v>
      </c>
      <c r="T561" s="99" t="s">
        <v>125</v>
      </c>
    </row>
    <row r="562" spans="1:28" ht="20.100000000000001" customHeight="1" x14ac:dyDescent="0.3">
      <c r="A562" s="119">
        <v>44086</v>
      </c>
      <c r="B562" s="95" t="s">
        <v>75</v>
      </c>
      <c r="C562" s="96" t="s">
        <v>23</v>
      </c>
      <c r="D562" s="510"/>
      <c r="E562" s="104" t="s">
        <v>25</v>
      </c>
      <c r="F562" s="104" t="s">
        <v>118</v>
      </c>
      <c r="G562" s="104" t="s">
        <v>119</v>
      </c>
      <c r="H562" s="104" t="s">
        <v>28</v>
      </c>
      <c r="I562" s="104" t="s">
        <v>120</v>
      </c>
      <c r="J562" s="104" t="s">
        <v>126</v>
      </c>
      <c r="K562" s="104" t="s">
        <v>30</v>
      </c>
      <c r="L562" s="104" t="s">
        <v>2068</v>
      </c>
      <c r="M562" s="120">
        <v>5804790</v>
      </c>
      <c r="N562" s="121" t="s">
        <v>28</v>
      </c>
      <c r="O562" s="104" t="s">
        <v>123</v>
      </c>
      <c r="P562" s="122">
        <v>44077</v>
      </c>
      <c r="Q562" s="98" t="s">
        <v>382</v>
      </c>
      <c r="R562" s="37">
        <v>44291</v>
      </c>
      <c r="S562" s="103" t="s">
        <v>28</v>
      </c>
      <c r="T562" s="99" t="s">
        <v>125</v>
      </c>
    </row>
    <row r="563" spans="1:28" ht="20.100000000000001" customHeight="1" x14ac:dyDescent="0.3">
      <c r="A563" s="119">
        <v>44209</v>
      </c>
      <c r="B563" s="95" t="s">
        <v>22</v>
      </c>
      <c r="C563" s="96" t="s">
        <v>23</v>
      </c>
      <c r="D563" s="19" t="s">
        <v>2378</v>
      </c>
      <c r="E563" s="104" t="s">
        <v>57</v>
      </c>
      <c r="F563" s="104" t="s">
        <v>2379</v>
      </c>
      <c r="G563" s="104" t="s">
        <v>2380</v>
      </c>
      <c r="H563" s="104" t="s">
        <v>28</v>
      </c>
      <c r="I563" s="104" t="s">
        <v>2381</v>
      </c>
      <c r="J563" s="104" t="s">
        <v>2382</v>
      </c>
      <c r="K563" s="104" t="s">
        <v>106</v>
      </c>
      <c r="L563" s="104" t="s">
        <v>2383</v>
      </c>
      <c r="M563" s="120">
        <v>397229.77</v>
      </c>
      <c r="N563" s="121" t="s">
        <v>28</v>
      </c>
      <c r="O563" s="104" t="s">
        <v>34</v>
      </c>
      <c r="P563" s="122">
        <v>44137</v>
      </c>
      <c r="Q563" s="98" t="s">
        <v>351</v>
      </c>
      <c r="R563" s="37">
        <v>44230</v>
      </c>
      <c r="S563" s="103" t="s">
        <v>28</v>
      </c>
      <c r="T563" s="99" t="s">
        <v>240</v>
      </c>
    </row>
    <row r="564" spans="1:28" s="4" customFormat="1" ht="20.100000000000001" customHeight="1" x14ac:dyDescent="0.3">
      <c r="A564" s="111">
        <v>43980</v>
      </c>
      <c r="B564" s="18" t="s">
        <v>22</v>
      </c>
      <c r="C564" s="18" t="s">
        <v>343</v>
      </c>
      <c r="D564" s="19">
        <v>196</v>
      </c>
      <c r="E564" s="18" t="s">
        <v>25</v>
      </c>
      <c r="F564" s="104" t="s">
        <v>999</v>
      </c>
      <c r="G564" s="104" t="s">
        <v>1000</v>
      </c>
      <c r="H564" s="104" t="s">
        <v>28</v>
      </c>
      <c r="I564" s="104" t="s">
        <v>1001</v>
      </c>
      <c r="J564" s="104" t="s">
        <v>28</v>
      </c>
      <c r="K564" s="104" t="s">
        <v>520</v>
      </c>
      <c r="L564" s="104" t="s">
        <v>28</v>
      </c>
      <c r="M564" s="20">
        <v>184703.75</v>
      </c>
      <c r="N564" s="105" t="s">
        <v>28</v>
      </c>
      <c r="O564" s="105" t="s">
        <v>34</v>
      </c>
      <c r="P564" s="29" t="s">
        <v>28</v>
      </c>
      <c r="Q564" s="37">
        <v>43953</v>
      </c>
      <c r="R564" s="104" t="s">
        <v>76</v>
      </c>
      <c r="S564" s="37">
        <v>44317</v>
      </c>
      <c r="T564" s="104" t="s">
        <v>28</v>
      </c>
      <c r="U564" s="23" t="s">
        <v>28</v>
      </c>
      <c r="V564" s="18" t="s">
        <v>28</v>
      </c>
      <c r="W564" s="18" t="s">
        <v>28</v>
      </c>
      <c r="X564" s="18" t="s">
        <v>28</v>
      </c>
      <c r="Y564" s="18" t="s">
        <v>28</v>
      </c>
      <c r="Z564" s="18" t="s">
        <v>28</v>
      </c>
      <c r="AA564" s="18" t="s">
        <v>28</v>
      </c>
      <c r="AB564" s="35" t="s">
        <v>125</v>
      </c>
    </row>
    <row r="565" spans="1:28" s="4" customFormat="1" ht="20.100000000000001" customHeight="1" x14ac:dyDescent="0.3">
      <c r="A565" s="111">
        <v>44004</v>
      </c>
      <c r="B565" s="18" t="s">
        <v>22</v>
      </c>
      <c r="C565" s="18" t="s">
        <v>343</v>
      </c>
      <c r="D565" s="19" t="s">
        <v>1056</v>
      </c>
      <c r="E565" s="18" t="s">
        <v>25</v>
      </c>
      <c r="F565" s="104" t="s">
        <v>616</v>
      </c>
      <c r="G565" s="104" t="s">
        <v>617</v>
      </c>
      <c r="H565" s="104" t="s">
        <v>28</v>
      </c>
      <c r="I565" s="104" t="s">
        <v>1057</v>
      </c>
      <c r="J565" s="104" t="s">
        <v>1058</v>
      </c>
      <c r="K565" s="104" t="s">
        <v>520</v>
      </c>
      <c r="L565" s="104" t="s">
        <v>596</v>
      </c>
      <c r="M565" s="20">
        <v>155554.98000000001</v>
      </c>
      <c r="N565" s="105" t="s">
        <v>828</v>
      </c>
      <c r="O565" s="105" t="s">
        <v>598</v>
      </c>
      <c r="P565" s="29" t="s">
        <v>28</v>
      </c>
      <c r="Q565" s="37">
        <v>43932</v>
      </c>
      <c r="R565" s="104" t="s">
        <v>76</v>
      </c>
      <c r="S565" s="37">
        <v>44296</v>
      </c>
      <c r="T565" s="104" t="s">
        <v>28</v>
      </c>
      <c r="U565" s="23" t="s">
        <v>28</v>
      </c>
      <c r="V565" s="18" t="s">
        <v>28</v>
      </c>
      <c r="W565" s="18" t="s">
        <v>28</v>
      </c>
      <c r="X565" s="18" t="s">
        <v>28</v>
      </c>
      <c r="Y565" s="18" t="s">
        <v>28</v>
      </c>
      <c r="Z565" s="18" t="s">
        <v>28</v>
      </c>
      <c r="AA565" s="18" t="s">
        <v>28</v>
      </c>
      <c r="AB565" s="31" t="s">
        <v>125</v>
      </c>
    </row>
    <row r="566" spans="1:28" s="4" customFormat="1" ht="20.100000000000001" customHeight="1" x14ac:dyDescent="0.3">
      <c r="A566" s="111">
        <v>44049</v>
      </c>
      <c r="B566" s="18" t="s">
        <v>75</v>
      </c>
      <c r="C566" s="18" t="s">
        <v>343</v>
      </c>
      <c r="D566" s="19" t="s">
        <v>1183</v>
      </c>
      <c r="E566" s="18" t="s">
        <v>25</v>
      </c>
      <c r="F566" s="104" t="s">
        <v>1184</v>
      </c>
      <c r="G566" s="104" t="s">
        <v>1185</v>
      </c>
      <c r="H566" s="104" t="s">
        <v>28</v>
      </c>
      <c r="I566" s="104" t="s">
        <v>1186</v>
      </c>
      <c r="J566" s="104" t="s">
        <v>1187</v>
      </c>
      <c r="K566" s="104" t="s">
        <v>214</v>
      </c>
      <c r="L566" s="104" t="s">
        <v>722</v>
      </c>
      <c r="M566" s="20">
        <v>329200</v>
      </c>
      <c r="N566" s="105" t="s">
        <v>28</v>
      </c>
      <c r="O566" s="105" t="s">
        <v>260</v>
      </c>
      <c r="P566" s="29" t="s">
        <v>28</v>
      </c>
      <c r="Q566" s="37">
        <v>43174</v>
      </c>
      <c r="R566" s="104" t="s">
        <v>2610</v>
      </c>
      <c r="S566" s="37">
        <v>44291</v>
      </c>
      <c r="T566" s="104" t="s">
        <v>28</v>
      </c>
      <c r="U566" s="23" t="s">
        <v>28</v>
      </c>
      <c r="V566" s="18" t="s">
        <v>28</v>
      </c>
      <c r="W566" s="18" t="s">
        <v>28</v>
      </c>
      <c r="X566" s="18" t="s">
        <v>28</v>
      </c>
      <c r="Y566" s="18" t="s">
        <v>28</v>
      </c>
      <c r="Z566" s="18" t="s">
        <v>28</v>
      </c>
      <c r="AA566" s="18" t="s">
        <v>28</v>
      </c>
      <c r="AB566" s="31" t="s">
        <v>125</v>
      </c>
    </row>
    <row r="567" spans="1:28" s="4" customFormat="1" ht="20.100000000000001" customHeight="1" x14ac:dyDescent="0.3">
      <c r="A567" s="111">
        <v>44049</v>
      </c>
      <c r="B567" s="18" t="s">
        <v>75</v>
      </c>
      <c r="C567" s="18" t="s">
        <v>343</v>
      </c>
      <c r="D567" s="19" t="s">
        <v>1223</v>
      </c>
      <c r="E567" s="18" t="s">
        <v>25</v>
      </c>
      <c r="F567" s="104" t="s">
        <v>2270</v>
      </c>
      <c r="G567" s="104" t="s">
        <v>2422</v>
      </c>
      <c r="H567" s="104" t="s">
        <v>28</v>
      </c>
      <c r="I567" s="104" t="s">
        <v>1224</v>
      </c>
      <c r="J567" s="104" t="s">
        <v>1225</v>
      </c>
      <c r="K567" s="104" t="s">
        <v>214</v>
      </c>
      <c r="L567" s="104" t="s">
        <v>1226</v>
      </c>
      <c r="M567" s="20">
        <v>1025465.08</v>
      </c>
      <c r="N567" s="105" t="s">
        <v>28</v>
      </c>
      <c r="O567" s="105" t="s">
        <v>260</v>
      </c>
      <c r="P567" s="21" t="s">
        <v>28</v>
      </c>
      <c r="Q567" s="37">
        <v>43182</v>
      </c>
      <c r="R567" s="104" t="s">
        <v>47</v>
      </c>
      <c r="S567" s="37">
        <v>44291</v>
      </c>
      <c r="T567" s="23" t="s">
        <v>28</v>
      </c>
      <c r="U567" s="23" t="s">
        <v>28</v>
      </c>
      <c r="V567" s="18" t="s">
        <v>28</v>
      </c>
      <c r="W567" s="18" t="s">
        <v>28</v>
      </c>
      <c r="X567" s="18" t="s">
        <v>28</v>
      </c>
      <c r="Y567" s="18" t="s">
        <v>28</v>
      </c>
      <c r="Z567" s="18" t="s">
        <v>28</v>
      </c>
      <c r="AA567" s="18" t="s">
        <v>28</v>
      </c>
      <c r="AB567" s="31" t="s">
        <v>125</v>
      </c>
    </row>
    <row r="568" spans="1:28" s="4" customFormat="1" ht="20.100000000000001" customHeight="1" x14ac:dyDescent="0.3">
      <c r="A568" s="111">
        <v>44004</v>
      </c>
      <c r="B568" s="18" t="s">
        <v>75</v>
      </c>
      <c r="C568" s="18" t="s">
        <v>343</v>
      </c>
      <c r="D568" s="19" t="s">
        <v>823</v>
      </c>
      <c r="E568" s="18" t="s">
        <v>25</v>
      </c>
      <c r="F568" s="104" t="s">
        <v>824</v>
      </c>
      <c r="G568" s="104" t="s">
        <v>825</v>
      </c>
      <c r="H568" s="104" t="s">
        <v>28</v>
      </c>
      <c r="I568" s="104" t="s">
        <v>826</v>
      </c>
      <c r="J568" s="104" t="s">
        <v>827</v>
      </c>
      <c r="K568" s="104" t="s">
        <v>214</v>
      </c>
      <c r="L568" s="104" t="s">
        <v>722</v>
      </c>
      <c r="M568" s="20">
        <v>449900</v>
      </c>
      <c r="N568" s="105" t="s">
        <v>828</v>
      </c>
      <c r="O568" s="105" t="s">
        <v>598</v>
      </c>
      <c r="P568" s="29" t="s">
        <v>28</v>
      </c>
      <c r="Q568" s="22">
        <v>43617</v>
      </c>
      <c r="R568" s="36" t="s">
        <v>130</v>
      </c>
      <c r="S568" s="22">
        <v>44347</v>
      </c>
      <c r="T568" s="104" t="s">
        <v>829</v>
      </c>
      <c r="U568" s="23" t="s">
        <v>28</v>
      </c>
      <c r="V568" s="18" t="s">
        <v>28</v>
      </c>
      <c r="W568" s="18" t="s">
        <v>28</v>
      </c>
      <c r="X568" s="18" t="s">
        <v>28</v>
      </c>
      <c r="Y568" s="18" t="s">
        <v>28</v>
      </c>
      <c r="Z568" s="18" t="s">
        <v>28</v>
      </c>
      <c r="AA568" s="18" t="s">
        <v>28</v>
      </c>
      <c r="AB568" s="25" t="s">
        <v>125</v>
      </c>
    </row>
    <row r="569" spans="1:28" s="4" customFormat="1" ht="20.100000000000001" customHeight="1" x14ac:dyDescent="0.3">
      <c r="A569" s="113">
        <v>43980</v>
      </c>
      <c r="B569" s="18" t="s">
        <v>22</v>
      </c>
      <c r="C569" s="18" t="s">
        <v>343</v>
      </c>
      <c r="D569" s="19" t="s">
        <v>1002</v>
      </c>
      <c r="E569" s="18" t="s">
        <v>25</v>
      </c>
      <c r="F569" s="104" t="s">
        <v>1003</v>
      </c>
      <c r="G569" s="104" t="s">
        <v>1004</v>
      </c>
      <c r="H569" s="104" t="s">
        <v>28</v>
      </c>
      <c r="I569" s="104" t="s">
        <v>1005</v>
      </c>
      <c r="J569" s="104" t="s">
        <v>1006</v>
      </c>
      <c r="K569" s="104" t="s">
        <v>520</v>
      </c>
      <c r="L569" s="104" t="s">
        <v>28</v>
      </c>
      <c r="M569" s="20">
        <v>164755.93</v>
      </c>
      <c r="N569" s="105" t="s">
        <v>28</v>
      </c>
      <c r="O569" s="105" t="s">
        <v>28</v>
      </c>
      <c r="P569" s="29" t="s">
        <v>28</v>
      </c>
      <c r="Q569" s="37">
        <v>43995</v>
      </c>
      <c r="R569" s="104" t="s">
        <v>76</v>
      </c>
      <c r="S569" s="37">
        <v>44359</v>
      </c>
      <c r="T569" s="104" t="s">
        <v>28</v>
      </c>
      <c r="U569" s="23" t="s">
        <v>28</v>
      </c>
      <c r="V569" s="18" t="s">
        <v>28</v>
      </c>
      <c r="W569" s="18" t="s">
        <v>28</v>
      </c>
      <c r="X569" s="18" t="s">
        <v>28</v>
      </c>
      <c r="Y569" s="18" t="s">
        <v>28</v>
      </c>
      <c r="Z569" s="18" t="s">
        <v>28</v>
      </c>
      <c r="AA569" s="18" t="s">
        <v>28</v>
      </c>
      <c r="AB569" s="35" t="s">
        <v>125</v>
      </c>
    </row>
    <row r="570" spans="1:28" s="4" customFormat="1" ht="20.100000000000001" customHeight="1" x14ac:dyDescent="0.3">
      <c r="A570" s="111">
        <v>43244</v>
      </c>
      <c r="B570" s="18" t="s">
        <v>22</v>
      </c>
      <c r="C570" s="18" t="s">
        <v>343</v>
      </c>
      <c r="D570" s="19" t="s">
        <v>634</v>
      </c>
      <c r="E570" s="18" t="s">
        <v>25</v>
      </c>
      <c r="F570" s="104" t="s">
        <v>118</v>
      </c>
      <c r="G570" s="104" t="s">
        <v>635</v>
      </c>
      <c r="H570" s="104" t="s">
        <v>636</v>
      </c>
      <c r="I570" s="104" t="s">
        <v>637</v>
      </c>
      <c r="J570" s="104" t="s">
        <v>638</v>
      </c>
      <c r="K570" s="104" t="s">
        <v>520</v>
      </c>
      <c r="L570" s="104" t="s">
        <v>639</v>
      </c>
      <c r="M570" s="20">
        <v>962530</v>
      </c>
      <c r="N570" s="105" t="s">
        <v>640</v>
      </c>
      <c r="O570" s="105" t="s">
        <v>641</v>
      </c>
      <c r="P570" s="21" t="s">
        <v>28</v>
      </c>
      <c r="Q570" s="30">
        <v>43244</v>
      </c>
      <c r="R570" s="31" t="s">
        <v>47</v>
      </c>
      <c r="S570" s="30">
        <v>44341</v>
      </c>
      <c r="T570" s="104" t="s">
        <v>28</v>
      </c>
      <c r="U570" s="23" t="s">
        <v>28</v>
      </c>
      <c r="V570" s="18" t="s">
        <v>28</v>
      </c>
      <c r="W570" s="18" t="s">
        <v>28</v>
      </c>
      <c r="X570" s="18" t="s">
        <v>28</v>
      </c>
      <c r="Y570" s="18" t="s">
        <v>28</v>
      </c>
      <c r="Z570" s="18" t="s">
        <v>28</v>
      </c>
      <c r="AA570" s="18" t="s">
        <v>28</v>
      </c>
      <c r="AB570" s="28" t="s">
        <v>125</v>
      </c>
    </row>
    <row r="571" spans="1:28" s="24" customFormat="1" ht="20.100000000000001" customHeight="1" x14ac:dyDescent="0.25">
      <c r="A571" s="36">
        <v>43854</v>
      </c>
      <c r="B571" s="18" t="s">
        <v>22</v>
      </c>
      <c r="C571" s="18" t="s">
        <v>343</v>
      </c>
      <c r="D571" s="19" t="s">
        <v>515</v>
      </c>
      <c r="E571" s="18" t="s">
        <v>38</v>
      </c>
      <c r="F571" s="104" t="s">
        <v>516</v>
      </c>
      <c r="G571" s="104" t="s">
        <v>517</v>
      </c>
      <c r="H571" s="104" t="s">
        <v>28</v>
      </c>
      <c r="I571" s="104" t="s">
        <v>518</v>
      </c>
      <c r="J571" s="104" t="s">
        <v>519</v>
      </c>
      <c r="K571" s="104" t="s">
        <v>520</v>
      </c>
      <c r="L571" s="104" t="s">
        <v>521</v>
      </c>
      <c r="M571" s="20" t="s">
        <v>522</v>
      </c>
      <c r="N571" s="105" t="s">
        <v>28</v>
      </c>
      <c r="O571" s="105" t="s">
        <v>523</v>
      </c>
      <c r="P571" s="21" t="s">
        <v>28</v>
      </c>
      <c r="Q571" s="22">
        <v>43405</v>
      </c>
      <c r="R571" s="18" t="s">
        <v>47</v>
      </c>
      <c r="S571" s="22">
        <v>44499</v>
      </c>
      <c r="T571" s="23" t="s">
        <v>28</v>
      </c>
      <c r="U571" s="23" t="s">
        <v>28</v>
      </c>
      <c r="V571" s="18" t="s">
        <v>28</v>
      </c>
      <c r="W571" s="18" t="s">
        <v>28</v>
      </c>
      <c r="X571" s="18" t="s">
        <v>28</v>
      </c>
      <c r="Y571" s="18" t="s">
        <v>28</v>
      </c>
      <c r="Z571" s="18" t="s">
        <v>28</v>
      </c>
      <c r="AA571" s="18" t="s">
        <v>28</v>
      </c>
      <c r="AB571" s="18" t="s">
        <v>48</v>
      </c>
    </row>
    <row r="572" spans="1:28" s="4" customFormat="1" ht="20.100000000000001" customHeight="1" x14ac:dyDescent="0.3">
      <c r="A572" s="111">
        <v>43287</v>
      </c>
      <c r="B572" s="18" t="s">
        <v>22</v>
      </c>
      <c r="C572" s="18" t="s">
        <v>343</v>
      </c>
      <c r="D572" s="507" t="s">
        <v>684</v>
      </c>
      <c r="E572" s="507" t="s">
        <v>38</v>
      </c>
      <c r="F572" s="507" t="s">
        <v>685</v>
      </c>
      <c r="G572" s="104" t="s">
        <v>686</v>
      </c>
      <c r="H572" s="104" t="s">
        <v>28</v>
      </c>
      <c r="I572" s="104" t="s">
        <v>687</v>
      </c>
      <c r="J572" s="104" t="s">
        <v>688</v>
      </c>
      <c r="K572" s="104" t="s">
        <v>520</v>
      </c>
      <c r="L572" s="104" t="s">
        <v>689</v>
      </c>
      <c r="M572" s="20">
        <v>300000</v>
      </c>
      <c r="N572" s="105" t="s">
        <v>28</v>
      </c>
      <c r="O572" s="105" t="s">
        <v>230</v>
      </c>
      <c r="P572" s="29" t="s">
        <v>28</v>
      </c>
      <c r="Q572" s="26">
        <v>43160</v>
      </c>
      <c r="R572" s="27" t="s">
        <v>130</v>
      </c>
      <c r="S572" s="26">
        <v>43890</v>
      </c>
      <c r="T572" s="104" t="s">
        <v>28</v>
      </c>
      <c r="U572" s="23" t="s">
        <v>28</v>
      </c>
      <c r="V572" s="18" t="s">
        <v>28</v>
      </c>
      <c r="W572" s="18" t="s">
        <v>28</v>
      </c>
      <c r="X572" s="18" t="s">
        <v>28</v>
      </c>
      <c r="Y572" s="18" t="s">
        <v>28</v>
      </c>
      <c r="Z572" s="18" t="s">
        <v>28</v>
      </c>
      <c r="AA572" s="18" t="s">
        <v>28</v>
      </c>
      <c r="AB572" s="27" t="s">
        <v>48</v>
      </c>
    </row>
    <row r="573" spans="1:28" s="4" customFormat="1" ht="20.100000000000001" customHeight="1" x14ac:dyDescent="0.3">
      <c r="A573" s="111">
        <v>43999</v>
      </c>
      <c r="B573" s="18" t="s">
        <v>75</v>
      </c>
      <c r="C573" s="18" t="s">
        <v>343</v>
      </c>
      <c r="D573" s="510"/>
      <c r="E573" s="510"/>
      <c r="F573" s="510"/>
      <c r="G573" s="104" t="s">
        <v>686</v>
      </c>
      <c r="H573" s="104" t="s">
        <v>28</v>
      </c>
      <c r="I573" s="104" t="s">
        <v>687</v>
      </c>
      <c r="J573" s="104" t="s">
        <v>688</v>
      </c>
      <c r="K573" s="104" t="s">
        <v>520</v>
      </c>
      <c r="L573" s="104" t="s">
        <v>689</v>
      </c>
      <c r="M573" s="20">
        <v>150000</v>
      </c>
      <c r="N573" s="105" t="s">
        <v>28</v>
      </c>
      <c r="O573" s="105" t="s">
        <v>230</v>
      </c>
      <c r="P573" s="29" t="s">
        <v>28</v>
      </c>
      <c r="Q573" s="26">
        <v>43891</v>
      </c>
      <c r="R573" s="27" t="s">
        <v>76</v>
      </c>
      <c r="S573" s="26">
        <v>44255</v>
      </c>
      <c r="T573" s="104" t="s">
        <v>28</v>
      </c>
      <c r="U573" s="23" t="s">
        <v>28</v>
      </c>
      <c r="V573" s="18" t="s">
        <v>28</v>
      </c>
      <c r="W573" s="18" t="s">
        <v>28</v>
      </c>
      <c r="X573" s="18" t="s">
        <v>28</v>
      </c>
      <c r="Y573" s="18" t="s">
        <v>28</v>
      </c>
      <c r="Z573" s="18" t="s">
        <v>28</v>
      </c>
      <c r="AA573" s="18" t="s">
        <v>28</v>
      </c>
      <c r="AB573" s="27" t="s">
        <v>48</v>
      </c>
    </row>
    <row r="574" spans="1:28" s="4" customFormat="1" ht="20.100000000000001" customHeight="1" x14ac:dyDescent="0.3">
      <c r="A574" s="111">
        <v>43742</v>
      </c>
      <c r="B574" s="18" t="s">
        <v>75</v>
      </c>
      <c r="C574" s="18" t="s">
        <v>343</v>
      </c>
      <c r="D574" s="19" t="s">
        <v>759</v>
      </c>
      <c r="E574" s="18" t="s">
        <v>38</v>
      </c>
      <c r="F574" s="104" t="s">
        <v>760</v>
      </c>
      <c r="G574" s="104" t="s">
        <v>761</v>
      </c>
      <c r="H574" s="104" t="s">
        <v>28</v>
      </c>
      <c r="I574" s="104" t="s">
        <v>762</v>
      </c>
      <c r="J574" s="104" t="s">
        <v>763</v>
      </c>
      <c r="K574" s="104" t="s">
        <v>586</v>
      </c>
      <c r="L574" s="104" t="s">
        <v>764</v>
      </c>
      <c r="M574" s="20">
        <v>295000</v>
      </c>
      <c r="N574" s="105" t="s">
        <v>28</v>
      </c>
      <c r="O574" s="105" t="s">
        <v>765</v>
      </c>
      <c r="P574" s="29" t="s">
        <v>28</v>
      </c>
      <c r="Q574" s="30">
        <v>43678</v>
      </c>
      <c r="R574" s="31" t="s">
        <v>76</v>
      </c>
      <c r="S574" s="30">
        <v>44043</v>
      </c>
      <c r="T574" s="104" t="s">
        <v>766</v>
      </c>
      <c r="U574" s="23" t="s">
        <v>28</v>
      </c>
      <c r="V574" s="18" t="s">
        <v>28</v>
      </c>
      <c r="W574" s="18" t="s">
        <v>28</v>
      </c>
      <c r="X574" s="18" t="s">
        <v>28</v>
      </c>
      <c r="Y574" s="18" t="s">
        <v>28</v>
      </c>
      <c r="Z574" s="18" t="s">
        <v>28</v>
      </c>
      <c r="AA574" s="18" t="s">
        <v>28</v>
      </c>
      <c r="AB574" s="31" t="s">
        <v>48</v>
      </c>
    </row>
    <row r="575" spans="1:28" s="4" customFormat="1" ht="20.100000000000001" customHeight="1" x14ac:dyDescent="0.3">
      <c r="A575" s="111">
        <v>44236</v>
      </c>
      <c r="B575" s="18" t="s">
        <v>22</v>
      </c>
      <c r="C575" s="18" t="s">
        <v>343</v>
      </c>
      <c r="D575" s="19" t="s">
        <v>2473</v>
      </c>
      <c r="E575" s="18" t="s">
        <v>57</v>
      </c>
      <c r="F575" s="104" t="s">
        <v>2474</v>
      </c>
      <c r="G575" s="104" t="s">
        <v>2475</v>
      </c>
      <c r="H575" s="104" t="s">
        <v>28</v>
      </c>
      <c r="I575" s="104" t="s">
        <v>2476</v>
      </c>
      <c r="J575" s="104" t="s">
        <v>2476</v>
      </c>
      <c r="K575" s="104" t="s">
        <v>520</v>
      </c>
      <c r="L575" s="104" t="s">
        <v>221</v>
      </c>
      <c r="M575" s="20">
        <v>192555</v>
      </c>
      <c r="N575" s="105" t="s">
        <v>28</v>
      </c>
      <c r="O575" s="105" t="s">
        <v>28</v>
      </c>
      <c r="P575" s="29" t="s">
        <v>28</v>
      </c>
      <c r="Q575" s="37">
        <v>44207</v>
      </c>
      <c r="R575" s="104" t="s">
        <v>364</v>
      </c>
      <c r="S575" s="37">
        <v>44348</v>
      </c>
      <c r="T575" s="104" t="s">
        <v>28</v>
      </c>
      <c r="U575" s="23" t="s">
        <v>28</v>
      </c>
      <c r="V575" s="18" t="s">
        <v>28</v>
      </c>
      <c r="W575" s="18" t="s">
        <v>28</v>
      </c>
      <c r="X575" s="104" t="s">
        <v>28</v>
      </c>
      <c r="Y575" s="104" t="s">
        <v>28</v>
      </c>
      <c r="Z575" s="18" t="s">
        <v>28</v>
      </c>
      <c r="AA575" s="32" t="s">
        <v>28</v>
      </c>
      <c r="AB575" s="31" t="s">
        <v>259</v>
      </c>
    </row>
    <row r="576" spans="1:28" s="4" customFormat="1" ht="20.100000000000001" customHeight="1" x14ac:dyDescent="0.3">
      <c r="A576" s="36">
        <v>44285</v>
      </c>
      <c r="B576" s="18" t="s">
        <v>22</v>
      </c>
      <c r="C576" s="18" t="s">
        <v>343</v>
      </c>
      <c r="D576" s="19" t="s">
        <v>2566</v>
      </c>
      <c r="E576" s="18" t="s">
        <v>57</v>
      </c>
      <c r="F576" s="104" t="s">
        <v>2567</v>
      </c>
      <c r="G576" s="104" t="s">
        <v>2568</v>
      </c>
      <c r="H576" s="104" t="s">
        <v>28</v>
      </c>
      <c r="I576" s="104" t="s">
        <v>2569</v>
      </c>
      <c r="J576" s="104" t="s">
        <v>2570</v>
      </c>
      <c r="K576" s="104" t="s">
        <v>520</v>
      </c>
      <c r="L576" s="104" t="s">
        <v>221</v>
      </c>
      <c r="M576" s="20">
        <v>1394878.27</v>
      </c>
      <c r="N576" s="105" t="s">
        <v>28</v>
      </c>
      <c r="O576" s="105" t="s">
        <v>28</v>
      </c>
      <c r="P576" s="29" t="s">
        <v>28</v>
      </c>
      <c r="Q576" s="37">
        <v>44263</v>
      </c>
      <c r="R576" s="104" t="s">
        <v>364</v>
      </c>
      <c r="S576" s="37">
        <v>44408</v>
      </c>
      <c r="T576" s="104" t="s">
        <v>28</v>
      </c>
      <c r="U576" s="23" t="s">
        <v>28</v>
      </c>
      <c r="V576" s="18" t="s">
        <v>28</v>
      </c>
      <c r="W576" s="18" t="s">
        <v>28</v>
      </c>
      <c r="X576" s="104" t="s">
        <v>28</v>
      </c>
      <c r="Y576" s="104" t="s">
        <v>28</v>
      </c>
      <c r="Z576" s="18" t="s">
        <v>28</v>
      </c>
      <c r="AA576" s="32" t="s">
        <v>28</v>
      </c>
      <c r="AB576" s="31" t="s">
        <v>259</v>
      </c>
    </row>
    <row r="577" spans="1:28" s="4" customFormat="1" ht="20.100000000000001" customHeight="1" x14ac:dyDescent="0.3">
      <c r="A577" s="111">
        <v>44285</v>
      </c>
      <c r="B577" s="18" t="s">
        <v>22</v>
      </c>
      <c r="C577" s="18" t="s">
        <v>343</v>
      </c>
      <c r="D577" s="19" t="s">
        <v>2576</v>
      </c>
      <c r="E577" s="18" t="s">
        <v>57</v>
      </c>
      <c r="F577" s="104" t="s">
        <v>2577</v>
      </c>
      <c r="G577" s="104" t="s">
        <v>2578</v>
      </c>
      <c r="H577" s="104" t="s">
        <v>28</v>
      </c>
      <c r="I577" s="104" t="s">
        <v>2579</v>
      </c>
      <c r="J577" s="104" t="s">
        <v>2580</v>
      </c>
      <c r="K577" s="104" t="s">
        <v>520</v>
      </c>
      <c r="L577" s="104" t="s">
        <v>221</v>
      </c>
      <c r="M577" s="20">
        <v>681646.57</v>
      </c>
      <c r="N577" s="105" t="s">
        <v>28</v>
      </c>
      <c r="O577" s="105" t="s">
        <v>28</v>
      </c>
      <c r="P577" s="29" t="s">
        <v>28</v>
      </c>
      <c r="Q577" s="37">
        <v>44263</v>
      </c>
      <c r="R577" s="104" t="s">
        <v>351</v>
      </c>
      <c r="S577" s="37">
        <v>44359</v>
      </c>
      <c r="T577" s="104" t="s">
        <v>28</v>
      </c>
      <c r="U577" s="23" t="s">
        <v>28</v>
      </c>
      <c r="V577" s="18" t="s">
        <v>28</v>
      </c>
      <c r="W577" s="18" t="s">
        <v>28</v>
      </c>
      <c r="X577" s="104" t="s">
        <v>28</v>
      </c>
      <c r="Y577" s="104" t="s">
        <v>28</v>
      </c>
      <c r="Z577" s="18" t="s">
        <v>28</v>
      </c>
      <c r="AA577" s="32" t="s">
        <v>28</v>
      </c>
      <c r="AB577" s="31" t="s">
        <v>259</v>
      </c>
    </row>
    <row r="578" spans="1:28" ht="20.100000000000001" customHeight="1" x14ac:dyDescent="0.3">
      <c r="A578" s="119">
        <v>42930</v>
      </c>
      <c r="B578" s="95" t="s">
        <v>22</v>
      </c>
      <c r="C578" s="96" t="s">
        <v>23</v>
      </c>
      <c r="D578" s="507" t="s">
        <v>49</v>
      </c>
      <c r="E578" s="104" t="s">
        <v>38</v>
      </c>
      <c r="F578" s="104" t="s">
        <v>50</v>
      </c>
      <c r="G578" s="104" t="s">
        <v>51</v>
      </c>
      <c r="H578" s="104" t="s">
        <v>28</v>
      </c>
      <c r="I578" s="104" t="s">
        <v>52</v>
      </c>
      <c r="J578" s="104" t="s">
        <v>53</v>
      </c>
      <c r="K578" s="104" t="s">
        <v>30</v>
      </c>
      <c r="L578" s="104" t="s">
        <v>54</v>
      </c>
      <c r="M578" s="120">
        <v>400000</v>
      </c>
      <c r="N578" s="121" t="s">
        <v>45</v>
      </c>
      <c r="O578" s="104" t="s">
        <v>55</v>
      </c>
      <c r="P578" s="122">
        <v>42930</v>
      </c>
      <c r="Q578" s="98" t="s">
        <v>47</v>
      </c>
      <c r="R578" s="37">
        <v>44026</v>
      </c>
      <c r="S578" s="103" t="s">
        <v>28</v>
      </c>
      <c r="T578" s="99" t="s">
        <v>48</v>
      </c>
    </row>
    <row r="579" spans="1:28" ht="20.100000000000001" customHeight="1" x14ac:dyDescent="0.3">
      <c r="A579" s="119">
        <v>44078</v>
      </c>
      <c r="B579" s="95" t="s">
        <v>75</v>
      </c>
      <c r="C579" s="96" t="s">
        <v>23</v>
      </c>
      <c r="D579" s="520"/>
      <c r="E579" s="104" t="s">
        <v>38</v>
      </c>
      <c r="F579" s="104" t="s">
        <v>50</v>
      </c>
      <c r="G579" s="104" t="s">
        <v>51</v>
      </c>
      <c r="H579" s="104" t="s">
        <v>28</v>
      </c>
      <c r="I579" s="104" t="s">
        <v>2051</v>
      </c>
      <c r="J579" s="104" t="s">
        <v>2052</v>
      </c>
      <c r="K579" s="104" t="s">
        <v>520</v>
      </c>
      <c r="L579" s="104" t="s">
        <v>221</v>
      </c>
      <c r="M579" s="120">
        <v>130000</v>
      </c>
      <c r="N579" s="121" t="s">
        <v>2053</v>
      </c>
      <c r="O579" s="104" t="s">
        <v>2054</v>
      </c>
      <c r="P579" s="122">
        <v>44027</v>
      </c>
      <c r="Q579" s="98" t="s">
        <v>258</v>
      </c>
      <c r="R579" s="37">
        <v>44196</v>
      </c>
      <c r="S579" s="103" t="s">
        <v>28</v>
      </c>
      <c r="T579" s="99" t="s">
        <v>48</v>
      </c>
    </row>
    <row r="580" spans="1:28" ht="20.100000000000001" customHeight="1" x14ac:dyDescent="0.3">
      <c r="A580" s="123">
        <v>44209</v>
      </c>
      <c r="B580" s="95" t="s">
        <v>75</v>
      </c>
      <c r="C580" s="96" t="s">
        <v>23</v>
      </c>
      <c r="D580" s="510"/>
      <c r="E580" s="104" t="s">
        <v>38</v>
      </c>
      <c r="F580" s="104" t="s">
        <v>50</v>
      </c>
      <c r="G580" s="104" t="s">
        <v>51</v>
      </c>
      <c r="H580" s="104" t="s">
        <v>28</v>
      </c>
      <c r="I580" s="104" t="s">
        <v>2051</v>
      </c>
      <c r="J580" s="104" t="s">
        <v>2052</v>
      </c>
      <c r="K580" s="104" t="s">
        <v>520</v>
      </c>
      <c r="L580" s="104" t="s">
        <v>221</v>
      </c>
      <c r="M580" s="120">
        <v>130000</v>
      </c>
      <c r="N580" s="121" t="s">
        <v>2053</v>
      </c>
      <c r="O580" s="104" t="s">
        <v>2054</v>
      </c>
      <c r="P580" s="122">
        <v>44197</v>
      </c>
      <c r="Q580" s="98" t="s">
        <v>258</v>
      </c>
      <c r="R580" s="37">
        <v>44377</v>
      </c>
      <c r="S580" s="103" t="s">
        <v>28</v>
      </c>
      <c r="T580" s="99" t="s">
        <v>48</v>
      </c>
    </row>
    <row r="581" spans="1:28" ht="20.100000000000001" customHeight="1" x14ac:dyDescent="0.3">
      <c r="A581" s="119">
        <v>42767</v>
      </c>
      <c r="B581" s="95" t="s">
        <v>22</v>
      </c>
      <c r="C581" s="96" t="s">
        <v>23</v>
      </c>
      <c r="D581" s="507" t="s">
        <v>67</v>
      </c>
      <c r="E581" s="104" t="s">
        <v>38</v>
      </c>
      <c r="F581" s="104" t="s">
        <v>68</v>
      </c>
      <c r="G581" s="104" t="s">
        <v>69</v>
      </c>
      <c r="H581" s="104" t="s">
        <v>28</v>
      </c>
      <c r="I581" s="104" t="s">
        <v>70</v>
      </c>
      <c r="J581" s="104" t="s">
        <v>71</v>
      </c>
      <c r="K581" s="104" t="s">
        <v>30</v>
      </c>
      <c r="L581" s="104" t="s">
        <v>72</v>
      </c>
      <c r="M581" s="120">
        <v>1200000</v>
      </c>
      <c r="N581" s="121" t="s">
        <v>28</v>
      </c>
      <c r="O581" s="104" t="s">
        <v>113</v>
      </c>
      <c r="P581" s="122">
        <v>42767</v>
      </c>
      <c r="Q581" s="98" t="s">
        <v>47</v>
      </c>
      <c r="R581" s="37">
        <v>43862</v>
      </c>
      <c r="S581" s="103" t="s">
        <v>28</v>
      </c>
      <c r="T581" s="99" t="s">
        <v>48</v>
      </c>
    </row>
    <row r="582" spans="1:28" ht="20.100000000000001" customHeight="1" x14ac:dyDescent="0.3">
      <c r="A582" s="119">
        <v>44069</v>
      </c>
      <c r="B582" s="95" t="s">
        <v>75</v>
      </c>
      <c r="C582" s="96" t="s">
        <v>23</v>
      </c>
      <c r="D582" s="510"/>
      <c r="E582" s="104" t="s">
        <v>38</v>
      </c>
      <c r="F582" s="104" t="s">
        <v>68</v>
      </c>
      <c r="G582" s="104" t="s">
        <v>69</v>
      </c>
      <c r="H582" s="104" t="s">
        <v>28</v>
      </c>
      <c r="I582" s="104" t="s">
        <v>70</v>
      </c>
      <c r="J582" s="104" t="s">
        <v>71</v>
      </c>
      <c r="K582" s="104" t="s">
        <v>30</v>
      </c>
      <c r="L582" s="104" t="s">
        <v>72</v>
      </c>
      <c r="M582" s="120">
        <v>400000</v>
      </c>
      <c r="N582" s="121" t="s">
        <v>28</v>
      </c>
      <c r="O582" s="104" t="s">
        <v>113</v>
      </c>
      <c r="P582" s="122">
        <v>43863</v>
      </c>
      <c r="Q582" s="98" t="s">
        <v>76</v>
      </c>
      <c r="R582" s="37">
        <v>44228</v>
      </c>
      <c r="S582" s="103" t="s">
        <v>28</v>
      </c>
      <c r="T582" s="99" t="s">
        <v>48</v>
      </c>
    </row>
    <row r="583" spans="1:28" ht="20.100000000000001" customHeight="1" x14ac:dyDescent="0.3">
      <c r="A583" s="119">
        <v>44161</v>
      </c>
      <c r="B583" s="95" t="s">
        <v>22</v>
      </c>
      <c r="C583" s="96" t="s">
        <v>23</v>
      </c>
      <c r="D583" s="19" t="s">
        <v>2330</v>
      </c>
      <c r="E583" s="104" t="s">
        <v>25</v>
      </c>
      <c r="F583" s="104" t="s">
        <v>2331</v>
      </c>
      <c r="G583" s="104" t="s">
        <v>2332</v>
      </c>
      <c r="H583" s="104" t="s">
        <v>28</v>
      </c>
      <c r="I583" s="104" t="s">
        <v>2333</v>
      </c>
      <c r="J583" s="104" t="s">
        <v>2334</v>
      </c>
      <c r="K583" s="104" t="s">
        <v>30</v>
      </c>
      <c r="L583" s="104" t="s">
        <v>2335</v>
      </c>
      <c r="M583" s="120">
        <v>344971</v>
      </c>
      <c r="N583" s="121" t="s">
        <v>2336</v>
      </c>
      <c r="O583" s="104" t="s">
        <v>153</v>
      </c>
      <c r="P583" s="122">
        <v>44165</v>
      </c>
      <c r="Q583" s="98" t="s">
        <v>382</v>
      </c>
      <c r="R583" s="37">
        <v>44377</v>
      </c>
      <c r="S583" s="103" t="s">
        <v>28</v>
      </c>
      <c r="T583" s="99" t="s">
        <v>259</v>
      </c>
    </row>
    <row r="584" spans="1:28" ht="20.100000000000001" customHeight="1" x14ac:dyDescent="0.3">
      <c r="A584" s="124">
        <v>44236</v>
      </c>
      <c r="B584" s="95" t="s">
        <v>22</v>
      </c>
      <c r="C584" s="96" t="s">
        <v>23</v>
      </c>
      <c r="D584" s="19" t="s">
        <v>2477</v>
      </c>
      <c r="E584" s="104" t="s">
        <v>57</v>
      </c>
      <c r="F584" s="104" t="s">
        <v>2479</v>
      </c>
      <c r="G584" s="104" t="s">
        <v>2478</v>
      </c>
      <c r="H584" s="104" t="s">
        <v>28</v>
      </c>
      <c r="I584" s="104" t="s">
        <v>2480</v>
      </c>
      <c r="J584" s="104" t="s">
        <v>2480</v>
      </c>
      <c r="K584" s="104" t="s">
        <v>214</v>
      </c>
      <c r="L584" s="104" t="s">
        <v>221</v>
      </c>
      <c r="M584" s="120">
        <v>300220.95</v>
      </c>
      <c r="N584" s="121" t="s">
        <v>28</v>
      </c>
      <c r="O584" s="104" t="s">
        <v>28</v>
      </c>
      <c r="P584" s="122">
        <v>44207</v>
      </c>
      <c r="Q584" s="98" t="s">
        <v>258</v>
      </c>
      <c r="R584" s="37">
        <v>44378</v>
      </c>
      <c r="S584" s="103" t="s">
        <v>28</v>
      </c>
      <c r="T584" s="99" t="s">
        <v>259</v>
      </c>
      <c r="U584" s="139"/>
      <c r="V584" s="140"/>
      <c r="W584" s="140"/>
      <c r="X584" s="138"/>
      <c r="Y584" s="138"/>
      <c r="Z584" s="140"/>
      <c r="AA584" s="141"/>
      <c r="AB584" s="4"/>
    </row>
    <row r="585" spans="1:28" s="4" customFormat="1" ht="20.100000000000001" customHeight="1" x14ac:dyDescent="0.3">
      <c r="A585" s="36">
        <v>44224</v>
      </c>
      <c r="B585" s="18" t="s">
        <v>22</v>
      </c>
      <c r="C585" s="18" t="s">
        <v>343</v>
      </c>
      <c r="D585" s="19" t="s">
        <v>2444</v>
      </c>
      <c r="E585" s="18" t="s">
        <v>245</v>
      </c>
      <c r="F585" s="104" t="s">
        <v>2445</v>
      </c>
      <c r="G585" s="104" t="s">
        <v>2446</v>
      </c>
      <c r="H585" s="104" t="s">
        <v>28</v>
      </c>
      <c r="I585" s="104" t="s">
        <v>2447</v>
      </c>
      <c r="J585" s="104" t="s">
        <v>2117</v>
      </c>
      <c r="K585" s="104" t="s">
        <v>520</v>
      </c>
      <c r="L585" s="104" t="s">
        <v>28</v>
      </c>
      <c r="M585" s="20">
        <v>800000</v>
      </c>
      <c r="N585" s="105" t="s">
        <v>2448</v>
      </c>
      <c r="O585" s="105" t="s">
        <v>2449</v>
      </c>
      <c r="P585" s="29" t="s">
        <v>28</v>
      </c>
      <c r="Q585" s="37">
        <v>42704</v>
      </c>
      <c r="R585" s="104" t="s">
        <v>272</v>
      </c>
      <c r="S585" s="37">
        <v>44529</v>
      </c>
      <c r="T585" s="104" t="s">
        <v>28</v>
      </c>
      <c r="U585" s="23" t="s">
        <v>28</v>
      </c>
      <c r="V585" s="18" t="s">
        <v>28</v>
      </c>
      <c r="W585" s="18" t="s">
        <v>28</v>
      </c>
      <c r="X585" s="104" t="s">
        <v>28</v>
      </c>
      <c r="Y585" s="104" t="s">
        <v>28</v>
      </c>
      <c r="Z585" s="18" t="s">
        <v>28</v>
      </c>
      <c r="AA585" s="32" t="s">
        <v>28</v>
      </c>
      <c r="AB585" s="31" t="s">
        <v>2120</v>
      </c>
    </row>
    <row r="586" spans="1:28" s="4" customFormat="1" ht="20.100000000000001" customHeight="1" x14ac:dyDescent="0.3">
      <c r="A586" s="36">
        <v>44224</v>
      </c>
      <c r="B586" s="18" t="s">
        <v>22</v>
      </c>
      <c r="C586" s="18" t="s">
        <v>343</v>
      </c>
      <c r="D586" s="19" t="s">
        <v>2450</v>
      </c>
      <c r="E586" s="18" t="s">
        <v>245</v>
      </c>
      <c r="F586" s="104" t="s">
        <v>952</v>
      </c>
      <c r="G586" s="104" t="s">
        <v>2451</v>
      </c>
      <c r="H586" s="104" t="s">
        <v>28</v>
      </c>
      <c r="I586" s="104" t="s">
        <v>2452</v>
      </c>
      <c r="J586" s="104" t="s">
        <v>2453</v>
      </c>
      <c r="K586" s="104" t="s">
        <v>520</v>
      </c>
      <c r="L586" s="104" t="s">
        <v>2117</v>
      </c>
      <c r="M586" s="20">
        <v>161982</v>
      </c>
      <c r="N586" s="105" t="s">
        <v>28</v>
      </c>
      <c r="O586" s="105" t="s">
        <v>28</v>
      </c>
      <c r="P586" s="29" t="s">
        <v>28</v>
      </c>
      <c r="Q586" s="37">
        <v>44197</v>
      </c>
      <c r="R586" s="104" t="s">
        <v>76</v>
      </c>
      <c r="S586" s="37">
        <v>44561</v>
      </c>
      <c r="T586" s="104" t="s">
        <v>28</v>
      </c>
      <c r="U586" s="23" t="s">
        <v>28</v>
      </c>
      <c r="V586" s="18" t="s">
        <v>28</v>
      </c>
      <c r="W586" s="18" t="s">
        <v>28</v>
      </c>
      <c r="X586" s="104" t="s">
        <v>28</v>
      </c>
      <c r="Y586" s="104" t="s">
        <v>28</v>
      </c>
      <c r="Z586" s="18" t="s">
        <v>28</v>
      </c>
      <c r="AA586" s="32" t="s">
        <v>28</v>
      </c>
      <c r="AB586" s="31" t="s">
        <v>2120</v>
      </c>
    </row>
    <row r="587" spans="1:28" s="4" customFormat="1" ht="20.100000000000001" customHeight="1" x14ac:dyDescent="0.3">
      <c r="A587" s="36">
        <v>44224</v>
      </c>
      <c r="B587" s="18" t="s">
        <v>22</v>
      </c>
      <c r="C587" s="18" t="s">
        <v>343</v>
      </c>
      <c r="D587" s="19" t="s">
        <v>2454</v>
      </c>
      <c r="E587" s="18" t="s">
        <v>245</v>
      </c>
      <c r="F587" s="104" t="s">
        <v>952</v>
      </c>
      <c r="G587" s="104" t="s">
        <v>2451</v>
      </c>
      <c r="H587" s="104" t="s">
        <v>28</v>
      </c>
      <c r="I587" s="104" t="s">
        <v>2452</v>
      </c>
      <c r="J587" s="104" t="s">
        <v>2455</v>
      </c>
      <c r="K587" s="104" t="s">
        <v>520</v>
      </c>
      <c r="L587" s="104" t="s">
        <v>28</v>
      </c>
      <c r="M587" s="20">
        <v>395820</v>
      </c>
      <c r="N587" s="105" t="s">
        <v>28</v>
      </c>
      <c r="O587" s="105" t="s">
        <v>2456</v>
      </c>
      <c r="P587" s="29" t="s">
        <v>28</v>
      </c>
      <c r="Q587" s="37">
        <v>44197</v>
      </c>
      <c r="R587" s="104" t="s">
        <v>76</v>
      </c>
      <c r="S587" s="37">
        <v>44561</v>
      </c>
      <c r="T587" s="104" t="s">
        <v>28</v>
      </c>
      <c r="U587" s="23" t="s">
        <v>28</v>
      </c>
      <c r="V587" s="18" t="s">
        <v>28</v>
      </c>
      <c r="W587" s="18" t="s">
        <v>28</v>
      </c>
      <c r="X587" s="104" t="s">
        <v>28</v>
      </c>
      <c r="Y587" s="104" t="s">
        <v>28</v>
      </c>
      <c r="Z587" s="18" t="s">
        <v>28</v>
      </c>
      <c r="AA587" s="32" t="s">
        <v>28</v>
      </c>
      <c r="AB587" s="31" t="s">
        <v>2120</v>
      </c>
    </row>
    <row r="588" spans="1:28" s="4" customFormat="1" ht="20.100000000000001" customHeight="1" x14ac:dyDescent="0.3">
      <c r="A588" s="36">
        <v>44263</v>
      </c>
      <c r="B588" s="18" t="s">
        <v>22</v>
      </c>
      <c r="C588" s="18" t="s">
        <v>343</v>
      </c>
      <c r="D588" s="19" t="s">
        <v>2532</v>
      </c>
      <c r="E588" s="18" t="s">
        <v>57</v>
      </c>
      <c r="F588" s="104" t="s">
        <v>984</v>
      </c>
      <c r="G588" s="104" t="s">
        <v>985</v>
      </c>
      <c r="H588" s="104" t="s">
        <v>28</v>
      </c>
      <c r="I588" s="104" t="s">
        <v>2534</v>
      </c>
      <c r="J588" s="104" t="s">
        <v>2533</v>
      </c>
      <c r="K588" s="104" t="s">
        <v>520</v>
      </c>
      <c r="L588" s="104" t="s">
        <v>2535</v>
      </c>
      <c r="M588" s="20">
        <v>182493.3</v>
      </c>
      <c r="N588" s="137" t="s">
        <v>2536</v>
      </c>
      <c r="O588" s="105" t="s">
        <v>2537</v>
      </c>
      <c r="P588" s="29" t="s">
        <v>2538</v>
      </c>
      <c r="Q588" s="37">
        <v>44188</v>
      </c>
      <c r="R588" s="104" t="s">
        <v>76</v>
      </c>
      <c r="S588" s="37">
        <v>44552</v>
      </c>
      <c r="T588" s="104" t="s">
        <v>2539</v>
      </c>
      <c r="U588" s="23" t="s">
        <v>28</v>
      </c>
      <c r="V588" s="18" t="s">
        <v>28</v>
      </c>
      <c r="W588" s="18" t="s">
        <v>28</v>
      </c>
      <c r="X588" s="104" t="s">
        <v>28</v>
      </c>
      <c r="Y588" s="104" t="s">
        <v>28</v>
      </c>
      <c r="Z588" s="18" t="s">
        <v>28</v>
      </c>
      <c r="AA588" s="32" t="s">
        <v>2540</v>
      </c>
      <c r="AB588" s="31" t="s">
        <v>993</v>
      </c>
    </row>
    <row r="589" spans="1:28" s="4" customFormat="1" ht="20.100000000000001" customHeight="1" x14ac:dyDescent="0.3">
      <c r="A589" s="158" t="s">
        <v>2673</v>
      </c>
      <c r="B589" s="18" t="s">
        <v>22</v>
      </c>
      <c r="C589" s="18" t="s">
        <v>343</v>
      </c>
      <c r="D589" s="19" t="s">
        <v>2653</v>
      </c>
      <c r="E589" s="18" t="s">
        <v>57</v>
      </c>
      <c r="F589" s="104" t="s">
        <v>2654</v>
      </c>
      <c r="G589" s="104" t="s">
        <v>2655</v>
      </c>
      <c r="H589" s="104" t="s">
        <v>28</v>
      </c>
      <c r="I589" s="104" t="s">
        <v>2656</v>
      </c>
      <c r="J589" s="104" t="s">
        <v>2657</v>
      </c>
      <c r="K589" s="104" t="s">
        <v>214</v>
      </c>
      <c r="L589" s="104" t="s">
        <v>2658</v>
      </c>
      <c r="M589" s="20">
        <v>962500</v>
      </c>
      <c r="N589" s="105" t="s">
        <v>2659</v>
      </c>
      <c r="O589" s="105" t="s">
        <v>28</v>
      </c>
      <c r="P589" s="29" t="s">
        <v>28</v>
      </c>
      <c r="Q589" s="37">
        <v>44197</v>
      </c>
      <c r="R589" s="104" t="s">
        <v>2660</v>
      </c>
      <c r="S589" s="37">
        <v>44610</v>
      </c>
      <c r="T589" s="104" t="s">
        <v>28</v>
      </c>
      <c r="U589" s="23" t="s">
        <v>28</v>
      </c>
      <c r="V589" s="18" t="s">
        <v>28</v>
      </c>
      <c r="W589" s="18" t="s">
        <v>28</v>
      </c>
      <c r="X589" s="104" t="s">
        <v>28</v>
      </c>
      <c r="Y589" s="104" t="s">
        <v>28</v>
      </c>
      <c r="Z589" s="18" t="s">
        <v>28</v>
      </c>
      <c r="AA589" s="32" t="s">
        <v>28</v>
      </c>
      <c r="AB589" s="31" t="s">
        <v>2661</v>
      </c>
    </row>
    <row r="590" spans="1:28" s="24" customFormat="1" ht="20.100000000000001" customHeight="1" x14ac:dyDescent="0.25">
      <c r="A590" s="111">
        <v>43754</v>
      </c>
      <c r="B590" s="18" t="s">
        <v>22</v>
      </c>
      <c r="C590" s="18" t="s">
        <v>343</v>
      </c>
      <c r="D590" s="19" t="s">
        <v>774</v>
      </c>
      <c r="E590" s="18" t="s">
        <v>57</v>
      </c>
      <c r="F590" s="104" t="s">
        <v>775</v>
      </c>
      <c r="G590" s="104" t="s">
        <v>776</v>
      </c>
      <c r="H590" s="104" t="s">
        <v>28</v>
      </c>
      <c r="I590" s="104" t="s">
        <v>777</v>
      </c>
      <c r="J590" s="104" t="s">
        <v>778</v>
      </c>
      <c r="K590" s="104" t="s">
        <v>520</v>
      </c>
      <c r="L590" s="104" t="s">
        <v>779</v>
      </c>
      <c r="M590" s="20">
        <v>174840</v>
      </c>
      <c r="N590" s="105" t="s">
        <v>28</v>
      </c>
      <c r="O590" s="105" t="s">
        <v>780</v>
      </c>
      <c r="P590" s="29" t="s">
        <v>28</v>
      </c>
      <c r="Q590" s="22">
        <v>43678</v>
      </c>
      <c r="R590" s="36" t="s">
        <v>973</v>
      </c>
      <c r="S590" s="22">
        <v>44287</v>
      </c>
      <c r="T590" s="104" t="s">
        <v>28</v>
      </c>
      <c r="U590" s="23" t="s">
        <v>28</v>
      </c>
      <c r="V590" s="18" t="s">
        <v>28</v>
      </c>
      <c r="W590" s="18" t="s">
        <v>28</v>
      </c>
      <c r="X590" s="18" t="s">
        <v>28</v>
      </c>
      <c r="Y590" s="18" t="s">
        <v>28</v>
      </c>
      <c r="Z590" s="18" t="s">
        <v>28</v>
      </c>
      <c r="AA590" s="18" t="s">
        <v>28</v>
      </c>
      <c r="AB590" s="27" t="s">
        <v>782</v>
      </c>
    </row>
    <row r="591" spans="1:28" s="4" customFormat="1" ht="20.100000000000001" customHeight="1" x14ac:dyDescent="0.3">
      <c r="A591" s="224">
        <v>44130</v>
      </c>
      <c r="B591" s="18" t="s">
        <v>22</v>
      </c>
      <c r="C591" s="18" t="s">
        <v>343</v>
      </c>
      <c r="D591" s="19" t="s">
        <v>799</v>
      </c>
      <c r="E591" s="18" t="s">
        <v>25</v>
      </c>
      <c r="F591" s="104" t="s">
        <v>78</v>
      </c>
      <c r="G591" s="104" t="s">
        <v>79</v>
      </c>
      <c r="H591" s="104" t="s">
        <v>28</v>
      </c>
      <c r="I591" s="104" t="s">
        <v>800</v>
      </c>
      <c r="J591" s="104" t="s">
        <v>2186</v>
      </c>
      <c r="K591" s="104" t="s">
        <v>520</v>
      </c>
      <c r="L591" s="104" t="s">
        <v>82</v>
      </c>
      <c r="M591" s="20">
        <v>203656</v>
      </c>
      <c r="N591" s="105" t="s">
        <v>28</v>
      </c>
      <c r="O591" s="105" t="s">
        <v>34</v>
      </c>
      <c r="P591" s="29" t="s">
        <v>28</v>
      </c>
      <c r="Q591" s="37">
        <v>44142</v>
      </c>
      <c r="R591" s="104" t="s">
        <v>2187</v>
      </c>
      <c r="S591" s="37">
        <v>44506</v>
      </c>
      <c r="T591" s="104" t="s">
        <v>28</v>
      </c>
      <c r="U591" s="23" t="s">
        <v>28</v>
      </c>
      <c r="V591" s="18" t="s">
        <v>28</v>
      </c>
      <c r="W591" s="18" t="s">
        <v>28</v>
      </c>
      <c r="X591" s="104" t="s">
        <v>28</v>
      </c>
      <c r="Y591" s="104" t="s">
        <v>28</v>
      </c>
      <c r="Z591" s="18" t="s">
        <v>28</v>
      </c>
      <c r="AA591" s="32" t="s">
        <v>28</v>
      </c>
      <c r="AB591" s="31" t="s">
        <v>125</v>
      </c>
    </row>
    <row r="592" spans="1:28" s="4" customFormat="1" ht="20.100000000000001" customHeight="1" x14ac:dyDescent="0.3">
      <c r="A592" s="225">
        <v>44208</v>
      </c>
      <c r="B592" s="18" t="s">
        <v>22</v>
      </c>
      <c r="C592" s="18" t="s">
        <v>343</v>
      </c>
      <c r="D592" s="19" t="s">
        <v>2338</v>
      </c>
      <c r="E592" s="18" t="s">
        <v>25</v>
      </c>
      <c r="F592" s="104" t="s">
        <v>616</v>
      </c>
      <c r="G592" s="104" t="s">
        <v>617</v>
      </c>
      <c r="H592" s="104" t="s">
        <v>28</v>
      </c>
      <c r="I592" s="104" t="s">
        <v>2339</v>
      </c>
      <c r="J592" s="104" t="s">
        <v>28</v>
      </c>
      <c r="K592" s="104" t="s">
        <v>520</v>
      </c>
      <c r="L592" s="104" t="s">
        <v>28</v>
      </c>
      <c r="M592" s="20">
        <v>420200.9</v>
      </c>
      <c r="N592" s="105" t="s">
        <v>28</v>
      </c>
      <c r="O592" s="105" t="s">
        <v>598</v>
      </c>
      <c r="P592" s="29" t="s">
        <v>28</v>
      </c>
      <c r="Q592" s="37">
        <v>44197</v>
      </c>
      <c r="R592" s="104" t="s">
        <v>76</v>
      </c>
      <c r="S592" s="37">
        <v>44561</v>
      </c>
      <c r="T592" s="104" t="s">
        <v>28</v>
      </c>
      <c r="U592" s="23" t="s">
        <v>28</v>
      </c>
      <c r="V592" s="18" t="s">
        <v>28</v>
      </c>
      <c r="W592" s="18" t="s">
        <v>28</v>
      </c>
      <c r="X592" s="104" t="s">
        <v>28</v>
      </c>
      <c r="Y592" s="104" t="s">
        <v>28</v>
      </c>
      <c r="Z592" s="18" t="s">
        <v>28</v>
      </c>
      <c r="AA592" s="32" t="s">
        <v>28</v>
      </c>
      <c r="AB592" s="31" t="s">
        <v>2340</v>
      </c>
    </row>
    <row r="593" spans="1:28" s="4" customFormat="1" ht="20.100000000000001" customHeight="1" x14ac:dyDescent="0.3">
      <c r="A593" s="224">
        <v>44155</v>
      </c>
      <c r="B593" s="18" t="s">
        <v>22</v>
      </c>
      <c r="C593" s="18" t="s">
        <v>343</v>
      </c>
      <c r="D593" s="19" t="s">
        <v>1051</v>
      </c>
      <c r="E593" s="18" t="s">
        <v>25</v>
      </c>
      <c r="F593" s="104" t="s">
        <v>2255</v>
      </c>
      <c r="G593" s="104" t="s">
        <v>1053</v>
      </c>
      <c r="H593" s="104" t="s">
        <v>28</v>
      </c>
      <c r="I593" s="104" t="s">
        <v>2256</v>
      </c>
      <c r="J593" s="104" t="s">
        <v>2257</v>
      </c>
      <c r="K593" s="104" t="s">
        <v>520</v>
      </c>
      <c r="L593" s="104" t="s">
        <v>28</v>
      </c>
      <c r="M593" s="20">
        <v>223493</v>
      </c>
      <c r="N593" s="105" t="s">
        <v>28</v>
      </c>
      <c r="O593" s="105" t="s">
        <v>598</v>
      </c>
      <c r="P593" s="29" t="s">
        <v>28</v>
      </c>
      <c r="Q593" s="37">
        <v>44166</v>
      </c>
      <c r="R593" s="104" t="s">
        <v>76</v>
      </c>
      <c r="S593" s="37">
        <v>44530</v>
      </c>
      <c r="T593" s="104" t="s">
        <v>28</v>
      </c>
      <c r="U593" s="23" t="s">
        <v>28</v>
      </c>
      <c r="V593" s="18" t="s">
        <v>28</v>
      </c>
      <c r="W593" s="18" t="s">
        <v>28</v>
      </c>
      <c r="X593" s="104" t="s">
        <v>28</v>
      </c>
      <c r="Y593" s="104" t="s">
        <v>28</v>
      </c>
      <c r="Z593" s="18" t="s">
        <v>28</v>
      </c>
      <c r="AA593" s="32" t="s">
        <v>28</v>
      </c>
      <c r="AB593" s="31" t="s">
        <v>125</v>
      </c>
    </row>
    <row r="594" spans="1:28" s="4" customFormat="1" ht="20.100000000000001" customHeight="1" x14ac:dyDescent="0.3">
      <c r="A594" s="214">
        <v>43445</v>
      </c>
      <c r="B594" s="18" t="s">
        <v>22</v>
      </c>
      <c r="C594" s="18" t="s">
        <v>343</v>
      </c>
      <c r="D594" s="19" t="s">
        <v>2636</v>
      </c>
      <c r="E594" s="18" t="s">
        <v>25</v>
      </c>
      <c r="F594" s="104" t="s">
        <v>718</v>
      </c>
      <c r="G594" s="104" t="s">
        <v>719</v>
      </c>
      <c r="H594" s="104" t="s">
        <v>28</v>
      </c>
      <c r="I594" s="104" t="s">
        <v>720</v>
      </c>
      <c r="J594" s="104" t="s">
        <v>721</v>
      </c>
      <c r="K594" s="104" t="s">
        <v>520</v>
      </c>
      <c r="L594" s="104" t="s">
        <v>722</v>
      </c>
      <c r="M594" s="20">
        <v>984463.39</v>
      </c>
      <c r="N594" s="105" t="s">
        <v>45</v>
      </c>
      <c r="O594" s="105" t="s">
        <v>723</v>
      </c>
      <c r="P594" s="29" t="s">
        <v>28</v>
      </c>
      <c r="Q594" s="26">
        <v>43371</v>
      </c>
      <c r="R594" s="27" t="s">
        <v>47</v>
      </c>
      <c r="S594" s="26">
        <v>44466</v>
      </c>
      <c r="T594" s="104" t="s">
        <v>28</v>
      </c>
      <c r="U594" s="23" t="s">
        <v>28</v>
      </c>
      <c r="V594" s="18" t="s">
        <v>28</v>
      </c>
      <c r="W594" s="18" t="s">
        <v>28</v>
      </c>
      <c r="X594" s="18" t="s">
        <v>28</v>
      </c>
      <c r="Y594" s="18" t="s">
        <v>28</v>
      </c>
      <c r="Z594" s="18" t="s">
        <v>28</v>
      </c>
      <c r="AA594" s="18" t="s">
        <v>28</v>
      </c>
      <c r="AB594" s="173" t="s">
        <v>2340</v>
      </c>
    </row>
    <row r="595" spans="1:28" s="4" customFormat="1" ht="20.100000000000001" customHeight="1" x14ac:dyDescent="0.3">
      <c r="A595" s="214">
        <v>44230</v>
      </c>
      <c r="B595" s="18" t="s">
        <v>75</v>
      </c>
      <c r="C595" s="18" t="s">
        <v>343</v>
      </c>
      <c r="D595" s="19" t="s">
        <v>1047</v>
      </c>
      <c r="E595" s="18" t="s">
        <v>25</v>
      </c>
      <c r="F595" s="104" t="s">
        <v>1048</v>
      </c>
      <c r="G595" s="104" t="s">
        <v>1049</v>
      </c>
      <c r="H595" s="104" t="s">
        <v>28</v>
      </c>
      <c r="I595" s="104" t="s">
        <v>1050</v>
      </c>
      <c r="J595" s="104" t="s">
        <v>1050</v>
      </c>
      <c r="K595" s="104" t="s">
        <v>520</v>
      </c>
      <c r="L595" s="104" t="s">
        <v>28</v>
      </c>
      <c r="M595" s="20">
        <v>189713.94</v>
      </c>
      <c r="N595" s="105" t="s">
        <v>828</v>
      </c>
      <c r="O595" s="105" t="s">
        <v>598</v>
      </c>
      <c r="P595" s="29" t="s">
        <v>28</v>
      </c>
      <c r="Q595" s="37">
        <v>44276</v>
      </c>
      <c r="R595" s="104" t="s">
        <v>76</v>
      </c>
      <c r="S595" s="37">
        <v>44640</v>
      </c>
      <c r="T595" s="104" t="s">
        <v>28</v>
      </c>
      <c r="U595" s="23" t="s">
        <v>28</v>
      </c>
      <c r="V595" s="18" t="s">
        <v>28</v>
      </c>
      <c r="W595" s="18" t="s">
        <v>28</v>
      </c>
      <c r="X595" s="18" t="s">
        <v>28</v>
      </c>
      <c r="Y595" s="18" t="s">
        <v>28</v>
      </c>
      <c r="Z595" s="18" t="s">
        <v>28</v>
      </c>
      <c r="AA595" s="18" t="s">
        <v>28</v>
      </c>
      <c r="AB595" s="31" t="s">
        <v>2340</v>
      </c>
    </row>
    <row r="596" spans="1:28" s="4" customFormat="1" ht="20.100000000000001" customHeight="1" x14ac:dyDescent="0.3">
      <c r="A596" s="214">
        <v>44267</v>
      </c>
      <c r="B596" s="18" t="s">
        <v>75</v>
      </c>
      <c r="C596" s="18" t="s">
        <v>343</v>
      </c>
      <c r="D596" s="157" t="s">
        <v>1079</v>
      </c>
      <c r="E596" s="18" t="s">
        <v>25</v>
      </c>
      <c r="F596" s="104" t="s">
        <v>616</v>
      </c>
      <c r="G596" s="104" t="s">
        <v>617</v>
      </c>
      <c r="H596" s="104" t="s">
        <v>28</v>
      </c>
      <c r="I596" s="104" t="s">
        <v>1080</v>
      </c>
      <c r="J596" s="104" t="s">
        <v>1081</v>
      </c>
      <c r="K596" s="104" t="s">
        <v>520</v>
      </c>
      <c r="L596" s="104" t="s">
        <v>621</v>
      </c>
      <c r="M596" s="20">
        <v>263530.89</v>
      </c>
      <c r="N596" s="105" t="s">
        <v>828</v>
      </c>
      <c r="O596" s="105" t="s">
        <v>598</v>
      </c>
      <c r="P596" s="29" t="s">
        <v>28</v>
      </c>
      <c r="Q596" s="37">
        <v>44304</v>
      </c>
      <c r="R596" s="104" t="s">
        <v>76</v>
      </c>
      <c r="S596" s="37">
        <v>44668</v>
      </c>
      <c r="T596" s="104" t="s">
        <v>28</v>
      </c>
      <c r="U596" s="23" t="s">
        <v>28</v>
      </c>
      <c r="V596" s="104" t="s">
        <v>28</v>
      </c>
      <c r="W596" s="23" t="s">
        <v>28</v>
      </c>
      <c r="X596" s="104" t="s">
        <v>28</v>
      </c>
      <c r="Y596" s="104" t="s">
        <v>28</v>
      </c>
      <c r="Z596" s="104" t="s">
        <v>28</v>
      </c>
      <c r="AA596" s="23" t="s">
        <v>28</v>
      </c>
      <c r="AB596" s="31" t="s">
        <v>2340</v>
      </c>
    </row>
    <row r="597" spans="1:28" s="4" customFormat="1" ht="20.100000000000001" customHeight="1" x14ac:dyDescent="0.3">
      <c r="A597" s="214">
        <v>44231</v>
      </c>
      <c r="B597" s="18" t="s">
        <v>22</v>
      </c>
      <c r="C597" s="18" t="s">
        <v>343</v>
      </c>
      <c r="D597" s="19" t="s">
        <v>2471</v>
      </c>
      <c r="E597" s="18" t="s">
        <v>25</v>
      </c>
      <c r="F597" s="104" t="s">
        <v>612</v>
      </c>
      <c r="G597" s="104" t="s">
        <v>613</v>
      </c>
      <c r="H597" s="104" t="s">
        <v>28</v>
      </c>
      <c r="I597" s="104" t="s">
        <v>614</v>
      </c>
      <c r="J597" s="104" t="s">
        <v>2472</v>
      </c>
      <c r="K597" s="104" t="s">
        <v>520</v>
      </c>
      <c r="L597" s="104" t="s">
        <v>28</v>
      </c>
      <c r="M597" s="20" t="s">
        <v>2614</v>
      </c>
      <c r="N597" s="105" t="s">
        <v>28</v>
      </c>
      <c r="O597" s="105" t="s">
        <v>34</v>
      </c>
      <c r="P597" s="29" t="s">
        <v>28</v>
      </c>
      <c r="Q597" s="37">
        <v>44197</v>
      </c>
      <c r="R597" s="104" t="s">
        <v>76</v>
      </c>
      <c r="S597" s="37">
        <v>44561</v>
      </c>
      <c r="T597" s="104" t="s">
        <v>28</v>
      </c>
      <c r="U597" s="23" t="s">
        <v>28</v>
      </c>
      <c r="V597" s="18" t="s">
        <v>28</v>
      </c>
      <c r="W597" s="18" t="s">
        <v>28</v>
      </c>
      <c r="X597" s="104" t="s">
        <v>28</v>
      </c>
      <c r="Y597" s="104" t="s">
        <v>28</v>
      </c>
      <c r="Z597" s="18" t="s">
        <v>28</v>
      </c>
      <c r="AA597" s="32" t="s">
        <v>28</v>
      </c>
      <c r="AB597" s="31" t="s">
        <v>125</v>
      </c>
    </row>
    <row r="598" spans="1:28" s="4" customFormat="1" ht="20.100000000000001" customHeight="1" x14ac:dyDescent="0.3">
      <c r="A598" s="226">
        <v>44155</v>
      </c>
      <c r="B598" s="18" t="s">
        <v>22</v>
      </c>
      <c r="C598" s="18" t="s">
        <v>343</v>
      </c>
      <c r="D598" s="19" t="s">
        <v>934</v>
      </c>
      <c r="E598" s="18" t="s">
        <v>25</v>
      </c>
      <c r="F598" s="104" t="s">
        <v>591</v>
      </c>
      <c r="G598" s="104" t="s">
        <v>2515</v>
      </c>
      <c r="H598" s="104" t="s">
        <v>28</v>
      </c>
      <c r="I598" s="104" t="s">
        <v>937</v>
      </c>
      <c r="J598" s="104" t="s">
        <v>937</v>
      </c>
      <c r="K598" s="104" t="s">
        <v>520</v>
      </c>
      <c r="L598" s="104" t="s">
        <v>28</v>
      </c>
      <c r="M598" s="20">
        <v>1500000</v>
      </c>
      <c r="N598" s="105" t="s">
        <v>28</v>
      </c>
      <c r="O598" s="105" t="s">
        <v>598</v>
      </c>
      <c r="P598" s="29" t="s">
        <v>28</v>
      </c>
      <c r="Q598" s="37">
        <v>44166</v>
      </c>
      <c r="R598" s="104" t="s">
        <v>76</v>
      </c>
      <c r="S598" s="37">
        <v>44530</v>
      </c>
      <c r="T598" s="104" t="s">
        <v>28</v>
      </c>
      <c r="U598" s="23" t="s">
        <v>28</v>
      </c>
      <c r="V598" s="18" t="s">
        <v>28</v>
      </c>
      <c r="W598" s="18" t="s">
        <v>28</v>
      </c>
      <c r="X598" s="104" t="s">
        <v>28</v>
      </c>
      <c r="Y598" s="104" t="s">
        <v>28</v>
      </c>
      <c r="Z598" s="18" t="s">
        <v>28</v>
      </c>
      <c r="AA598" s="32" t="s">
        <v>28</v>
      </c>
      <c r="AB598" s="31" t="s">
        <v>125</v>
      </c>
    </row>
    <row r="599" spans="1:28" s="4" customFormat="1" ht="20.100000000000001" customHeight="1" x14ac:dyDescent="0.3">
      <c r="A599" s="214">
        <v>43520</v>
      </c>
      <c r="B599" s="18" t="s">
        <v>22</v>
      </c>
      <c r="C599" s="18" t="s">
        <v>343</v>
      </c>
      <c r="D599" s="19" t="s">
        <v>622</v>
      </c>
      <c r="E599" s="18" t="s">
        <v>25</v>
      </c>
      <c r="F599" s="104" t="s">
        <v>616</v>
      </c>
      <c r="G599" s="104" t="s">
        <v>617</v>
      </c>
      <c r="H599" s="104" t="s">
        <v>28</v>
      </c>
      <c r="I599" s="104" t="s">
        <v>623</v>
      </c>
      <c r="J599" s="104" t="s">
        <v>623</v>
      </c>
      <c r="K599" s="104" t="s">
        <v>520</v>
      </c>
      <c r="L599" s="104" t="s">
        <v>596</v>
      </c>
      <c r="M599" s="20">
        <v>1140901.8899999999</v>
      </c>
      <c r="N599" s="105" t="s">
        <v>597</v>
      </c>
      <c r="O599" s="105" t="s">
        <v>598</v>
      </c>
      <c r="P599" s="21" t="s">
        <v>28</v>
      </c>
      <c r="Q599" s="30">
        <v>43520</v>
      </c>
      <c r="R599" s="31" t="s">
        <v>47</v>
      </c>
      <c r="S599" s="30">
        <v>44615</v>
      </c>
      <c r="T599" s="104" t="s">
        <v>605</v>
      </c>
      <c r="U599" s="23" t="s">
        <v>28</v>
      </c>
      <c r="V599" s="18" t="s">
        <v>28</v>
      </c>
      <c r="W599" s="18" t="s">
        <v>28</v>
      </c>
      <c r="X599" s="18" t="s">
        <v>28</v>
      </c>
      <c r="Y599" s="18" t="s">
        <v>28</v>
      </c>
      <c r="Z599" s="18" t="s">
        <v>28</v>
      </c>
      <c r="AA599" s="18" t="s">
        <v>28</v>
      </c>
      <c r="AB599" s="173" t="s">
        <v>600</v>
      </c>
    </row>
    <row r="600" spans="1:28" s="4" customFormat="1" ht="20.100000000000001" customHeight="1" x14ac:dyDescent="0.3">
      <c r="A600" s="214">
        <v>44125</v>
      </c>
      <c r="B600" s="18" t="s">
        <v>22</v>
      </c>
      <c r="C600" s="18" t="s">
        <v>343</v>
      </c>
      <c r="D600" s="19" t="s">
        <v>2169</v>
      </c>
      <c r="E600" s="18" t="s">
        <v>25</v>
      </c>
      <c r="F600" s="104" t="s">
        <v>612</v>
      </c>
      <c r="G600" s="104" t="s">
        <v>613</v>
      </c>
      <c r="H600" s="104" t="s">
        <v>28</v>
      </c>
      <c r="I600" s="104" t="s">
        <v>2170</v>
      </c>
      <c r="J600" s="104" t="s">
        <v>2171</v>
      </c>
      <c r="K600" s="104" t="s">
        <v>520</v>
      </c>
      <c r="L600" s="104" t="s">
        <v>28</v>
      </c>
      <c r="M600" s="20">
        <v>166724</v>
      </c>
      <c r="N600" s="105" t="s">
        <v>28</v>
      </c>
      <c r="O600" s="105" t="s">
        <v>34</v>
      </c>
      <c r="P600" s="29" t="s">
        <v>28</v>
      </c>
      <c r="Q600" s="37">
        <v>44105</v>
      </c>
      <c r="R600" s="104" t="s">
        <v>2172</v>
      </c>
      <c r="S600" s="37">
        <v>44561</v>
      </c>
      <c r="T600" s="104" t="s">
        <v>28</v>
      </c>
      <c r="U600" s="23" t="s">
        <v>28</v>
      </c>
      <c r="V600" s="18" t="s">
        <v>28</v>
      </c>
      <c r="W600" s="18" t="s">
        <v>28</v>
      </c>
      <c r="X600" s="104" t="s">
        <v>28</v>
      </c>
      <c r="Y600" s="104" t="s">
        <v>28</v>
      </c>
      <c r="Z600" s="18" t="s">
        <v>28</v>
      </c>
      <c r="AA600" s="32" t="s">
        <v>28</v>
      </c>
      <c r="AB600" s="31" t="s">
        <v>125</v>
      </c>
    </row>
    <row r="601" spans="1:28" s="138" customFormat="1" ht="20.100000000000001" customHeight="1" x14ac:dyDescent="0.3">
      <c r="A601" s="215">
        <v>44376</v>
      </c>
      <c r="B601" s="104" t="s">
        <v>22</v>
      </c>
      <c r="C601" s="104" t="s">
        <v>23</v>
      </c>
      <c r="D601" s="104" t="s">
        <v>2749</v>
      </c>
      <c r="E601" s="104" t="s">
        <v>57</v>
      </c>
      <c r="F601" s="104" t="s">
        <v>2010</v>
      </c>
      <c r="G601" s="104" t="s">
        <v>2750</v>
      </c>
      <c r="H601" s="104" t="s">
        <v>28</v>
      </c>
      <c r="I601" s="104" t="s">
        <v>2751</v>
      </c>
      <c r="J601" s="104" t="s">
        <v>28</v>
      </c>
      <c r="K601" s="104" t="s">
        <v>214</v>
      </c>
      <c r="L601" s="104" t="s">
        <v>2754</v>
      </c>
      <c r="M601" s="175">
        <v>195553.96</v>
      </c>
      <c r="N601" s="104" t="s">
        <v>2752</v>
      </c>
      <c r="O601" s="104" t="s">
        <v>28</v>
      </c>
      <c r="P601" s="37">
        <v>44278</v>
      </c>
      <c r="Q601" s="104" t="s">
        <v>351</v>
      </c>
      <c r="R601" s="37">
        <v>44371</v>
      </c>
      <c r="S601" s="104" t="s">
        <v>28</v>
      </c>
      <c r="T601" s="104" t="s">
        <v>373</v>
      </c>
      <c r="U601" s="134"/>
      <c r="V601" s="134"/>
      <c r="W601" s="134"/>
      <c r="X601" s="134"/>
      <c r="Y601" s="134"/>
      <c r="Z601" s="134"/>
      <c r="AA601" s="134"/>
      <c r="AB601" s="134"/>
    </row>
    <row r="602" spans="1:28" s="138" customFormat="1" ht="20.100000000000001" customHeight="1" x14ac:dyDescent="0.3">
      <c r="A602" s="215">
        <v>44376</v>
      </c>
      <c r="B602" s="104" t="s">
        <v>22</v>
      </c>
      <c r="C602" s="104" t="s">
        <v>23</v>
      </c>
      <c r="D602" s="104" t="s">
        <v>2753</v>
      </c>
      <c r="E602" s="104" t="s">
        <v>57</v>
      </c>
      <c r="F602" s="104" t="s">
        <v>1039</v>
      </c>
      <c r="G602" s="104" t="s">
        <v>301</v>
      </c>
      <c r="H602" s="104" t="s">
        <v>28</v>
      </c>
      <c r="I602" s="104" t="s">
        <v>2751</v>
      </c>
      <c r="J602" s="104" t="s">
        <v>28</v>
      </c>
      <c r="K602" s="104" t="s">
        <v>106</v>
      </c>
      <c r="L602" s="104" t="s">
        <v>2755</v>
      </c>
      <c r="M602" s="175">
        <v>868825.1</v>
      </c>
      <c r="N602" s="104" t="s">
        <v>2756</v>
      </c>
      <c r="O602" s="104" t="s">
        <v>28</v>
      </c>
      <c r="P602" s="37">
        <v>44350</v>
      </c>
      <c r="Q602" s="104" t="s">
        <v>331</v>
      </c>
      <c r="R602" s="37">
        <v>44624</v>
      </c>
      <c r="S602" s="104" t="s">
        <v>28</v>
      </c>
      <c r="T602" s="104" t="s">
        <v>373</v>
      </c>
      <c r="U602" s="134"/>
      <c r="V602" s="134"/>
      <c r="W602" s="134"/>
      <c r="X602" s="134"/>
      <c r="Y602" s="134"/>
      <c r="Z602" s="134"/>
      <c r="AA602" s="134"/>
      <c r="AB602" s="134"/>
    </row>
    <row r="603" spans="1:28" s="134" customFormat="1" ht="20.100000000000001" customHeight="1" x14ac:dyDescent="0.3">
      <c r="A603" s="216">
        <v>44376</v>
      </c>
      <c r="B603" s="31" t="s">
        <v>22</v>
      </c>
      <c r="C603" s="31" t="s">
        <v>23</v>
      </c>
      <c r="D603" s="31" t="s">
        <v>2760</v>
      </c>
      <c r="E603" s="31" t="s">
        <v>57</v>
      </c>
      <c r="F603" s="31" t="s">
        <v>2761</v>
      </c>
      <c r="G603" s="31" t="s">
        <v>2762</v>
      </c>
      <c r="H603" s="31" t="s">
        <v>28</v>
      </c>
      <c r="I603" s="31" t="s">
        <v>2763</v>
      </c>
      <c r="J603" s="31" t="s">
        <v>28</v>
      </c>
      <c r="K603" s="104" t="s">
        <v>214</v>
      </c>
      <c r="L603" s="31" t="s">
        <v>2764</v>
      </c>
      <c r="M603" s="176">
        <v>426575.82</v>
      </c>
      <c r="N603" s="31" t="s">
        <v>2756</v>
      </c>
      <c r="O603" s="31" t="s">
        <v>28</v>
      </c>
      <c r="P603" s="30">
        <v>44385</v>
      </c>
      <c r="Q603" s="31" t="s">
        <v>258</v>
      </c>
      <c r="R603" s="30">
        <v>44567</v>
      </c>
      <c r="S603" s="31" t="s">
        <v>28</v>
      </c>
      <c r="T603" s="31" t="s">
        <v>373</v>
      </c>
      <c r="U603" s="3"/>
      <c r="V603" s="3"/>
      <c r="W603" s="3"/>
      <c r="X603" s="3"/>
      <c r="Y603" s="3"/>
      <c r="Z603" s="3"/>
      <c r="AA603" s="3"/>
      <c r="AB603" s="3"/>
    </row>
    <row r="604" spans="1:28" s="134" customFormat="1" ht="20.100000000000001" customHeight="1" x14ac:dyDescent="0.3">
      <c r="A604" s="216">
        <v>44376</v>
      </c>
      <c r="B604" s="31" t="s">
        <v>22</v>
      </c>
      <c r="C604" s="31" t="s">
        <v>23</v>
      </c>
      <c r="D604" s="31" t="s">
        <v>2770</v>
      </c>
      <c r="E604" s="31" t="s">
        <v>57</v>
      </c>
      <c r="F604" s="31" t="s">
        <v>2771</v>
      </c>
      <c r="G604" s="31" t="s">
        <v>2772</v>
      </c>
      <c r="H604" s="31" t="s">
        <v>28</v>
      </c>
      <c r="I604" s="31" t="s">
        <v>2773</v>
      </c>
      <c r="J604" s="31" t="s">
        <v>28</v>
      </c>
      <c r="K604" s="104" t="s">
        <v>214</v>
      </c>
      <c r="L604" s="31" t="s">
        <v>2774</v>
      </c>
      <c r="M604" s="176">
        <v>667700</v>
      </c>
      <c r="N604" s="31" t="s">
        <v>2775</v>
      </c>
      <c r="O604" s="31" t="s">
        <v>28</v>
      </c>
      <c r="P604" s="30">
        <v>44400</v>
      </c>
      <c r="Q604" s="31" t="s">
        <v>475</v>
      </c>
      <c r="R604" s="30">
        <v>44442</v>
      </c>
      <c r="S604" s="31" t="s">
        <v>28</v>
      </c>
      <c r="T604" s="31" t="s">
        <v>373</v>
      </c>
    </row>
    <row r="605" spans="1:28" s="134" customFormat="1" ht="20.100000000000001" customHeight="1" x14ac:dyDescent="0.3">
      <c r="A605" s="217">
        <v>44376</v>
      </c>
      <c r="B605" s="162" t="s">
        <v>22</v>
      </c>
      <c r="C605" s="162" t="s">
        <v>23</v>
      </c>
      <c r="D605" s="519" t="s">
        <v>2776</v>
      </c>
      <c r="E605" s="162" t="s">
        <v>57</v>
      </c>
      <c r="F605" s="162" t="s">
        <v>2777</v>
      </c>
      <c r="G605" s="162" t="s">
        <v>2778</v>
      </c>
      <c r="H605" s="162" t="s">
        <v>28</v>
      </c>
      <c r="I605" s="162" t="s">
        <v>2779</v>
      </c>
      <c r="J605" s="162" t="s">
        <v>28</v>
      </c>
      <c r="K605" s="162" t="s">
        <v>214</v>
      </c>
      <c r="L605" s="162" t="s">
        <v>2780</v>
      </c>
      <c r="M605" s="187">
        <v>530957.9</v>
      </c>
      <c r="N605" s="162" t="s">
        <v>2775</v>
      </c>
      <c r="O605" s="162" t="s">
        <v>28</v>
      </c>
      <c r="P605" s="168">
        <v>44398</v>
      </c>
      <c r="Q605" s="162" t="s">
        <v>351</v>
      </c>
      <c r="R605" s="168">
        <v>44498</v>
      </c>
      <c r="S605" s="162" t="s">
        <v>28</v>
      </c>
      <c r="T605" s="162" t="s">
        <v>373</v>
      </c>
    </row>
    <row r="606" spans="1:28" s="134" customFormat="1" ht="20.100000000000001" customHeight="1" x14ac:dyDescent="0.3">
      <c r="A606" s="216">
        <v>44512</v>
      </c>
      <c r="B606" s="31" t="s">
        <v>22</v>
      </c>
      <c r="C606" s="31" t="s">
        <v>23</v>
      </c>
      <c r="D606" s="510"/>
      <c r="E606" s="31" t="s">
        <v>245</v>
      </c>
      <c r="F606" s="31" t="s">
        <v>2838</v>
      </c>
      <c r="G606" s="31" t="s">
        <v>2872</v>
      </c>
      <c r="H606" s="31" t="s">
        <v>28</v>
      </c>
      <c r="I606" s="31" t="s">
        <v>2873</v>
      </c>
      <c r="J606" s="31" t="s">
        <v>28</v>
      </c>
      <c r="K606" s="31" t="s">
        <v>214</v>
      </c>
      <c r="L606" s="31" t="s">
        <v>2841</v>
      </c>
      <c r="M606" s="185">
        <v>530957.9</v>
      </c>
      <c r="N606" s="31" t="s">
        <v>2874</v>
      </c>
      <c r="O606" s="31" t="s">
        <v>28</v>
      </c>
      <c r="P606" s="30">
        <v>44398</v>
      </c>
      <c r="Q606" s="31" t="s">
        <v>382</v>
      </c>
      <c r="R606" s="30">
        <v>44620</v>
      </c>
      <c r="S606" s="31" t="s">
        <v>28</v>
      </c>
      <c r="T606" s="31" t="s">
        <v>373</v>
      </c>
    </row>
    <row r="607" spans="1:28" s="186" customFormat="1" ht="20.100000000000001" customHeight="1" x14ac:dyDescent="0.25">
      <c r="A607" s="218">
        <v>44512</v>
      </c>
      <c r="B607" s="31" t="s">
        <v>22</v>
      </c>
      <c r="C607" s="31" t="s">
        <v>23</v>
      </c>
      <c r="D607" s="35" t="s">
        <v>2837</v>
      </c>
      <c r="E607" s="31" t="s">
        <v>245</v>
      </c>
      <c r="F607" s="35" t="s">
        <v>2838</v>
      </c>
      <c r="G607" s="35" t="s">
        <v>2839</v>
      </c>
      <c r="H607" s="31" t="s">
        <v>28</v>
      </c>
      <c r="I607" s="35" t="s">
        <v>2840</v>
      </c>
      <c r="J607" s="31" t="s">
        <v>28</v>
      </c>
      <c r="K607" s="104" t="s">
        <v>106</v>
      </c>
      <c r="L607" s="31" t="s">
        <v>2841</v>
      </c>
      <c r="M607" s="185">
        <v>1214588.1000000001</v>
      </c>
      <c r="N607" s="31" t="s">
        <v>2775</v>
      </c>
      <c r="O607" s="31" t="s">
        <v>28</v>
      </c>
      <c r="P607" s="170">
        <v>44424</v>
      </c>
      <c r="Q607" s="31" t="s">
        <v>258</v>
      </c>
      <c r="R607" s="170">
        <v>44620</v>
      </c>
      <c r="S607" s="31" t="s">
        <v>28</v>
      </c>
      <c r="T607" s="35" t="s">
        <v>373</v>
      </c>
      <c r="U607" s="134"/>
      <c r="V607" s="134"/>
      <c r="W607" s="134"/>
      <c r="X607" s="134"/>
      <c r="Y607" s="134"/>
      <c r="Z607" s="134"/>
      <c r="AA607" s="134"/>
      <c r="AB607" s="134"/>
    </row>
    <row r="608" spans="1:28" s="186" customFormat="1" ht="20.100000000000001" customHeight="1" x14ac:dyDescent="0.25">
      <c r="A608" s="216">
        <v>44512</v>
      </c>
      <c r="B608" s="31" t="s">
        <v>22</v>
      </c>
      <c r="C608" s="31" t="s">
        <v>23</v>
      </c>
      <c r="D608" s="35" t="s">
        <v>2842</v>
      </c>
      <c r="E608" s="31" t="s">
        <v>245</v>
      </c>
      <c r="F608" s="35" t="s">
        <v>2843</v>
      </c>
      <c r="G608" s="35" t="s">
        <v>2844</v>
      </c>
      <c r="H608" s="31" t="s">
        <v>28</v>
      </c>
      <c r="I608" s="35" t="s">
        <v>2845</v>
      </c>
      <c r="J608" s="31" t="s">
        <v>28</v>
      </c>
      <c r="K608" s="31" t="s">
        <v>106</v>
      </c>
      <c r="L608" s="31" t="s">
        <v>2841</v>
      </c>
      <c r="M608" s="185">
        <v>1650490.6</v>
      </c>
      <c r="N608" s="31" t="s">
        <v>2775</v>
      </c>
      <c r="O608" s="31" t="s">
        <v>28</v>
      </c>
      <c r="P608" s="170">
        <v>44449</v>
      </c>
      <c r="Q608" s="31" t="s">
        <v>258</v>
      </c>
      <c r="R608" s="170">
        <v>44620</v>
      </c>
      <c r="S608" s="31" t="s">
        <v>28</v>
      </c>
      <c r="T608" s="31" t="s">
        <v>373</v>
      </c>
      <c r="U608" s="134"/>
      <c r="V608" s="134"/>
      <c r="W608" s="134"/>
      <c r="X608" s="134"/>
      <c r="Y608" s="134"/>
      <c r="Z608" s="134"/>
      <c r="AA608" s="134"/>
      <c r="AB608" s="134"/>
    </row>
    <row r="609" spans="1:28" s="134" customFormat="1" ht="20.100000000000001" customHeight="1" x14ac:dyDescent="0.3">
      <c r="A609" s="216">
        <v>44512</v>
      </c>
      <c r="B609" s="31" t="s">
        <v>22</v>
      </c>
      <c r="C609" s="31" t="s">
        <v>23</v>
      </c>
      <c r="D609" s="31" t="s">
        <v>2860</v>
      </c>
      <c r="E609" s="31" t="s">
        <v>245</v>
      </c>
      <c r="F609" s="31" t="s">
        <v>2861</v>
      </c>
      <c r="G609" s="31" t="s">
        <v>2862</v>
      </c>
      <c r="H609" s="31" t="s">
        <v>28</v>
      </c>
      <c r="I609" s="31" t="s">
        <v>2863</v>
      </c>
      <c r="J609" s="31" t="s">
        <v>28</v>
      </c>
      <c r="K609" s="31" t="s">
        <v>214</v>
      </c>
      <c r="L609" s="31" t="s">
        <v>221</v>
      </c>
      <c r="M609" s="185">
        <v>223630</v>
      </c>
      <c r="N609" s="31" t="s">
        <v>2775</v>
      </c>
      <c r="O609" s="31" t="s">
        <v>28</v>
      </c>
      <c r="P609" s="30">
        <v>44431</v>
      </c>
      <c r="Q609" s="31" t="s">
        <v>364</v>
      </c>
      <c r="R609" s="30">
        <v>44582</v>
      </c>
      <c r="S609" s="31" t="s">
        <v>28</v>
      </c>
      <c r="T609" s="31" t="s">
        <v>373</v>
      </c>
    </row>
    <row r="610" spans="1:28" s="134" customFormat="1" ht="20.100000000000001" customHeight="1" x14ac:dyDescent="0.3">
      <c r="A610" s="216">
        <v>44512</v>
      </c>
      <c r="B610" s="31" t="s">
        <v>22</v>
      </c>
      <c r="C610" s="31" t="s">
        <v>23</v>
      </c>
      <c r="D610" s="31" t="s">
        <v>2864</v>
      </c>
      <c r="E610" s="31" t="s">
        <v>245</v>
      </c>
      <c r="F610" s="31" t="s">
        <v>2865</v>
      </c>
      <c r="G610" s="31" t="s">
        <v>2866</v>
      </c>
      <c r="H610" s="31" t="s">
        <v>28</v>
      </c>
      <c r="I610" s="31" t="s">
        <v>2867</v>
      </c>
      <c r="J610" s="31" t="s">
        <v>28</v>
      </c>
      <c r="K610" s="31" t="s">
        <v>214</v>
      </c>
      <c r="L610" s="31" t="s">
        <v>2841</v>
      </c>
      <c r="M610" s="185">
        <v>153956</v>
      </c>
      <c r="N610" s="31" t="s">
        <v>2775</v>
      </c>
      <c r="O610" s="31" t="s">
        <v>28</v>
      </c>
      <c r="P610" s="30">
        <v>44417</v>
      </c>
      <c r="Q610" s="31" t="s">
        <v>364</v>
      </c>
      <c r="R610" s="30">
        <v>44561</v>
      </c>
      <c r="S610" s="31" t="s">
        <v>28</v>
      </c>
      <c r="T610" s="31" t="s">
        <v>373</v>
      </c>
    </row>
    <row r="611" spans="1:28" s="134" customFormat="1" ht="20.100000000000001" customHeight="1" x14ac:dyDescent="0.3">
      <c r="A611" s="216">
        <v>44512</v>
      </c>
      <c r="B611" s="31" t="s">
        <v>22</v>
      </c>
      <c r="C611" s="31" t="s">
        <v>23</v>
      </c>
      <c r="D611" s="31" t="s">
        <v>2868</v>
      </c>
      <c r="E611" s="31" t="s">
        <v>245</v>
      </c>
      <c r="F611" s="31" t="s">
        <v>2869</v>
      </c>
      <c r="G611" s="31" t="s">
        <v>2870</v>
      </c>
      <c r="H611" s="31" t="s">
        <v>28</v>
      </c>
      <c r="I611" s="31" t="s">
        <v>2871</v>
      </c>
      <c r="J611" s="31" t="s">
        <v>28</v>
      </c>
      <c r="K611" s="31" t="s">
        <v>214</v>
      </c>
      <c r="L611" s="31" t="s">
        <v>2841</v>
      </c>
      <c r="M611" s="185">
        <v>578759</v>
      </c>
      <c r="N611" s="31" t="s">
        <v>2775</v>
      </c>
      <c r="O611" s="31" t="s">
        <v>28</v>
      </c>
      <c r="P611" s="30">
        <v>44424</v>
      </c>
      <c r="Q611" s="31" t="s">
        <v>258</v>
      </c>
      <c r="R611" s="30">
        <v>44620</v>
      </c>
      <c r="S611" s="31" t="s">
        <v>28</v>
      </c>
      <c r="T611" s="31" t="s">
        <v>373</v>
      </c>
    </row>
    <row r="612" spans="1:28" s="134" customFormat="1" ht="20.100000000000001" customHeight="1" x14ac:dyDescent="0.3">
      <c r="A612" s="216">
        <v>44512</v>
      </c>
      <c r="B612" s="31" t="s">
        <v>22</v>
      </c>
      <c r="C612" s="31" t="s">
        <v>23</v>
      </c>
      <c r="D612" s="31" t="s">
        <v>2876</v>
      </c>
      <c r="E612" s="31" t="s">
        <v>245</v>
      </c>
      <c r="F612" s="31" t="s">
        <v>2877</v>
      </c>
      <c r="G612" s="31" t="s">
        <v>2882</v>
      </c>
      <c r="H612" s="31" t="s">
        <v>28</v>
      </c>
      <c r="I612" s="31" t="s">
        <v>2878</v>
      </c>
      <c r="J612" s="31" t="s">
        <v>28</v>
      </c>
      <c r="K612" s="31" t="s">
        <v>214</v>
      </c>
      <c r="L612" s="31" t="s">
        <v>2841</v>
      </c>
      <c r="M612" s="185">
        <v>433774</v>
      </c>
      <c r="N612" s="31" t="s">
        <v>2775</v>
      </c>
      <c r="O612" s="31" t="s">
        <v>28</v>
      </c>
      <c r="P612" s="30">
        <v>44438</v>
      </c>
      <c r="Q612" s="31" t="s">
        <v>258</v>
      </c>
      <c r="R612" s="30">
        <v>44620</v>
      </c>
      <c r="S612" s="31" t="s">
        <v>28</v>
      </c>
      <c r="T612" s="31" t="s">
        <v>373</v>
      </c>
    </row>
    <row r="613" spans="1:28" s="134" customFormat="1" ht="20.100000000000001" customHeight="1" x14ac:dyDescent="0.3">
      <c r="A613" s="216">
        <v>44545</v>
      </c>
      <c r="B613" s="31" t="s">
        <v>22</v>
      </c>
      <c r="C613" s="31" t="s">
        <v>23</v>
      </c>
      <c r="D613" s="31" t="s">
        <v>2920</v>
      </c>
      <c r="E613" s="31" t="s">
        <v>245</v>
      </c>
      <c r="F613" s="31" t="s">
        <v>2921</v>
      </c>
      <c r="G613" s="31" t="s">
        <v>2922</v>
      </c>
      <c r="H613" s="31" t="s">
        <v>28</v>
      </c>
      <c r="I613" s="31" t="s">
        <v>2923</v>
      </c>
      <c r="J613" s="31" t="s">
        <v>28</v>
      </c>
      <c r="K613" s="31" t="s">
        <v>214</v>
      </c>
      <c r="L613" s="31" t="s">
        <v>221</v>
      </c>
      <c r="M613" s="185">
        <v>183502</v>
      </c>
      <c r="N613" s="31" t="s">
        <v>28</v>
      </c>
      <c r="O613" s="31" t="s">
        <v>28</v>
      </c>
      <c r="P613" s="30">
        <v>44440</v>
      </c>
      <c r="Q613" s="31" t="s">
        <v>258</v>
      </c>
      <c r="R613" s="30">
        <v>44620</v>
      </c>
      <c r="S613" s="31" t="s">
        <v>28</v>
      </c>
      <c r="T613" s="31" t="s">
        <v>373</v>
      </c>
    </row>
    <row r="614" spans="1:28" s="134" customFormat="1" ht="20.100000000000001" customHeight="1" x14ac:dyDescent="0.3">
      <c r="A614" s="219">
        <v>44480</v>
      </c>
      <c r="B614" s="171" t="s">
        <v>22</v>
      </c>
      <c r="C614" s="171" t="s">
        <v>23</v>
      </c>
      <c r="D614" s="171" t="s">
        <v>2798</v>
      </c>
      <c r="E614" s="171" t="s">
        <v>57</v>
      </c>
      <c r="F614" s="171" t="s">
        <v>2793</v>
      </c>
      <c r="G614" s="171" t="s">
        <v>2794</v>
      </c>
      <c r="H614" s="171" t="s">
        <v>28</v>
      </c>
      <c r="I614" s="171" t="s">
        <v>2795</v>
      </c>
      <c r="J614" s="171" t="s">
        <v>2796</v>
      </c>
      <c r="K614" s="171" t="s">
        <v>214</v>
      </c>
      <c r="L614" s="171" t="s">
        <v>2764</v>
      </c>
      <c r="M614" s="208">
        <v>311498</v>
      </c>
      <c r="N614" s="171" t="s">
        <v>2775</v>
      </c>
      <c r="O614" s="171" t="s">
        <v>257</v>
      </c>
      <c r="P614" s="172">
        <v>44407</v>
      </c>
      <c r="Q614" s="171" t="s">
        <v>364</v>
      </c>
      <c r="R614" s="172">
        <v>44561</v>
      </c>
      <c r="S614" s="171" t="s">
        <v>28</v>
      </c>
      <c r="T614" s="171" t="s">
        <v>2797</v>
      </c>
    </row>
    <row r="615" spans="1:28" s="134" customFormat="1" ht="20.100000000000001" customHeight="1" x14ac:dyDescent="0.25">
      <c r="A615" s="216">
        <v>44480</v>
      </c>
      <c r="B615" s="31" t="s">
        <v>22</v>
      </c>
      <c r="C615" s="31" t="s">
        <v>23</v>
      </c>
      <c r="D615" s="31" t="s">
        <v>2799</v>
      </c>
      <c r="E615" s="31" t="s">
        <v>57</v>
      </c>
      <c r="F615" s="31" t="s">
        <v>2800</v>
      </c>
      <c r="G615" s="31" t="s">
        <v>2801</v>
      </c>
      <c r="H615" s="31" t="s">
        <v>28</v>
      </c>
      <c r="I615" s="31" t="s">
        <v>2802</v>
      </c>
      <c r="J615" s="31" t="s">
        <v>2803</v>
      </c>
      <c r="K615" s="31" t="s">
        <v>214</v>
      </c>
      <c r="L615" s="31" t="s">
        <v>2764</v>
      </c>
      <c r="M615" s="176">
        <v>163534.79999999999</v>
      </c>
      <c r="N615" s="31" t="s">
        <v>2775</v>
      </c>
      <c r="O615" s="31" t="s">
        <v>257</v>
      </c>
      <c r="P615" s="30">
        <v>44426</v>
      </c>
      <c r="Q615" s="31" t="s">
        <v>341</v>
      </c>
      <c r="R615" s="30">
        <v>44561</v>
      </c>
      <c r="S615" s="31" t="s">
        <v>28</v>
      </c>
      <c r="T615" s="31" t="s">
        <v>2804</v>
      </c>
      <c r="U615" s="186"/>
      <c r="V615" s="186"/>
      <c r="W615" s="186"/>
      <c r="X615" s="186"/>
      <c r="Y615" s="186"/>
      <c r="Z615" s="186"/>
      <c r="AA615" s="186"/>
      <c r="AB615" s="186"/>
    </row>
    <row r="616" spans="1:28" s="134" customFormat="1" ht="20.100000000000001" customHeight="1" x14ac:dyDescent="0.25">
      <c r="A616" s="216">
        <v>44480</v>
      </c>
      <c r="B616" s="31" t="s">
        <v>22</v>
      </c>
      <c r="C616" s="31" t="s">
        <v>23</v>
      </c>
      <c r="D616" s="31" t="s">
        <v>2810</v>
      </c>
      <c r="E616" s="31" t="s">
        <v>57</v>
      </c>
      <c r="F616" s="31" t="s">
        <v>2806</v>
      </c>
      <c r="G616" s="31" t="s">
        <v>2807</v>
      </c>
      <c r="H616" s="31" t="s">
        <v>28</v>
      </c>
      <c r="I616" s="31" t="s">
        <v>2808</v>
      </c>
      <c r="J616" s="31" t="s">
        <v>2809</v>
      </c>
      <c r="K616" s="31" t="s">
        <v>214</v>
      </c>
      <c r="L616" s="31" t="s">
        <v>2764</v>
      </c>
      <c r="M616" s="176">
        <v>324500</v>
      </c>
      <c r="N616" s="31" t="s">
        <v>2775</v>
      </c>
      <c r="O616" s="104" t="s">
        <v>83</v>
      </c>
      <c r="P616" s="30">
        <v>44425</v>
      </c>
      <c r="Q616" s="31" t="s">
        <v>341</v>
      </c>
      <c r="R616" s="30">
        <v>44561</v>
      </c>
      <c r="S616" s="31" t="s">
        <v>28</v>
      </c>
      <c r="T616" s="31" t="s">
        <v>2805</v>
      </c>
      <c r="U616" s="186"/>
      <c r="V616" s="186"/>
      <c r="W616" s="186"/>
      <c r="X616" s="186"/>
      <c r="Y616" s="186"/>
      <c r="Z616" s="186"/>
      <c r="AA616" s="186"/>
      <c r="AB616" s="186"/>
    </row>
    <row r="617" spans="1:28" s="134" customFormat="1" ht="20.100000000000001" customHeight="1" x14ac:dyDescent="0.3">
      <c r="A617" s="216">
        <v>44512</v>
      </c>
      <c r="B617" s="31" t="s">
        <v>22</v>
      </c>
      <c r="C617" s="31" t="s">
        <v>23</v>
      </c>
      <c r="D617" s="31" t="s">
        <v>2879</v>
      </c>
      <c r="E617" s="31" t="s">
        <v>57</v>
      </c>
      <c r="F617" s="31" t="s">
        <v>2880</v>
      </c>
      <c r="G617" s="31" t="s">
        <v>2881</v>
      </c>
      <c r="H617" s="31" t="s">
        <v>28</v>
      </c>
      <c r="I617" s="31" t="s">
        <v>2883</v>
      </c>
      <c r="J617" s="31" t="s">
        <v>2884</v>
      </c>
      <c r="K617" s="31" t="s">
        <v>214</v>
      </c>
      <c r="L617" s="104" t="s">
        <v>2885</v>
      </c>
      <c r="M617" s="185">
        <v>241918.31</v>
      </c>
      <c r="N617" s="31" t="s">
        <v>2886</v>
      </c>
      <c r="O617" s="31" t="s">
        <v>34</v>
      </c>
      <c r="P617" s="30">
        <v>44477</v>
      </c>
      <c r="Q617" s="31" t="s">
        <v>351</v>
      </c>
      <c r="R617" s="30">
        <v>44561</v>
      </c>
      <c r="S617" s="31" t="s">
        <v>28</v>
      </c>
      <c r="T617" s="31" t="s">
        <v>2797</v>
      </c>
    </row>
    <row r="618" spans="1:28" s="134" customFormat="1" ht="20.100000000000001" customHeight="1" x14ac:dyDescent="0.3">
      <c r="A618" s="216">
        <v>44512</v>
      </c>
      <c r="B618" s="31" t="s">
        <v>22</v>
      </c>
      <c r="C618" s="31" t="s">
        <v>23</v>
      </c>
      <c r="D618" s="31" t="s">
        <v>2887</v>
      </c>
      <c r="E618" s="31" t="s">
        <v>57</v>
      </c>
      <c r="F618" s="31" t="s">
        <v>1391</v>
      </c>
      <c r="G618" s="31" t="s">
        <v>2888</v>
      </c>
      <c r="H618" s="31" t="s">
        <v>28</v>
      </c>
      <c r="I618" s="31" t="s">
        <v>2889</v>
      </c>
      <c r="J618" s="31" t="s">
        <v>2890</v>
      </c>
      <c r="K618" s="31" t="s">
        <v>214</v>
      </c>
      <c r="L618" s="31" t="s">
        <v>2885</v>
      </c>
      <c r="M618" s="185">
        <v>218053</v>
      </c>
      <c r="N618" s="31" t="s">
        <v>2886</v>
      </c>
      <c r="O618" s="31" t="s">
        <v>28</v>
      </c>
      <c r="P618" s="30">
        <v>44468</v>
      </c>
      <c r="Q618" s="31" t="s">
        <v>351</v>
      </c>
      <c r="R618" s="30">
        <v>44561</v>
      </c>
      <c r="S618" s="31" t="s">
        <v>28</v>
      </c>
      <c r="T618" s="31" t="s">
        <v>2797</v>
      </c>
    </row>
    <row r="619" spans="1:28" s="134" customFormat="1" ht="20.100000000000001" customHeight="1" x14ac:dyDescent="0.3">
      <c r="A619" s="216">
        <v>44512</v>
      </c>
      <c r="B619" s="31" t="s">
        <v>22</v>
      </c>
      <c r="C619" s="31" t="s">
        <v>23</v>
      </c>
      <c r="D619" s="31" t="s">
        <v>2898</v>
      </c>
      <c r="E619" s="31" t="s">
        <v>57</v>
      </c>
      <c r="F619" s="31" t="s">
        <v>2899</v>
      </c>
      <c r="G619" s="31" t="s">
        <v>2900</v>
      </c>
      <c r="H619" s="31" t="s">
        <v>28</v>
      </c>
      <c r="I619" s="31" t="s">
        <v>2901</v>
      </c>
      <c r="J619" s="31" t="s">
        <v>2902</v>
      </c>
      <c r="K619" s="31" t="s">
        <v>214</v>
      </c>
      <c r="L619" s="31" t="s">
        <v>2903</v>
      </c>
      <c r="M619" s="185">
        <v>335250.67</v>
      </c>
      <c r="N619" s="31" t="s">
        <v>2886</v>
      </c>
      <c r="O619" s="31" t="s">
        <v>2895</v>
      </c>
      <c r="P619" s="30">
        <v>44438</v>
      </c>
      <c r="Q619" s="31" t="s">
        <v>341</v>
      </c>
      <c r="R619" s="30">
        <v>44561</v>
      </c>
      <c r="S619" s="31" t="s">
        <v>28</v>
      </c>
      <c r="T619" s="31" t="s">
        <v>2797</v>
      </c>
    </row>
    <row r="620" spans="1:28" s="135" customFormat="1" ht="20.100000000000001" customHeight="1" x14ac:dyDescent="0.3">
      <c r="A620" s="223">
        <v>44480</v>
      </c>
      <c r="B620" s="177" t="s">
        <v>22</v>
      </c>
      <c r="C620" s="177" t="s">
        <v>343</v>
      </c>
      <c r="D620" s="178" t="s">
        <v>2813</v>
      </c>
      <c r="E620" s="100" t="s">
        <v>57</v>
      </c>
      <c r="F620" s="177" t="s">
        <v>2663</v>
      </c>
      <c r="G620" s="177" t="s">
        <v>2243</v>
      </c>
      <c r="H620" s="177" t="s">
        <v>28</v>
      </c>
      <c r="I620" s="177" t="s">
        <v>2811</v>
      </c>
      <c r="J620" s="162" t="s">
        <v>2812</v>
      </c>
      <c r="K620" s="162" t="s">
        <v>520</v>
      </c>
      <c r="L620" s="100" t="s">
        <v>2658</v>
      </c>
      <c r="M620" s="179">
        <v>207625</v>
      </c>
      <c r="N620" s="177" t="s">
        <v>2775</v>
      </c>
      <c r="O620" s="177" t="s">
        <v>260</v>
      </c>
      <c r="P620" s="177" t="s">
        <v>28</v>
      </c>
      <c r="Q620" s="180">
        <v>44410</v>
      </c>
      <c r="R620" s="177" t="s">
        <v>364</v>
      </c>
      <c r="S620" s="180">
        <v>44561</v>
      </c>
      <c r="T620" s="177" t="s">
        <v>28</v>
      </c>
      <c r="U620" s="177" t="s">
        <v>28</v>
      </c>
      <c r="V620" s="177" t="s">
        <v>28</v>
      </c>
      <c r="W620" s="177" t="s">
        <v>28</v>
      </c>
      <c r="X620" s="177" t="s">
        <v>28</v>
      </c>
      <c r="Y620" s="177" t="s">
        <v>28</v>
      </c>
      <c r="Z620" s="177" t="s">
        <v>28</v>
      </c>
      <c r="AA620" s="177" t="s">
        <v>28</v>
      </c>
      <c r="AB620" s="177" t="s">
        <v>2797</v>
      </c>
    </row>
    <row r="621" spans="1:28" s="183" customFormat="1" ht="20.100000000000001" customHeight="1" x14ac:dyDescent="0.3">
      <c r="A621" s="216">
        <v>44481</v>
      </c>
      <c r="B621" s="31" t="s">
        <v>22</v>
      </c>
      <c r="C621" s="31" t="s">
        <v>343</v>
      </c>
      <c r="D621" s="99" t="s">
        <v>2891</v>
      </c>
      <c r="E621" s="104" t="s">
        <v>57</v>
      </c>
      <c r="F621" s="31" t="s">
        <v>2892</v>
      </c>
      <c r="G621" s="31" t="s">
        <v>2893</v>
      </c>
      <c r="H621" s="31" t="s">
        <v>28</v>
      </c>
      <c r="I621" s="31" t="s">
        <v>2894</v>
      </c>
      <c r="J621" s="31" t="s">
        <v>2897</v>
      </c>
      <c r="K621" s="31" t="s">
        <v>520</v>
      </c>
      <c r="L621" s="104" t="s">
        <v>2658</v>
      </c>
      <c r="M621" s="184">
        <v>199324.73</v>
      </c>
      <c r="N621" s="31" t="s">
        <v>2886</v>
      </c>
      <c r="O621" s="31" t="s">
        <v>2895</v>
      </c>
      <c r="P621" s="31" t="s">
        <v>2896</v>
      </c>
      <c r="Q621" s="30">
        <v>44412</v>
      </c>
      <c r="R621" s="31" t="s">
        <v>364</v>
      </c>
      <c r="S621" s="30">
        <v>44551</v>
      </c>
      <c r="T621" s="31" t="s">
        <v>28</v>
      </c>
      <c r="U621" s="31" t="s">
        <v>28</v>
      </c>
      <c r="V621" s="31" t="s">
        <v>28</v>
      </c>
      <c r="W621" s="31" t="s">
        <v>28</v>
      </c>
      <c r="X621" s="31" t="s">
        <v>28</v>
      </c>
      <c r="Y621" s="31" t="s">
        <v>28</v>
      </c>
      <c r="Z621" s="31" t="s">
        <v>28</v>
      </c>
      <c r="AA621" s="31" t="s">
        <v>28</v>
      </c>
      <c r="AB621" s="31" t="s">
        <v>2797</v>
      </c>
    </row>
    <row r="622" spans="1:28" ht="20.100000000000001" customHeight="1" x14ac:dyDescent="0.3">
      <c r="A622" s="212">
        <v>43742</v>
      </c>
      <c r="B622" s="95" t="s">
        <v>22</v>
      </c>
      <c r="C622" s="96" t="s">
        <v>23</v>
      </c>
      <c r="D622" s="19" t="s">
        <v>202</v>
      </c>
      <c r="E622" s="104" t="s">
        <v>57</v>
      </c>
      <c r="F622" s="104" t="s">
        <v>203</v>
      </c>
      <c r="G622" s="104" t="s">
        <v>204</v>
      </c>
      <c r="H622" s="104" t="s">
        <v>28</v>
      </c>
      <c r="I622" s="104" t="s">
        <v>205</v>
      </c>
      <c r="J622" s="104" t="s">
        <v>206</v>
      </c>
      <c r="K622" s="104" t="s">
        <v>30</v>
      </c>
      <c r="L622" s="104" t="s">
        <v>28</v>
      </c>
      <c r="M622" s="120">
        <v>1103351</v>
      </c>
      <c r="N622" s="121" t="s">
        <v>28</v>
      </c>
      <c r="O622" s="104" t="s">
        <v>28</v>
      </c>
      <c r="P622" s="122" t="s">
        <v>207</v>
      </c>
      <c r="Q622" s="98" t="s">
        <v>208</v>
      </c>
      <c r="R622" s="37">
        <v>44377</v>
      </c>
      <c r="S622" s="103" t="s">
        <v>28</v>
      </c>
      <c r="T622" s="99" t="s">
        <v>146</v>
      </c>
    </row>
    <row r="623" spans="1:28" ht="20.100000000000001" customHeight="1" x14ac:dyDescent="0.3">
      <c r="A623" s="213" t="s">
        <v>2564</v>
      </c>
      <c r="B623" s="95" t="s">
        <v>22</v>
      </c>
      <c r="C623" s="96" t="s">
        <v>23</v>
      </c>
      <c r="D623" s="19" t="s">
        <v>299</v>
      </c>
      <c r="E623" s="104" t="s">
        <v>57</v>
      </c>
      <c r="F623" s="104" t="s">
        <v>300</v>
      </c>
      <c r="G623" s="104" t="s">
        <v>301</v>
      </c>
      <c r="H623" s="104" t="s">
        <v>28</v>
      </c>
      <c r="I623" s="104" t="s">
        <v>302</v>
      </c>
      <c r="J623" s="104" t="s">
        <v>303</v>
      </c>
      <c r="K623" s="104" t="s">
        <v>106</v>
      </c>
      <c r="L623" s="104" t="s">
        <v>304</v>
      </c>
      <c r="M623" s="120">
        <v>23894650.84</v>
      </c>
      <c r="N623" s="121" t="s">
        <v>28</v>
      </c>
      <c r="O623" s="104" t="s">
        <v>34</v>
      </c>
      <c r="P623" s="122">
        <v>43871</v>
      </c>
      <c r="Q623" s="98" t="s">
        <v>2563</v>
      </c>
      <c r="R623" s="37">
        <v>44377</v>
      </c>
      <c r="S623" s="103" t="s">
        <v>28</v>
      </c>
      <c r="T623" s="99" t="s">
        <v>2565</v>
      </c>
    </row>
    <row r="624" spans="1:28" ht="20.100000000000001" customHeight="1" x14ac:dyDescent="0.3">
      <c r="A624" s="212">
        <v>44224</v>
      </c>
      <c r="B624" s="95" t="s">
        <v>22</v>
      </c>
      <c r="C624" s="96" t="s">
        <v>23</v>
      </c>
      <c r="D624" s="19" t="s">
        <v>2411</v>
      </c>
      <c r="E624" s="104" t="s">
        <v>57</v>
      </c>
      <c r="F624" s="104" t="s">
        <v>177</v>
      </c>
      <c r="G624" s="104" t="s">
        <v>178</v>
      </c>
      <c r="H624" s="104" t="s">
        <v>28</v>
      </c>
      <c r="I624" s="104" t="s">
        <v>2434</v>
      </c>
      <c r="J624" s="104" t="s">
        <v>2435</v>
      </c>
      <c r="K624" s="104" t="s">
        <v>106</v>
      </c>
      <c r="L624" s="104" t="s">
        <v>2436</v>
      </c>
      <c r="M624" s="120">
        <v>5965687.2000000002</v>
      </c>
      <c r="N624" s="121" t="s">
        <v>28</v>
      </c>
      <c r="O624" s="104" t="s">
        <v>28</v>
      </c>
      <c r="P624" s="122">
        <v>44173</v>
      </c>
      <c r="Q624" s="98" t="s">
        <v>2416</v>
      </c>
      <c r="R624" s="37">
        <v>44353</v>
      </c>
      <c r="S624" s="103" t="s">
        <v>28</v>
      </c>
      <c r="T624" s="99" t="s">
        <v>2481</v>
      </c>
    </row>
    <row r="626" spans="1:20" ht="20.100000000000001" customHeight="1" x14ac:dyDescent="0.3">
      <c r="A626" s="212">
        <v>44077</v>
      </c>
      <c r="B626" s="95" t="s">
        <v>22</v>
      </c>
      <c r="C626" s="96" t="s">
        <v>23</v>
      </c>
      <c r="D626" s="507" t="s">
        <v>2043</v>
      </c>
      <c r="E626" s="104" t="s">
        <v>25</v>
      </c>
      <c r="F626" s="104" t="s">
        <v>2545</v>
      </c>
      <c r="G626" s="104" t="s">
        <v>345</v>
      </c>
      <c r="H626" s="104" t="s">
        <v>28</v>
      </c>
      <c r="I626" s="104" t="s">
        <v>2044</v>
      </c>
      <c r="J626" s="104" t="s">
        <v>2045</v>
      </c>
      <c r="K626" s="104" t="s">
        <v>214</v>
      </c>
      <c r="L626" s="104" t="s">
        <v>2046</v>
      </c>
      <c r="M626" s="120">
        <v>350358</v>
      </c>
      <c r="N626" s="121" t="s">
        <v>28</v>
      </c>
      <c r="O626" s="104" t="s">
        <v>28</v>
      </c>
      <c r="P626" s="122">
        <v>44070</v>
      </c>
      <c r="Q626" s="98" t="s">
        <v>351</v>
      </c>
      <c r="R626" s="37">
        <v>44165</v>
      </c>
      <c r="S626" s="103" t="s">
        <v>28</v>
      </c>
      <c r="T626" s="99" t="s">
        <v>146</v>
      </c>
    </row>
    <row r="627" spans="1:20" ht="20.100000000000001" customHeight="1" x14ac:dyDescent="0.3">
      <c r="A627" s="212">
        <v>44266</v>
      </c>
      <c r="B627" s="95" t="s">
        <v>75</v>
      </c>
      <c r="C627" s="96" t="s">
        <v>23</v>
      </c>
      <c r="D627" s="510"/>
      <c r="E627" s="104" t="s">
        <v>25</v>
      </c>
      <c r="F627" s="104" t="s">
        <v>2545</v>
      </c>
      <c r="G627" s="104" t="s">
        <v>345</v>
      </c>
      <c r="H627" s="104" t="s">
        <v>28</v>
      </c>
      <c r="I627" s="104" t="s">
        <v>2044</v>
      </c>
      <c r="J627" s="104" t="s">
        <v>2546</v>
      </c>
      <c r="K627" s="104" t="s">
        <v>214</v>
      </c>
      <c r="L627" s="104" t="s">
        <v>2547</v>
      </c>
      <c r="M627" s="120">
        <v>508088</v>
      </c>
      <c r="N627" s="121" t="s">
        <v>28</v>
      </c>
      <c r="O627" s="121" t="s">
        <v>28</v>
      </c>
      <c r="P627" s="122">
        <v>44245</v>
      </c>
      <c r="Q627" s="98" t="s">
        <v>351</v>
      </c>
      <c r="R627" s="37">
        <v>44333</v>
      </c>
      <c r="S627" s="103" t="s">
        <v>28</v>
      </c>
      <c r="T627" s="99" t="s">
        <v>2548</v>
      </c>
    </row>
    <row r="628" spans="1:20" ht="20.100000000000001" customHeight="1" x14ac:dyDescent="0.3">
      <c r="A628" s="211">
        <v>40519</v>
      </c>
      <c r="B628" s="196" t="s">
        <v>22</v>
      </c>
      <c r="C628" s="197" t="s">
        <v>23</v>
      </c>
      <c r="D628" s="198" t="s">
        <v>24</v>
      </c>
      <c r="E628" s="199" t="s">
        <v>25</v>
      </c>
      <c r="F628" s="199" t="s">
        <v>26</v>
      </c>
      <c r="G628" s="199" t="s">
        <v>27</v>
      </c>
      <c r="H628" s="199" t="s">
        <v>28</v>
      </c>
      <c r="I628" s="199" t="s">
        <v>2531</v>
      </c>
      <c r="J628" s="199" t="s">
        <v>29</v>
      </c>
      <c r="K628" s="199" t="s">
        <v>30</v>
      </c>
      <c r="L628" s="199" t="s">
        <v>31</v>
      </c>
      <c r="M628" s="200" t="s">
        <v>32</v>
      </c>
      <c r="N628" s="201" t="s">
        <v>33</v>
      </c>
      <c r="O628" s="199" t="s">
        <v>34</v>
      </c>
      <c r="P628" s="202">
        <v>40519</v>
      </c>
      <c r="Q628" s="203" t="s">
        <v>35</v>
      </c>
      <c r="R628" s="204">
        <v>44408</v>
      </c>
      <c r="S628" s="205" t="s">
        <v>36</v>
      </c>
      <c r="T628" s="206" t="s">
        <v>240</v>
      </c>
    </row>
    <row r="629" spans="1:20" ht="20.100000000000001" customHeight="1" x14ac:dyDescent="0.3">
      <c r="A629" s="212">
        <v>42948</v>
      </c>
      <c r="B629" s="95" t="s">
        <v>22</v>
      </c>
      <c r="C629" s="96" t="s">
        <v>23</v>
      </c>
      <c r="D629" s="19" t="s">
        <v>56</v>
      </c>
      <c r="E629" s="104" t="s">
        <v>57</v>
      </c>
      <c r="F629" s="104" t="s">
        <v>58</v>
      </c>
      <c r="G629" s="104" t="s">
        <v>59</v>
      </c>
      <c r="H629" s="104" t="s">
        <v>28</v>
      </c>
      <c r="I629" s="104" t="s">
        <v>60</v>
      </c>
      <c r="J629" s="104" t="s">
        <v>61</v>
      </c>
      <c r="K629" s="104" t="s">
        <v>30</v>
      </c>
      <c r="L629" s="104" t="s">
        <v>62</v>
      </c>
      <c r="M629" s="120">
        <v>1001463</v>
      </c>
      <c r="N629" s="121" t="s">
        <v>28</v>
      </c>
      <c r="O629" s="104" t="s">
        <v>64</v>
      </c>
      <c r="P629" s="122">
        <v>42948</v>
      </c>
      <c r="Q629" s="98" t="s">
        <v>65</v>
      </c>
      <c r="R629" s="37">
        <v>44408</v>
      </c>
      <c r="S629" s="103" t="s">
        <v>66</v>
      </c>
      <c r="T629" s="99" t="s">
        <v>2619</v>
      </c>
    </row>
    <row r="630" spans="1:20" ht="20.100000000000001" customHeight="1" x14ac:dyDescent="0.3">
      <c r="A630" s="212">
        <v>43342</v>
      </c>
      <c r="B630" s="95" t="s">
        <v>22</v>
      </c>
      <c r="C630" s="96" t="s">
        <v>23</v>
      </c>
      <c r="D630" s="19" t="s">
        <v>85</v>
      </c>
      <c r="E630" s="104" t="s">
        <v>57</v>
      </c>
      <c r="F630" s="104" t="s">
        <v>86</v>
      </c>
      <c r="G630" s="104" t="s">
        <v>87</v>
      </c>
      <c r="H630" s="104" t="s">
        <v>28</v>
      </c>
      <c r="I630" s="104" t="s">
        <v>88</v>
      </c>
      <c r="J630" s="104" t="s">
        <v>89</v>
      </c>
      <c r="K630" s="104" t="s">
        <v>30</v>
      </c>
      <c r="L630" s="104" t="s">
        <v>90</v>
      </c>
      <c r="M630" s="120">
        <f>4578488*1.1</f>
        <v>5036336.8000000007</v>
      </c>
      <c r="N630" s="121" t="s">
        <v>28</v>
      </c>
      <c r="O630" s="104" t="s">
        <v>91</v>
      </c>
      <c r="P630" s="122" t="s">
        <v>92</v>
      </c>
      <c r="Q630" s="98" t="s">
        <v>47</v>
      </c>
      <c r="R630" s="37">
        <v>44408</v>
      </c>
      <c r="S630" s="103" t="s">
        <v>28</v>
      </c>
      <c r="T630" s="99" t="s">
        <v>2619</v>
      </c>
    </row>
    <row r="631" spans="1:20" ht="20.100000000000001" customHeight="1" x14ac:dyDescent="0.3">
      <c r="A631" s="212">
        <v>43640</v>
      </c>
      <c r="B631" s="95" t="s">
        <v>22</v>
      </c>
      <c r="C631" s="96" t="s">
        <v>23</v>
      </c>
      <c r="D631" s="19" t="s">
        <v>176</v>
      </c>
      <c r="E631" s="104" t="s">
        <v>57</v>
      </c>
      <c r="F631" s="104" t="s">
        <v>177</v>
      </c>
      <c r="G631" s="104" t="s">
        <v>178</v>
      </c>
      <c r="H631" s="104" t="s">
        <v>28</v>
      </c>
      <c r="I631" s="104" t="s">
        <v>179</v>
      </c>
      <c r="J631" s="104" t="s">
        <v>180</v>
      </c>
      <c r="K631" s="104" t="s">
        <v>106</v>
      </c>
      <c r="L631" s="104" t="s">
        <v>181</v>
      </c>
      <c r="M631" s="120">
        <v>32411773</v>
      </c>
      <c r="N631" s="121" t="s">
        <v>28</v>
      </c>
      <c r="O631" s="104" t="s">
        <v>153</v>
      </c>
      <c r="P631" s="122">
        <v>43588</v>
      </c>
      <c r="Q631" s="98" t="s">
        <v>433</v>
      </c>
      <c r="R631" s="37">
        <v>44408</v>
      </c>
      <c r="S631" s="103" t="s">
        <v>28</v>
      </c>
      <c r="T631" s="99" t="s">
        <v>2619</v>
      </c>
    </row>
    <row r="632" spans="1:20" ht="20.100000000000001" customHeight="1" x14ac:dyDescent="0.3">
      <c r="A632" s="212">
        <v>43742</v>
      </c>
      <c r="B632" s="95" t="s">
        <v>22</v>
      </c>
      <c r="C632" s="96" t="s">
        <v>23</v>
      </c>
      <c r="D632" s="19" t="s">
        <v>246</v>
      </c>
      <c r="E632" s="104" t="s">
        <v>57</v>
      </c>
      <c r="F632" s="104" t="s">
        <v>247</v>
      </c>
      <c r="G632" s="104" t="s">
        <v>248</v>
      </c>
      <c r="H632" s="104" t="s">
        <v>28</v>
      </c>
      <c r="I632" s="104" t="s">
        <v>249</v>
      </c>
      <c r="J632" s="104" t="s">
        <v>250</v>
      </c>
      <c r="K632" s="104" t="s">
        <v>214</v>
      </c>
      <c r="L632" s="104" t="s">
        <v>251</v>
      </c>
      <c r="M632" s="120">
        <v>1087551.58</v>
      </c>
      <c r="N632" s="121" t="s">
        <v>28</v>
      </c>
      <c r="O632" s="104" t="s">
        <v>34</v>
      </c>
      <c r="P632" s="122">
        <v>43638</v>
      </c>
      <c r="Q632" s="98" t="s">
        <v>130</v>
      </c>
      <c r="R632" s="37">
        <v>44365</v>
      </c>
      <c r="S632" s="103" t="s">
        <v>28</v>
      </c>
      <c r="T632" s="99" t="s">
        <v>240</v>
      </c>
    </row>
    <row r="633" spans="1:20" ht="20.100000000000001" customHeight="1" x14ac:dyDescent="0.3">
      <c r="A633" s="213" t="s">
        <v>2544</v>
      </c>
      <c r="B633" s="95" t="s">
        <v>22</v>
      </c>
      <c r="C633" s="96" t="s">
        <v>23</v>
      </c>
      <c r="D633" s="19" t="s">
        <v>359</v>
      </c>
      <c r="E633" s="104" t="s">
        <v>57</v>
      </c>
      <c r="F633" s="104" t="s">
        <v>233</v>
      </c>
      <c r="G633" s="104" t="s">
        <v>360</v>
      </c>
      <c r="H633" s="104" t="s">
        <v>28</v>
      </c>
      <c r="I633" s="104" t="s">
        <v>361</v>
      </c>
      <c r="J633" s="104" t="s">
        <v>362</v>
      </c>
      <c r="K633" s="104" t="s">
        <v>106</v>
      </c>
      <c r="L633" s="104" t="s">
        <v>363</v>
      </c>
      <c r="M633" s="120">
        <v>956152.15</v>
      </c>
      <c r="N633" s="121" t="s">
        <v>28</v>
      </c>
      <c r="O633" s="104" t="s">
        <v>34</v>
      </c>
      <c r="P633" s="122">
        <v>43921</v>
      </c>
      <c r="Q633" s="98" t="s">
        <v>116</v>
      </c>
      <c r="R633" s="37">
        <v>44347</v>
      </c>
      <c r="S633" s="103" t="s">
        <v>28</v>
      </c>
      <c r="T633" s="99" t="s">
        <v>365</v>
      </c>
    </row>
    <row r="634" spans="1:20" ht="20.100000000000001" customHeight="1" x14ac:dyDescent="0.3">
      <c r="A634" s="212">
        <v>44086</v>
      </c>
      <c r="B634" s="95" t="s">
        <v>22</v>
      </c>
      <c r="C634" s="96" t="s">
        <v>23</v>
      </c>
      <c r="D634" s="19" t="s">
        <v>2084</v>
      </c>
      <c r="E634" s="104" t="s">
        <v>57</v>
      </c>
      <c r="F634" s="104" t="s">
        <v>177</v>
      </c>
      <c r="G634" s="104" t="s">
        <v>2085</v>
      </c>
      <c r="H634" s="104" t="s">
        <v>28</v>
      </c>
      <c r="I634" s="104" t="s">
        <v>2086</v>
      </c>
      <c r="J634" s="104" t="s">
        <v>2087</v>
      </c>
      <c r="K634" s="104" t="s">
        <v>106</v>
      </c>
      <c r="L634" s="104" t="s">
        <v>2088</v>
      </c>
      <c r="M634" s="120">
        <v>29540856</v>
      </c>
      <c r="N634" s="121" t="s">
        <v>28</v>
      </c>
      <c r="O634" s="104" t="s">
        <v>34</v>
      </c>
      <c r="P634" s="122">
        <v>44027</v>
      </c>
      <c r="Q634" s="98" t="s">
        <v>239</v>
      </c>
      <c r="R634" s="37">
        <v>44347</v>
      </c>
      <c r="S634" s="103" t="s">
        <v>28</v>
      </c>
      <c r="T634" s="99" t="s">
        <v>240</v>
      </c>
    </row>
    <row r="635" spans="1:20" ht="20.100000000000001" customHeight="1" x14ac:dyDescent="0.3">
      <c r="A635" s="212">
        <v>44208</v>
      </c>
      <c r="B635" s="95" t="s">
        <v>22</v>
      </c>
      <c r="C635" s="96" t="s">
        <v>23</v>
      </c>
      <c r="D635" s="19" t="s">
        <v>2341</v>
      </c>
      <c r="E635" s="104" t="s">
        <v>57</v>
      </c>
      <c r="F635" s="104" t="s">
        <v>2342</v>
      </c>
      <c r="G635" s="104" t="s">
        <v>2343</v>
      </c>
      <c r="H635" s="104" t="s">
        <v>28</v>
      </c>
      <c r="I635" s="104" t="s">
        <v>2344</v>
      </c>
      <c r="J635" s="104" t="s">
        <v>2345</v>
      </c>
      <c r="K635" s="104" t="s">
        <v>30</v>
      </c>
      <c r="L635" s="104" t="s">
        <v>2346</v>
      </c>
      <c r="M635" s="120">
        <v>91735</v>
      </c>
      <c r="N635" s="121" t="s">
        <v>28</v>
      </c>
      <c r="O635" s="104" t="s">
        <v>34</v>
      </c>
      <c r="P635" s="122">
        <v>44172</v>
      </c>
      <c r="Q635" s="98" t="s">
        <v>341</v>
      </c>
      <c r="R635" s="37">
        <v>44286</v>
      </c>
      <c r="S635" s="103" t="s">
        <v>28</v>
      </c>
      <c r="T635" s="99" t="s">
        <v>240</v>
      </c>
    </row>
    <row r="636" spans="1:20" ht="20.100000000000001" customHeight="1" x14ac:dyDescent="0.3">
      <c r="A636" s="212">
        <v>44209</v>
      </c>
      <c r="B636" s="95" t="s">
        <v>22</v>
      </c>
      <c r="C636" s="96" t="s">
        <v>23</v>
      </c>
      <c r="D636" s="19" t="s">
        <v>2354</v>
      </c>
      <c r="E636" s="104" t="s">
        <v>57</v>
      </c>
      <c r="F636" s="104" t="s">
        <v>2355</v>
      </c>
      <c r="G636" s="104" t="s">
        <v>2356</v>
      </c>
      <c r="H636" s="104" t="s">
        <v>28</v>
      </c>
      <c r="I636" s="104" t="s">
        <v>2357</v>
      </c>
      <c r="J636" s="104" t="s">
        <v>2358</v>
      </c>
      <c r="K636" s="104" t="s">
        <v>106</v>
      </c>
      <c r="L636" s="104" t="s">
        <v>2359</v>
      </c>
      <c r="M636" s="120">
        <v>365565</v>
      </c>
      <c r="N636" s="121" t="s">
        <v>28</v>
      </c>
      <c r="O636" s="104" t="s">
        <v>34</v>
      </c>
      <c r="P636" s="122">
        <v>44092</v>
      </c>
      <c r="Q636" s="98" t="s">
        <v>351</v>
      </c>
      <c r="R636" s="37">
        <v>44185</v>
      </c>
      <c r="S636" s="103" t="s">
        <v>28</v>
      </c>
      <c r="T636" s="99" t="s">
        <v>240</v>
      </c>
    </row>
    <row r="637" spans="1:20" s="134" customFormat="1" ht="20.100000000000001" customHeight="1" x14ac:dyDescent="0.3">
      <c r="A637" s="216">
        <v>44512</v>
      </c>
      <c r="B637" s="31" t="s">
        <v>22</v>
      </c>
      <c r="C637" s="31" t="s">
        <v>23</v>
      </c>
      <c r="D637" s="31" t="s">
        <v>2846</v>
      </c>
      <c r="E637" s="31" t="s">
        <v>57</v>
      </c>
      <c r="F637" s="31" t="s">
        <v>2847</v>
      </c>
      <c r="G637" s="31" t="s">
        <v>2848</v>
      </c>
      <c r="H637" s="31" t="s">
        <v>28</v>
      </c>
      <c r="I637" s="31" t="s">
        <v>2849</v>
      </c>
      <c r="J637" s="31" t="s">
        <v>2850</v>
      </c>
      <c r="K637" s="31" t="s">
        <v>106</v>
      </c>
      <c r="L637" s="31" t="s">
        <v>2467</v>
      </c>
      <c r="M637" s="185">
        <v>546239</v>
      </c>
      <c r="N637" s="31" t="s">
        <v>2775</v>
      </c>
      <c r="O637" s="31" t="s">
        <v>34</v>
      </c>
      <c r="P637" s="30">
        <v>44462</v>
      </c>
      <c r="Q637" s="31" t="s">
        <v>351</v>
      </c>
      <c r="R637" s="30">
        <v>44554</v>
      </c>
      <c r="S637" s="31" t="s">
        <v>28</v>
      </c>
      <c r="T637" s="31" t="s">
        <v>240</v>
      </c>
    </row>
    <row r="638" spans="1:20" s="134" customFormat="1" ht="20.100000000000001" customHeight="1" x14ac:dyDescent="0.3">
      <c r="A638" s="216">
        <v>44512</v>
      </c>
      <c r="B638" s="31" t="s">
        <v>22</v>
      </c>
      <c r="C638" s="31" t="s">
        <v>23</v>
      </c>
      <c r="D638" s="31" t="s">
        <v>2851</v>
      </c>
      <c r="E638" s="31" t="s">
        <v>57</v>
      </c>
      <c r="F638" s="31" t="s">
        <v>2852</v>
      </c>
      <c r="G638" s="31" t="s">
        <v>2853</v>
      </c>
      <c r="H638" s="31" t="s">
        <v>28</v>
      </c>
      <c r="I638" s="31" t="s">
        <v>2854</v>
      </c>
      <c r="J638" s="31" t="s">
        <v>2855</v>
      </c>
      <c r="K638" s="31" t="s">
        <v>106</v>
      </c>
      <c r="L638" s="31" t="s">
        <v>2359</v>
      </c>
      <c r="M638" s="185">
        <v>705252</v>
      </c>
      <c r="N638" s="31" t="s">
        <v>28</v>
      </c>
      <c r="O638" s="31" t="s">
        <v>34</v>
      </c>
      <c r="P638" s="30">
        <v>44456</v>
      </c>
      <c r="Q638" s="31" t="s">
        <v>475</v>
      </c>
      <c r="R638" s="30">
        <v>44491</v>
      </c>
      <c r="S638" s="31" t="s">
        <v>28</v>
      </c>
      <c r="T638" s="31" t="s">
        <v>240</v>
      </c>
    </row>
    <row r="639" spans="1:20" s="134" customFormat="1" ht="20.100000000000001" customHeight="1" x14ac:dyDescent="0.3">
      <c r="A639" s="216">
        <v>44512</v>
      </c>
      <c r="B639" s="31" t="s">
        <v>22</v>
      </c>
      <c r="C639" s="31" t="s">
        <v>23</v>
      </c>
      <c r="D639" s="31" t="s">
        <v>2856</v>
      </c>
      <c r="E639" s="31" t="s">
        <v>57</v>
      </c>
      <c r="F639" s="134" t="s">
        <v>2857</v>
      </c>
      <c r="G639" s="31" t="s">
        <v>2380</v>
      </c>
      <c r="H639" s="31" t="s">
        <v>28</v>
      </c>
      <c r="I639" s="31" t="s">
        <v>2858</v>
      </c>
      <c r="J639" s="31" t="s">
        <v>2859</v>
      </c>
      <c r="K639" s="31" t="s">
        <v>106</v>
      </c>
      <c r="L639" s="31" t="s">
        <v>2359</v>
      </c>
      <c r="M639" s="185">
        <v>1169428</v>
      </c>
      <c r="N639" s="31" t="s">
        <v>28</v>
      </c>
      <c r="O639" s="32" t="s">
        <v>34</v>
      </c>
      <c r="P639" s="30">
        <v>44461</v>
      </c>
      <c r="Q639" s="134" t="s">
        <v>351</v>
      </c>
      <c r="R639" s="30">
        <v>44553</v>
      </c>
      <c r="S639" s="31" t="s">
        <v>28</v>
      </c>
      <c r="T639" s="31" t="s">
        <v>240</v>
      </c>
    </row>
    <row r="640" spans="1:20" ht="20.100000000000001" customHeight="1" x14ac:dyDescent="0.3">
      <c r="A640" s="213" t="s">
        <v>2638</v>
      </c>
      <c r="B640" s="95" t="s">
        <v>22</v>
      </c>
      <c r="C640" s="96" t="s">
        <v>23</v>
      </c>
      <c r="D640" s="19" t="s">
        <v>498</v>
      </c>
      <c r="E640" s="104" t="s">
        <v>245</v>
      </c>
      <c r="F640" s="104" t="s">
        <v>499</v>
      </c>
      <c r="G640" s="104" t="s">
        <v>500</v>
      </c>
      <c r="H640" s="104" t="s">
        <v>28</v>
      </c>
      <c r="I640" s="104" t="s">
        <v>501</v>
      </c>
      <c r="J640" s="104" t="s">
        <v>502</v>
      </c>
      <c r="K640" s="104" t="s">
        <v>214</v>
      </c>
      <c r="L640" s="104" t="s">
        <v>503</v>
      </c>
      <c r="M640" s="120">
        <v>150040</v>
      </c>
      <c r="N640" s="121" t="s">
        <v>28</v>
      </c>
      <c r="O640" s="104" t="s">
        <v>28</v>
      </c>
      <c r="P640" s="122">
        <v>44025</v>
      </c>
      <c r="Q640" s="98" t="s">
        <v>76</v>
      </c>
      <c r="R640" s="37">
        <v>44377</v>
      </c>
      <c r="S640" s="103" t="s">
        <v>28</v>
      </c>
      <c r="T640" s="99" t="s">
        <v>504</v>
      </c>
    </row>
    <row r="641" spans="1:32" ht="20.100000000000001" customHeight="1" x14ac:dyDescent="0.3">
      <c r="A641" s="213" t="s">
        <v>2639</v>
      </c>
      <c r="B641" s="95" t="s">
        <v>22</v>
      </c>
      <c r="C641" s="96" t="s">
        <v>23</v>
      </c>
      <c r="D641" s="19" t="s">
        <v>2148</v>
      </c>
      <c r="E641" s="104" t="s">
        <v>57</v>
      </c>
      <c r="F641" s="104" t="s">
        <v>2149</v>
      </c>
      <c r="G641" s="104" t="s">
        <v>2150</v>
      </c>
      <c r="H641" s="104" t="s">
        <v>28</v>
      </c>
      <c r="I641" s="104" t="s">
        <v>2151</v>
      </c>
      <c r="J641" s="104" t="s">
        <v>2152</v>
      </c>
      <c r="K641" s="104" t="s">
        <v>214</v>
      </c>
      <c r="L641" s="104" t="s">
        <v>2153</v>
      </c>
      <c r="M641" s="120">
        <v>222014.25</v>
      </c>
      <c r="N641" s="121" t="s">
        <v>28</v>
      </c>
      <c r="O641" s="104" t="s">
        <v>28</v>
      </c>
      <c r="P641" s="122">
        <v>44032</v>
      </c>
      <c r="Q641" s="98" t="s">
        <v>2541</v>
      </c>
      <c r="R641" s="37">
        <v>44353</v>
      </c>
      <c r="S641" s="103" t="s">
        <v>28</v>
      </c>
      <c r="T641" s="99" t="s">
        <v>504</v>
      </c>
    </row>
    <row r="642" spans="1:32" s="138" customFormat="1" ht="20.100000000000001" customHeight="1" x14ac:dyDescent="0.3">
      <c r="A642" s="215">
        <v>44370</v>
      </c>
      <c r="B642" s="104" t="s">
        <v>22</v>
      </c>
      <c r="C642" s="104" t="s">
        <v>23</v>
      </c>
      <c r="D642" s="104" t="s">
        <v>2713</v>
      </c>
      <c r="E642" s="104" t="s">
        <v>57</v>
      </c>
      <c r="F642" s="104" t="s">
        <v>2479</v>
      </c>
      <c r="G642" s="104" t="s">
        <v>2733</v>
      </c>
      <c r="H642" s="104" t="s">
        <v>28</v>
      </c>
      <c r="I642" s="104" t="s">
        <v>2714</v>
      </c>
      <c r="J642" s="104" t="s">
        <v>2715</v>
      </c>
      <c r="K642" s="104" t="s">
        <v>214</v>
      </c>
      <c r="L642" s="104" t="s">
        <v>2716</v>
      </c>
      <c r="M642" s="175">
        <v>206392.54</v>
      </c>
      <c r="N642" s="104" t="s">
        <v>2717</v>
      </c>
      <c r="O642" s="104" t="s">
        <v>28</v>
      </c>
      <c r="P642" s="37">
        <v>44306</v>
      </c>
      <c r="Q642" s="104" t="s">
        <v>973</v>
      </c>
      <c r="R642" s="37" t="s">
        <v>2726</v>
      </c>
      <c r="S642" s="104" t="s">
        <v>28</v>
      </c>
      <c r="T642" s="104" t="s">
        <v>1417</v>
      </c>
    </row>
    <row r="643" spans="1:32" s="138" customFormat="1" ht="20.100000000000001" customHeight="1" x14ac:dyDescent="0.3">
      <c r="A643" s="215">
        <v>44370</v>
      </c>
      <c r="B643" s="104" t="s">
        <v>22</v>
      </c>
      <c r="C643" s="104" t="s">
        <v>23</v>
      </c>
      <c r="D643" s="104" t="s">
        <v>2707</v>
      </c>
      <c r="E643" s="104" t="s">
        <v>57</v>
      </c>
      <c r="F643" s="104" t="s">
        <v>2708</v>
      </c>
      <c r="G643" s="104" t="s">
        <v>2709</v>
      </c>
      <c r="H643" s="104" t="s">
        <v>28</v>
      </c>
      <c r="I643" s="104" t="s">
        <v>2710</v>
      </c>
      <c r="J643" s="104" t="s">
        <v>2711</v>
      </c>
      <c r="K643" s="104" t="s">
        <v>214</v>
      </c>
      <c r="L643" s="104" t="s">
        <v>2747</v>
      </c>
      <c r="M643" s="175">
        <v>273763.52</v>
      </c>
      <c r="N643" s="104" t="s">
        <v>2712</v>
      </c>
      <c r="O643" s="104" t="s">
        <v>28</v>
      </c>
      <c r="P643" s="37">
        <v>44329</v>
      </c>
      <c r="Q643" s="104" t="s">
        <v>341</v>
      </c>
      <c r="R643" s="37">
        <v>44438</v>
      </c>
      <c r="S643" s="104" t="s">
        <v>28</v>
      </c>
      <c r="T643" s="104" t="s">
        <v>1417</v>
      </c>
    </row>
    <row r="644" spans="1:32" ht="20.100000000000001" customHeight="1" x14ac:dyDescent="0.3">
      <c r="A644" s="212">
        <v>44086</v>
      </c>
      <c r="B644" s="95" t="s">
        <v>22</v>
      </c>
      <c r="C644" s="96" t="s">
        <v>23</v>
      </c>
      <c r="D644" s="19" t="s">
        <v>2078</v>
      </c>
      <c r="E644" s="104" t="s">
        <v>57</v>
      </c>
      <c r="F644" s="104" t="s">
        <v>2079</v>
      </c>
      <c r="G644" s="104" t="s">
        <v>2080</v>
      </c>
      <c r="H644" s="104" t="s">
        <v>28</v>
      </c>
      <c r="I644" s="104" t="s">
        <v>2081</v>
      </c>
      <c r="J644" s="104" t="s">
        <v>2082</v>
      </c>
      <c r="K644" s="104" t="s">
        <v>214</v>
      </c>
      <c r="L644" s="104" t="s">
        <v>2083</v>
      </c>
      <c r="M644" s="120">
        <v>201641</v>
      </c>
      <c r="N644" s="121" t="s">
        <v>45</v>
      </c>
      <c r="O644" s="104" t="s">
        <v>2095</v>
      </c>
      <c r="P644" s="122">
        <v>44027</v>
      </c>
      <c r="Q644" s="98" t="s">
        <v>130</v>
      </c>
      <c r="R644" s="37">
        <v>44757</v>
      </c>
      <c r="S644" s="103" t="s">
        <v>28</v>
      </c>
      <c r="T644" s="99" t="s">
        <v>115</v>
      </c>
    </row>
    <row r="645" spans="1:32" ht="20.100000000000001" customHeight="1" x14ac:dyDescent="0.3">
      <c r="A645" s="212">
        <v>44086</v>
      </c>
      <c r="B645" s="95" t="s">
        <v>22</v>
      </c>
      <c r="C645" s="96" t="s">
        <v>23</v>
      </c>
      <c r="D645" s="19" t="s">
        <v>2089</v>
      </c>
      <c r="E645" s="104" t="s">
        <v>57</v>
      </c>
      <c r="F645" s="104" t="s">
        <v>2090</v>
      </c>
      <c r="G645" s="104" t="s">
        <v>2091</v>
      </c>
      <c r="H645" s="104" t="s">
        <v>28</v>
      </c>
      <c r="I645" s="104" t="s">
        <v>2092</v>
      </c>
      <c r="J645" s="104" t="s">
        <v>2093</v>
      </c>
      <c r="K645" s="104" t="s">
        <v>214</v>
      </c>
      <c r="L645" s="104" t="s">
        <v>2083</v>
      </c>
      <c r="M645" s="120">
        <v>173969.4</v>
      </c>
      <c r="N645" s="121" t="s">
        <v>2094</v>
      </c>
      <c r="O645" s="104" t="s">
        <v>2095</v>
      </c>
      <c r="P645" s="122">
        <v>43930</v>
      </c>
      <c r="Q645" s="98" t="s">
        <v>130</v>
      </c>
      <c r="R645" s="37">
        <v>44660</v>
      </c>
      <c r="S645" s="103" t="s">
        <v>28</v>
      </c>
      <c r="T645" s="99" t="s">
        <v>115</v>
      </c>
    </row>
    <row r="646" spans="1:32" ht="20.100000000000001" customHeight="1" x14ac:dyDescent="0.3">
      <c r="A646" s="212">
        <v>44257</v>
      </c>
      <c r="B646" s="95" t="s">
        <v>22</v>
      </c>
      <c r="C646" s="96" t="s">
        <v>23</v>
      </c>
      <c r="D646" s="19" t="s">
        <v>2503</v>
      </c>
      <c r="E646" s="104" t="s">
        <v>57</v>
      </c>
      <c r="F646" s="104" t="s">
        <v>1991</v>
      </c>
      <c r="G646" s="104" t="s">
        <v>2509</v>
      </c>
      <c r="H646" s="104" t="s">
        <v>28</v>
      </c>
      <c r="I646" s="104" t="s">
        <v>2504</v>
      </c>
      <c r="J646" s="104" t="s">
        <v>2505</v>
      </c>
      <c r="K646" s="104" t="s">
        <v>214</v>
      </c>
      <c r="L646" s="104" t="s">
        <v>2506</v>
      </c>
      <c r="M646" s="120">
        <v>722959.55</v>
      </c>
      <c r="N646" s="121" t="s">
        <v>28</v>
      </c>
      <c r="O646" s="104" t="s">
        <v>28</v>
      </c>
      <c r="P646" s="122">
        <v>43131</v>
      </c>
      <c r="Q646" s="98" t="s">
        <v>2507</v>
      </c>
      <c r="R646" s="37">
        <v>44561</v>
      </c>
      <c r="S646" s="103" t="s">
        <v>28</v>
      </c>
      <c r="T646" s="99" t="s">
        <v>115</v>
      </c>
      <c r="U646" s="139"/>
      <c r="V646" s="140"/>
      <c r="W646" s="140"/>
      <c r="X646" s="138"/>
      <c r="Y646" s="138"/>
      <c r="Z646" s="140"/>
      <c r="AA646" s="141"/>
      <c r="AB646" s="4"/>
      <c r="AC646" s="4"/>
      <c r="AD646" s="4"/>
      <c r="AE646" s="4"/>
      <c r="AF646" s="4"/>
    </row>
    <row r="647" spans="1:32" ht="20.100000000000001" customHeight="1" x14ac:dyDescent="0.3">
      <c r="A647" s="212">
        <v>43356</v>
      </c>
      <c r="B647" s="95" t="s">
        <v>22</v>
      </c>
      <c r="C647" s="96" t="s">
        <v>23</v>
      </c>
      <c r="D647" s="507" t="s">
        <v>109</v>
      </c>
      <c r="E647" s="514" t="s">
        <v>57</v>
      </c>
      <c r="F647" s="514" t="s">
        <v>58</v>
      </c>
      <c r="G647" s="514" t="s">
        <v>59</v>
      </c>
      <c r="H647" s="514" t="s">
        <v>28</v>
      </c>
      <c r="I647" s="514" t="s">
        <v>110</v>
      </c>
      <c r="J647" s="514" t="s">
        <v>111</v>
      </c>
      <c r="K647" s="514" t="s">
        <v>30</v>
      </c>
      <c r="L647" s="514" t="s">
        <v>112</v>
      </c>
      <c r="M647" s="120">
        <v>734107</v>
      </c>
      <c r="N647" s="121" t="s">
        <v>28</v>
      </c>
      <c r="O647" s="104" t="s">
        <v>2095</v>
      </c>
      <c r="P647" s="122" t="s">
        <v>114</v>
      </c>
      <c r="Q647" s="98" t="s">
        <v>2140</v>
      </c>
      <c r="R647" s="37">
        <v>43951</v>
      </c>
      <c r="S647" s="103" t="s">
        <v>28</v>
      </c>
      <c r="T647" s="99" t="s">
        <v>115</v>
      </c>
    </row>
    <row r="648" spans="1:32" ht="20.100000000000001" customHeight="1" x14ac:dyDescent="0.3">
      <c r="A648" s="212">
        <v>43982</v>
      </c>
      <c r="B648" s="95" t="s">
        <v>75</v>
      </c>
      <c r="C648" s="96" t="s">
        <v>23</v>
      </c>
      <c r="D648" s="510"/>
      <c r="E648" s="510"/>
      <c r="F648" s="510"/>
      <c r="G648" s="510"/>
      <c r="H648" s="510"/>
      <c r="I648" s="510"/>
      <c r="J648" s="510"/>
      <c r="K648" s="510"/>
      <c r="L648" s="510"/>
      <c r="M648" s="120">
        <v>375500</v>
      </c>
      <c r="N648" s="121" t="s">
        <v>28</v>
      </c>
      <c r="O648" s="104" t="s">
        <v>2095</v>
      </c>
      <c r="P648" s="122">
        <v>43951</v>
      </c>
      <c r="Q648" s="98" t="s">
        <v>116</v>
      </c>
      <c r="R648" s="37">
        <v>44377</v>
      </c>
      <c r="S648" s="103"/>
      <c r="T648" s="99" t="s">
        <v>115</v>
      </c>
    </row>
    <row r="649" spans="1:32" ht="20.100000000000001" customHeight="1" x14ac:dyDescent="0.3">
      <c r="A649" s="212">
        <v>43378</v>
      </c>
      <c r="B649" s="95" t="s">
        <v>22</v>
      </c>
      <c r="C649" s="96" t="s">
        <v>23</v>
      </c>
      <c r="D649" s="19" t="s">
        <v>131</v>
      </c>
      <c r="E649" s="104" t="s">
        <v>57</v>
      </c>
      <c r="F649" s="104" t="s">
        <v>132</v>
      </c>
      <c r="G649" s="104" t="s">
        <v>133</v>
      </c>
      <c r="H649" s="104" t="s">
        <v>28</v>
      </c>
      <c r="I649" s="104" t="s">
        <v>134</v>
      </c>
      <c r="J649" s="104" t="s">
        <v>135</v>
      </c>
      <c r="K649" s="104" t="s">
        <v>30</v>
      </c>
      <c r="L649" s="104" t="s">
        <v>136</v>
      </c>
      <c r="M649" s="120">
        <v>153890</v>
      </c>
      <c r="N649" s="121" t="s">
        <v>28</v>
      </c>
      <c r="O649" s="104" t="s">
        <v>153</v>
      </c>
      <c r="P649" s="122">
        <v>43344</v>
      </c>
      <c r="Q649" s="98" t="s">
        <v>138</v>
      </c>
      <c r="R649" s="37">
        <v>44377</v>
      </c>
      <c r="S649" s="103" t="s">
        <v>28</v>
      </c>
      <c r="T649" s="99" t="s">
        <v>115</v>
      </c>
    </row>
    <row r="650" spans="1:32" s="31" customFormat="1" ht="20.100000000000001" customHeight="1" x14ac:dyDescent="0.3">
      <c r="A650" s="216">
        <v>44382</v>
      </c>
      <c r="B650" s="31" t="s">
        <v>22</v>
      </c>
      <c r="C650" s="31" t="s">
        <v>343</v>
      </c>
      <c r="D650" s="99" t="s">
        <v>1082</v>
      </c>
      <c r="E650" s="31" t="s">
        <v>25</v>
      </c>
      <c r="F650" s="31" t="s">
        <v>2757</v>
      </c>
      <c r="G650" s="31" t="s">
        <v>2758</v>
      </c>
      <c r="H650" s="31" t="s">
        <v>28</v>
      </c>
      <c r="I650" s="31" t="s">
        <v>2759</v>
      </c>
      <c r="J650" s="31" t="s">
        <v>28</v>
      </c>
      <c r="K650" s="31" t="s">
        <v>520</v>
      </c>
      <c r="L650" s="31" t="s">
        <v>722</v>
      </c>
      <c r="M650" s="176">
        <v>815414.13</v>
      </c>
      <c r="N650" s="31" t="s">
        <v>28</v>
      </c>
      <c r="O650" s="31" t="s">
        <v>34</v>
      </c>
      <c r="P650" s="31" t="s">
        <v>28</v>
      </c>
      <c r="Q650" s="30">
        <v>44375</v>
      </c>
      <c r="R650" s="31" t="s">
        <v>76</v>
      </c>
      <c r="S650" s="30">
        <v>44739</v>
      </c>
      <c r="T650" s="31" t="s">
        <v>605</v>
      </c>
      <c r="U650" s="31" t="s">
        <v>28</v>
      </c>
      <c r="V650" s="31" t="s">
        <v>28</v>
      </c>
      <c r="W650" s="31" t="s">
        <v>28</v>
      </c>
      <c r="X650" s="31" t="s">
        <v>28</v>
      </c>
      <c r="Y650" s="31" t="s">
        <v>28</v>
      </c>
      <c r="Z650" s="31" t="s">
        <v>28</v>
      </c>
      <c r="AA650" s="31" t="s">
        <v>28</v>
      </c>
      <c r="AB650" s="31" t="s">
        <v>125</v>
      </c>
      <c r="AC650" s="134"/>
      <c r="AD650" s="134"/>
      <c r="AE650" s="134"/>
      <c r="AF650" s="134"/>
    </row>
    <row r="651" spans="1:32" s="4" customFormat="1" ht="20.100000000000001" customHeight="1" x14ac:dyDescent="0.3">
      <c r="A651" s="113">
        <v>44035</v>
      </c>
      <c r="B651" s="18" t="s">
        <v>22</v>
      </c>
      <c r="C651" s="18" t="s">
        <v>343</v>
      </c>
      <c r="D651" s="507" t="s">
        <v>3041</v>
      </c>
      <c r="E651" s="18" t="s">
        <v>57</v>
      </c>
      <c r="F651" s="104" t="s">
        <v>1125</v>
      </c>
      <c r="G651" s="19" t="s">
        <v>2519</v>
      </c>
      <c r="H651" s="104" t="s">
        <v>28</v>
      </c>
      <c r="I651" s="104" t="s">
        <v>1126</v>
      </c>
      <c r="J651" s="104" t="s">
        <v>1127</v>
      </c>
      <c r="K651" s="104" t="s">
        <v>962</v>
      </c>
      <c r="L651" s="104" t="s">
        <v>28</v>
      </c>
      <c r="M651" s="20">
        <v>500587</v>
      </c>
      <c r="N651" s="105" t="s">
        <v>28</v>
      </c>
      <c r="O651" s="105" t="s">
        <v>28</v>
      </c>
      <c r="P651" s="29" t="s">
        <v>28</v>
      </c>
      <c r="Q651" s="37">
        <v>43466</v>
      </c>
      <c r="R651" s="104" t="s">
        <v>47</v>
      </c>
      <c r="S651" s="37">
        <v>44561</v>
      </c>
      <c r="T651" s="104" t="s">
        <v>1128</v>
      </c>
      <c r="U651" s="23" t="s">
        <v>28</v>
      </c>
      <c r="V651" s="18" t="s">
        <v>28</v>
      </c>
      <c r="W651" s="18" t="s">
        <v>28</v>
      </c>
      <c r="X651" s="18" t="s">
        <v>28</v>
      </c>
      <c r="Y651" s="18" t="s">
        <v>28</v>
      </c>
      <c r="Z651" s="18" t="s">
        <v>28</v>
      </c>
      <c r="AA651" s="18" t="s">
        <v>28</v>
      </c>
      <c r="AB651" s="31" t="s">
        <v>788</v>
      </c>
    </row>
    <row r="652" spans="1:32" s="4" customFormat="1" ht="20.100000000000001" customHeight="1" x14ac:dyDescent="0.3">
      <c r="A652" s="113">
        <v>44594</v>
      </c>
      <c r="B652" s="18" t="s">
        <v>75</v>
      </c>
      <c r="C652" s="18" t="s">
        <v>343</v>
      </c>
      <c r="D652" s="509"/>
      <c r="E652" s="18" t="s">
        <v>57</v>
      </c>
      <c r="F652" s="104" t="s">
        <v>3042</v>
      </c>
      <c r="G652" s="19" t="s">
        <v>3043</v>
      </c>
      <c r="H652" s="104" t="s">
        <v>28</v>
      </c>
      <c r="I652" s="104" t="s">
        <v>1126</v>
      </c>
      <c r="J652" s="104" t="s">
        <v>3044</v>
      </c>
      <c r="K652" s="104" t="s">
        <v>962</v>
      </c>
      <c r="L652" s="104" t="s">
        <v>28</v>
      </c>
      <c r="M652" s="20">
        <v>244020</v>
      </c>
      <c r="N652" s="105" t="s">
        <v>963</v>
      </c>
      <c r="O652" s="105" t="s">
        <v>28</v>
      </c>
      <c r="P652" s="29" t="s">
        <v>28</v>
      </c>
      <c r="Q652" s="37">
        <v>44561</v>
      </c>
      <c r="R652" s="104" t="s">
        <v>130</v>
      </c>
      <c r="S652" s="37">
        <v>45291</v>
      </c>
      <c r="T652" s="104" t="s">
        <v>3045</v>
      </c>
      <c r="U652" s="23" t="s">
        <v>28</v>
      </c>
      <c r="V652" s="18" t="s">
        <v>28</v>
      </c>
      <c r="W652" s="18" t="s">
        <v>28</v>
      </c>
      <c r="X652" s="18" t="s">
        <v>28</v>
      </c>
      <c r="Y652" s="18" t="s">
        <v>28</v>
      </c>
      <c r="Z652" s="18" t="s">
        <v>28</v>
      </c>
      <c r="AA652" s="18" t="s">
        <v>28</v>
      </c>
      <c r="AB652" s="31" t="s">
        <v>3000</v>
      </c>
    </row>
    <row r="653" spans="1:32" s="138" customFormat="1" ht="20.100000000000001" customHeight="1" x14ac:dyDescent="0.3">
      <c r="A653" s="215">
        <v>44371</v>
      </c>
      <c r="B653" s="104" t="s">
        <v>22</v>
      </c>
      <c r="C653" s="104" t="s">
        <v>23</v>
      </c>
      <c r="D653" s="104" t="s">
        <v>2735</v>
      </c>
      <c r="E653" s="104" t="s">
        <v>57</v>
      </c>
      <c r="F653" s="104" t="s">
        <v>2736</v>
      </c>
      <c r="G653" s="104" t="s">
        <v>2737</v>
      </c>
      <c r="H653" s="104" t="s">
        <v>28</v>
      </c>
      <c r="I653" s="104" t="s">
        <v>2735</v>
      </c>
      <c r="J653" s="104" t="s">
        <v>2738</v>
      </c>
      <c r="K653" s="104" t="s">
        <v>214</v>
      </c>
      <c r="L653" s="104" t="s">
        <v>221</v>
      </c>
      <c r="M653" s="175">
        <v>182160</v>
      </c>
      <c r="N653" s="104" t="s">
        <v>2706</v>
      </c>
      <c r="O653" s="104" t="s">
        <v>28</v>
      </c>
      <c r="P653" s="37">
        <v>44305</v>
      </c>
      <c r="Q653" s="104" t="s">
        <v>351</v>
      </c>
      <c r="R653" s="37">
        <v>44408</v>
      </c>
      <c r="S653" s="104" t="s">
        <v>28</v>
      </c>
      <c r="T653" s="104" t="s">
        <v>418</v>
      </c>
    </row>
    <row r="654" spans="1:32" ht="20.100000000000001" customHeight="1" x14ac:dyDescent="0.3">
      <c r="A654" s="212">
        <v>44230</v>
      </c>
      <c r="B654" s="95" t="s">
        <v>22</v>
      </c>
      <c r="C654" s="96" t="s">
        <v>23</v>
      </c>
      <c r="D654" s="19" t="s">
        <v>2464</v>
      </c>
      <c r="E654" s="104" t="s">
        <v>57</v>
      </c>
      <c r="F654" s="104" t="s">
        <v>177</v>
      </c>
      <c r="G654" s="104" t="s">
        <v>2085</v>
      </c>
      <c r="H654" s="104" t="s">
        <v>28</v>
      </c>
      <c r="I654" s="104" t="s">
        <v>2465</v>
      </c>
      <c r="J654" s="104" t="s">
        <v>2466</v>
      </c>
      <c r="K654" s="104" t="s">
        <v>106</v>
      </c>
      <c r="L654" s="104" t="s">
        <v>2467</v>
      </c>
      <c r="M654" s="120">
        <v>1794101</v>
      </c>
      <c r="N654" s="121" t="s">
        <v>2468</v>
      </c>
      <c r="O654" s="104" t="s">
        <v>28</v>
      </c>
      <c r="P654" s="122">
        <v>44188</v>
      </c>
      <c r="Q654" s="98" t="s">
        <v>76</v>
      </c>
      <c r="R654" s="37">
        <v>44553</v>
      </c>
      <c r="S654" s="103" t="s">
        <v>28</v>
      </c>
      <c r="T654" s="99" t="s">
        <v>352</v>
      </c>
    </row>
    <row r="655" spans="1:32" s="169" customFormat="1" ht="20.100000000000001" customHeight="1" x14ac:dyDescent="0.25">
      <c r="A655" s="216">
        <v>44480</v>
      </c>
      <c r="B655" s="31" t="s">
        <v>22</v>
      </c>
      <c r="C655" s="31" t="s">
        <v>23</v>
      </c>
      <c r="D655" s="31" t="s">
        <v>2814</v>
      </c>
      <c r="E655" s="31" t="s">
        <v>57</v>
      </c>
      <c r="F655" s="31" t="s">
        <v>2815</v>
      </c>
      <c r="G655" s="31" t="s">
        <v>2816</v>
      </c>
      <c r="H655" s="31" t="s">
        <v>28</v>
      </c>
      <c r="I655" s="31" t="s">
        <v>2817</v>
      </c>
      <c r="J655" s="31" t="s">
        <v>2818</v>
      </c>
      <c r="K655" s="104" t="s">
        <v>106</v>
      </c>
      <c r="L655" s="31" t="s">
        <v>2819</v>
      </c>
      <c r="M655" s="176">
        <v>358421.35</v>
      </c>
      <c r="N655" s="31" t="s">
        <v>2820</v>
      </c>
      <c r="O655" s="31" t="s">
        <v>28</v>
      </c>
      <c r="P655" s="30">
        <v>44439</v>
      </c>
      <c r="Q655" s="31" t="s">
        <v>2061</v>
      </c>
      <c r="R655" s="30">
        <v>44510</v>
      </c>
      <c r="S655" s="31" t="s">
        <v>28</v>
      </c>
      <c r="T655" s="31" t="s">
        <v>352</v>
      </c>
      <c r="U655" s="134"/>
      <c r="V655" s="134"/>
      <c r="W655" s="134"/>
      <c r="X655" s="134"/>
      <c r="Y655" s="134"/>
      <c r="Z655" s="134"/>
      <c r="AA655" s="134"/>
      <c r="AB655" s="134"/>
      <c r="AC655" s="134"/>
      <c r="AD655" s="134"/>
      <c r="AE655" s="134"/>
      <c r="AF655" s="134"/>
    </row>
    <row r="656" spans="1:32" ht="20.100000000000001" customHeight="1" x14ac:dyDescent="0.3">
      <c r="A656" s="218">
        <v>44622</v>
      </c>
      <c r="B656" s="35" t="s">
        <v>22</v>
      </c>
      <c r="C656" s="35" t="s">
        <v>23</v>
      </c>
      <c r="D656" s="70" t="s">
        <v>2978</v>
      </c>
      <c r="E656" s="35" t="s">
        <v>57</v>
      </c>
      <c r="F656" s="35" t="s">
        <v>2979</v>
      </c>
      <c r="G656" s="35" t="s">
        <v>2980</v>
      </c>
      <c r="H656" s="35" t="s">
        <v>28</v>
      </c>
      <c r="I656" s="35" t="s">
        <v>2981</v>
      </c>
      <c r="J656" s="35" t="s">
        <v>2982</v>
      </c>
      <c r="K656" s="35" t="s">
        <v>214</v>
      </c>
      <c r="L656" s="35" t="s">
        <v>2983</v>
      </c>
      <c r="M656" s="176">
        <v>240694</v>
      </c>
      <c r="N656" s="35" t="s">
        <v>2984</v>
      </c>
      <c r="O656" s="35" t="s">
        <v>28</v>
      </c>
      <c r="P656" s="170">
        <v>44589</v>
      </c>
      <c r="Q656" s="35" t="s">
        <v>2061</v>
      </c>
      <c r="R656" s="170">
        <v>44663</v>
      </c>
      <c r="S656" s="35" t="s">
        <v>28</v>
      </c>
      <c r="T656" s="35" t="s">
        <v>352</v>
      </c>
    </row>
    <row r="657" spans="1:32" ht="20.100000000000001" customHeight="1" x14ac:dyDescent="0.3">
      <c r="A657" s="221">
        <v>44622</v>
      </c>
      <c r="B657" s="50" t="s">
        <v>22</v>
      </c>
      <c r="C657" s="50" t="s">
        <v>23</v>
      </c>
      <c r="D657" s="50" t="s">
        <v>2985</v>
      </c>
      <c r="E657" s="50" t="s">
        <v>57</v>
      </c>
      <c r="F657" s="50" t="s">
        <v>1406</v>
      </c>
      <c r="G657" s="50" t="s">
        <v>2986</v>
      </c>
      <c r="H657" s="50" t="s">
        <v>28</v>
      </c>
      <c r="I657" s="50" t="s">
        <v>2987</v>
      </c>
      <c r="J657" s="50" t="s">
        <v>2988</v>
      </c>
      <c r="K657" s="50" t="s">
        <v>214</v>
      </c>
      <c r="L657" s="50" t="s">
        <v>2983</v>
      </c>
      <c r="M657" s="187">
        <v>181258</v>
      </c>
      <c r="N657" s="50" t="s">
        <v>2984</v>
      </c>
      <c r="O657" s="50" t="s">
        <v>28</v>
      </c>
      <c r="P657" s="192">
        <v>44508</v>
      </c>
      <c r="Q657" s="50" t="s">
        <v>2061</v>
      </c>
      <c r="R657" s="192">
        <v>44575</v>
      </c>
      <c r="S657" s="50" t="s">
        <v>28</v>
      </c>
      <c r="T657" s="50" t="s">
        <v>352</v>
      </c>
    </row>
    <row r="658" spans="1:32" ht="20.100000000000001" customHeight="1" x14ac:dyDescent="0.3">
      <c r="A658" s="213" t="s">
        <v>2748</v>
      </c>
      <c r="B658" s="95" t="s">
        <v>22</v>
      </c>
      <c r="C658" s="96" t="s">
        <v>23</v>
      </c>
      <c r="D658" s="19" t="s">
        <v>333</v>
      </c>
      <c r="E658" s="104" t="s">
        <v>38</v>
      </c>
      <c r="F658" s="104" t="s">
        <v>334</v>
      </c>
      <c r="G658" s="104" t="s">
        <v>335</v>
      </c>
      <c r="H658" s="104" t="s">
        <v>28</v>
      </c>
      <c r="I658" s="104" t="s">
        <v>336</v>
      </c>
      <c r="J658" s="104" t="s">
        <v>337</v>
      </c>
      <c r="K658" s="104" t="s">
        <v>338</v>
      </c>
      <c r="L658" s="104" t="s">
        <v>339</v>
      </c>
      <c r="M658" s="120">
        <v>448239</v>
      </c>
      <c r="N658" s="121" t="s">
        <v>45</v>
      </c>
      <c r="O658" s="104" t="s">
        <v>340</v>
      </c>
      <c r="P658" s="122">
        <v>43921</v>
      </c>
      <c r="Q658" s="98" t="s">
        <v>2060</v>
      </c>
      <c r="R658" s="37">
        <v>44561</v>
      </c>
      <c r="S658" s="103" t="s">
        <v>342</v>
      </c>
      <c r="T658" s="99" t="s">
        <v>2112</v>
      </c>
    </row>
    <row r="659" spans="1:32" s="138" customFormat="1" ht="20.100000000000001" customHeight="1" x14ac:dyDescent="0.3">
      <c r="A659" s="215">
        <v>44370</v>
      </c>
      <c r="B659" s="104" t="s">
        <v>22</v>
      </c>
      <c r="C659" s="104" t="s">
        <v>23</v>
      </c>
      <c r="D659" s="104" t="s">
        <v>2688</v>
      </c>
      <c r="E659" s="104" t="s">
        <v>2689</v>
      </c>
      <c r="F659" s="104" t="s">
        <v>2690</v>
      </c>
      <c r="G659" s="104" t="s">
        <v>2691</v>
      </c>
      <c r="H659" s="104" t="s">
        <v>28</v>
      </c>
      <c r="I659" s="104" t="s">
        <v>2692</v>
      </c>
      <c r="J659" s="104" t="s">
        <v>2693</v>
      </c>
      <c r="K659" s="104" t="s">
        <v>214</v>
      </c>
      <c r="L659" s="104" t="s">
        <v>2694</v>
      </c>
      <c r="M659" s="175">
        <v>242661.1</v>
      </c>
      <c r="N659" s="104" t="s">
        <v>2695</v>
      </c>
      <c r="O659" s="104" t="s">
        <v>2695</v>
      </c>
      <c r="P659" s="37">
        <v>44325</v>
      </c>
      <c r="Q659" s="104" t="s">
        <v>2061</v>
      </c>
      <c r="R659" s="37">
        <v>44391</v>
      </c>
      <c r="S659" s="104" t="s">
        <v>2695</v>
      </c>
      <c r="T659" s="104" t="s">
        <v>1014</v>
      </c>
    </row>
    <row r="660" spans="1:32" s="4" customFormat="1" ht="20.100000000000001" customHeight="1" x14ac:dyDescent="0.3">
      <c r="A660" s="214">
        <v>44315</v>
      </c>
      <c r="B660" s="18" t="s">
        <v>22</v>
      </c>
      <c r="C660" s="96" t="s">
        <v>23</v>
      </c>
      <c r="D660" s="19">
        <v>30210</v>
      </c>
      <c r="E660" s="18" t="s">
        <v>25</v>
      </c>
      <c r="F660" s="104" t="s">
        <v>2640</v>
      </c>
      <c r="G660" s="104" t="s">
        <v>2641</v>
      </c>
      <c r="H660" s="104" t="s">
        <v>28</v>
      </c>
      <c r="I660" s="104" t="s">
        <v>2642</v>
      </c>
      <c r="J660" s="104" t="s">
        <v>2643</v>
      </c>
      <c r="K660" s="104" t="s">
        <v>214</v>
      </c>
      <c r="L660" s="104" t="s">
        <v>2644</v>
      </c>
      <c r="M660" s="20">
        <v>203124.36</v>
      </c>
      <c r="N660" s="137" t="s">
        <v>2645</v>
      </c>
      <c r="O660" s="105" t="s">
        <v>28</v>
      </c>
      <c r="P660" s="37">
        <v>44298</v>
      </c>
      <c r="Q660" s="104" t="s">
        <v>475</v>
      </c>
      <c r="R660" s="142">
        <v>44309</v>
      </c>
      <c r="S660" s="104" t="s">
        <v>28</v>
      </c>
      <c r="T660" s="31" t="s">
        <v>2646</v>
      </c>
      <c r="U660" s="138"/>
      <c r="V660" s="138"/>
      <c r="W660" s="138"/>
      <c r="X660" s="138"/>
      <c r="Y660" s="138"/>
      <c r="Z660" s="138"/>
      <c r="AA660" s="138"/>
      <c r="AB660" s="138"/>
      <c r="AC660" s="138"/>
      <c r="AD660" s="138"/>
      <c r="AE660" s="138"/>
      <c r="AF660" s="138"/>
    </row>
    <row r="661" spans="1:32" s="138" customFormat="1" ht="20.100000000000001" customHeight="1" x14ac:dyDescent="0.3">
      <c r="A661" s="215">
        <v>44371</v>
      </c>
      <c r="B661" s="104" t="s">
        <v>22</v>
      </c>
      <c r="C661" s="104" t="s">
        <v>23</v>
      </c>
      <c r="D661" s="104">
        <v>31035</v>
      </c>
      <c r="E661" s="100" t="s">
        <v>25</v>
      </c>
      <c r="F661" s="104" t="s">
        <v>2640</v>
      </c>
      <c r="G661" s="104" t="s">
        <v>2641</v>
      </c>
      <c r="H661" s="104" t="s">
        <v>28</v>
      </c>
      <c r="I661" s="104" t="s">
        <v>2739</v>
      </c>
      <c r="J661" s="104" t="s">
        <v>2740</v>
      </c>
      <c r="K661" s="104" t="s">
        <v>214</v>
      </c>
      <c r="L661" s="104" t="s">
        <v>2741</v>
      </c>
      <c r="M661" s="175">
        <v>190474.9</v>
      </c>
      <c r="N661" s="104" t="s">
        <v>28</v>
      </c>
      <c r="O661" s="104" t="s">
        <v>28</v>
      </c>
      <c r="P661" s="37">
        <v>44368</v>
      </c>
      <c r="Q661" s="104" t="s">
        <v>475</v>
      </c>
      <c r="R661" s="37">
        <v>44400</v>
      </c>
      <c r="S661" s="104" t="s">
        <v>28</v>
      </c>
      <c r="T661" s="104" t="s">
        <v>2742</v>
      </c>
      <c r="U661" s="134"/>
      <c r="V661" s="134"/>
      <c r="W661" s="134"/>
      <c r="X661" s="134"/>
      <c r="Y661" s="134"/>
      <c r="Z661" s="134"/>
      <c r="AA661" s="134"/>
      <c r="AB661" s="134"/>
      <c r="AC661" s="134"/>
      <c r="AD661" s="134"/>
      <c r="AE661" s="134"/>
      <c r="AF661" s="134"/>
    </row>
    <row r="662" spans="1:32" s="138" customFormat="1" ht="20.100000000000001" customHeight="1" x14ac:dyDescent="0.3">
      <c r="A662" s="215">
        <v>44371</v>
      </c>
      <c r="B662" s="104" t="s">
        <v>22</v>
      </c>
      <c r="C662" s="104" t="s">
        <v>23</v>
      </c>
      <c r="D662" s="104">
        <v>31037</v>
      </c>
      <c r="E662" s="100" t="s">
        <v>25</v>
      </c>
      <c r="F662" s="104" t="s">
        <v>2743</v>
      </c>
      <c r="G662" s="104" t="s">
        <v>2439</v>
      </c>
      <c r="H662" s="104" t="s">
        <v>28</v>
      </c>
      <c r="I662" s="104" t="s">
        <v>2744</v>
      </c>
      <c r="J662" s="104" t="s">
        <v>2745</v>
      </c>
      <c r="K662" s="104" t="s">
        <v>214</v>
      </c>
      <c r="L662" s="104" t="s">
        <v>2746</v>
      </c>
      <c r="M662" s="175">
        <v>323752</v>
      </c>
      <c r="N662" s="104" t="s">
        <v>28</v>
      </c>
      <c r="O662" s="104" t="s">
        <v>28</v>
      </c>
      <c r="P662" s="37">
        <v>44338</v>
      </c>
      <c r="Q662" s="104" t="s">
        <v>2061</v>
      </c>
      <c r="R662" s="37">
        <v>44395</v>
      </c>
      <c r="S662" s="104" t="s">
        <v>28</v>
      </c>
      <c r="T662" s="104" t="s">
        <v>2742</v>
      </c>
      <c r="U662" s="134"/>
      <c r="V662" s="134"/>
      <c r="W662" s="134"/>
      <c r="X662" s="134"/>
      <c r="Y662" s="134"/>
      <c r="Z662" s="134"/>
      <c r="AA662" s="134"/>
      <c r="AB662" s="134"/>
      <c r="AC662" s="134"/>
      <c r="AD662" s="134"/>
      <c r="AE662" s="134"/>
      <c r="AF662" s="134"/>
    </row>
    <row r="663" spans="1:32" s="134" customFormat="1" ht="20.100000000000001" customHeight="1" x14ac:dyDescent="0.25">
      <c r="A663" s="216">
        <v>44545</v>
      </c>
      <c r="B663" s="31" t="s">
        <v>22</v>
      </c>
      <c r="C663" s="31" t="s">
        <v>23</v>
      </c>
      <c r="D663" s="31">
        <v>32111</v>
      </c>
      <c r="E663" s="100" t="s">
        <v>25</v>
      </c>
      <c r="F663" s="31" t="s">
        <v>2924</v>
      </c>
      <c r="G663" s="31" t="s">
        <v>2925</v>
      </c>
      <c r="H663" s="31" t="s">
        <v>28</v>
      </c>
      <c r="I663" s="31" t="s">
        <v>2926</v>
      </c>
      <c r="J663" s="31" t="s">
        <v>2927</v>
      </c>
      <c r="K663" s="31" t="s">
        <v>214</v>
      </c>
      <c r="L663" s="31" t="s">
        <v>2928</v>
      </c>
      <c r="M663" s="185">
        <v>352450</v>
      </c>
      <c r="N663" s="31" t="s">
        <v>2929</v>
      </c>
      <c r="O663" s="31" t="s">
        <v>28</v>
      </c>
      <c r="P663" s="30">
        <v>44528</v>
      </c>
      <c r="Q663" s="134" t="s">
        <v>475</v>
      </c>
      <c r="R663" s="30">
        <v>44538</v>
      </c>
      <c r="S663" s="31" t="s">
        <v>28</v>
      </c>
      <c r="T663" s="31" t="s">
        <v>2742</v>
      </c>
      <c r="U663" s="186"/>
      <c r="V663" s="186"/>
      <c r="W663" s="186"/>
      <c r="X663" s="186"/>
      <c r="Y663" s="186"/>
      <c r="Z663" s="186"/>
      <c r="AA663" s="186"/>
      <c r="AB663" s="186"/>
      <c r="AC663" s="186"/>
      <c r="AD663" s="186"/>
      <c r="AE663" s="186"/>
      <c r="AF663" s="186"/>
    </row>
    <row r="664" spans="1:32" s="3" customFormat="1" ht="20.100000000000001" customHeight="1" x14ac:dyDescent="0.3">
      <c r="A664" s="218">
        <v>44435</v>
      </c>
      <c r="B664" s="35" t="s">
        <v>22</v>
      </c>
      <c r="C664" s="35" t="s">
        <v>23</v>
      </c>
      <c r="D664" s="35">
        <v>31935</v>
      </c>
      <c r="E664" s="53" t="s">
        <v>25</v>
      </c>
      <c r="F664" s="35" t="s">
        <v>2640</v>
      </c>
      <c r="G664" s="35" t="s">
        <v>2788</v>
      </c>
      <c r="H664" s="35" t="s">
        <v>28</v>
      </c>
      <c r="I664" s="35" t="s">
        <v>2789</v>
      </c>
      <c r="J664" s="35" t="s">
        <v>2790</v>
      </c>
      <c r="K664" s="35" t="s">
        <v>214</v>
      </c>
      <c r="L664" s="35" t="s">
        <v>2791</v>
      </c>
      <c r="M664" s="176">
        <v>202901.22</v>
      </c>
      <c r="N664" s="35" t="s">
        <v>28</v>
      </c>
      <c r="O664" s="35" t="s">
        <v>28</v>
      </c>
      <c r="P664" s="170">
        <v>44459</v>
      </c>
      <c r="Q664" s="35" t="s">
        <v>2792</v>
      </c>
      <c r="R664" s="170">
        <v>44472</v>
      </c>
      <c r="S664" s="35" t="s">
        <v>28</v>
      </c>
      <c r="T664" s="53" t="s">
        <v>2742</v>
      </c>
      <c r="U664" s="169"/>
      <c r="V664" s="169"/>
      <c r="W664" s="169"/>
      <c r="X664" s="169"/>
      <c r="Y664" s="169"/>
      <c r="Z664" s="169"/>
      <c r="AA664" s="169"/>
      <c r="AB664" s="169"/>
      <c r="AC664" s="169"/>
      <c r="AD664" s="169"/>
      <c r="AE664" s="169"/>
      <c r="AF664" s="169"/>
    </row>
    <row r="665" spans="1:32" s="134" customFormat="1" ht="20.100000000000001" customHeight="1" x14ac:dyDescent="0.3">
      <c r="A665" s="216">
        <v>44545</v>
      </c>
      <c r="B665" s="31" t="s">
        <v>22</v>
      </c>
      <c r="C665" s="31" t="s">
        <v>23</v>
      </c>
      <c r="D665" s="31">
        <v>33147</v>
      </c>
      <c r="E665" s="31" t="s">
        <v>25</v>
      </c>
      <c r="F665" s="31" t="s">
        <v>2936</v>
      </c>
      <c r="G665" s="31" t="s">
        <v>2439</v>
      </c>
      <c r="H665" s="31" t="s">
        <v>28</v>
      </c>
      <c r="I665" s="31" t="s">
        <v>2937</v>
      </c>
      <c r="J665" s="31" t="s">
        <v>2938</v>
      </c>
      <c r="K665" s="31" t="s">
        <v>214</v>
      </c>
      <c r="L665" s="31" t="s">
        <v>2939</v>
      </c>
      <c r="M665" s="185">
        <v>218410.5</v>
      </c>
      <c r="N665" s="31" t="s">
        <v>28</v>
      </c>
      <c r="O665" s="31" t="s">
        <v>28</v>
      </c>
      <c r="P665" s="30">
        <v>44528</v>
      </c>
      <c r="Q665" s="31" t="s">
        <v>475</v>
      </c>
      <c r="R665" s="30">
        <v>44554</v>
      </c>
      <c r="S665" s="31" t="s">
        <v>28</v>
      </c>
      <c r="T665" s="31" t="s">
        <v>2742</v>
      </c>
      <c r="U665"/>
      <c r="V665"/>
      <c r="W665"/>
      <c r="X665"/>
      <c r="Y665"/>
      <c r="Z665"/>
      <c r="AA665"/>
      <c r="AB665"/>
      <c r="AC665"/>
      <c r="AD665"/>
      <c r="AE665"/>
      <c r="AF665"/>
    </row>
    <row r="666" spans="1:32" ht="20.100000000000001" customHeight="1" x14ac:dyDescent="0.3">
      <c r="A666" s="212">
        <v>44034</v>
      </c>
      <c r="B666" s="95" t="s">
        <v>22</v>
      </c>
      <c r="C666" s="96" t="s">
        <v>23</v>
      </c>
      <c r="D666" s="19" t="s">
        <v>426</v>
      </c>
      <c r="E666" s="104" t="s">
        <v>57</v>
      </c>
      <c r="F666" s="104" t="s">
        <v>427</v>
      </c>
      <c r="G666" s="104" t="s">
        <v>428</v>
      </c>
      <c r="H666" s="104" t="s">
        <v>429</v>
      </c>
      <c r="I666" s="104" t="s">
        <v>430</v>
      </c>
      <c r="J666" s="104" t="s">
        <v>431</v>
      </c>
      <c r="K666" s="104" t="s">
        <v>30</v>
      </c>
      <c r="L666" s="104" t="s">
        <v>221</v>
      </c>
      <c r="M666" s="120">
        <v>823268</v>
      </c>
      <c r="N666" s="121" t="s">
        <v>28</v>
      </c>
      <c r="O666" s="104" t="s">
        <v>432</v>
      </c>
      <c r="P666" s="122">
        <v>43600</v>
      </c>
      <c r="Q666" s="98" t="s">
        <v>433</v>
      </c>
      <c r="R666" s="37">
        <v>44407</v>
      </c>
      <c r="S666" s="103" t="s">
        <v>28</v>
      </c>
      <c r="T666" s="99" t="s">
        <v>434</v>
      </c>
    </row>
    <row r="667" spans="1:32" ht="20.100000000000001" customHeight="1" x14ac:dyDescent="0.3">
      <c r="A667" s="212">
        <v>44035</v>
      </c>
      <c r="B667" s="95" t="s">
        <v>22</v>
      </c>
      <c r="C667" s="96" t="s">
        <v>23</v>
      </c>
      <c r="D667" s="19" t="s">
        <v>435</v>
      </c>
      <c r="E667" s="104" t="s">
        <v>57</v>
      </c>
      <c r="F667" s="104" t="s">
        <v>436</v>
      </c>
      <c r="G667" s="104" t="s">
        <v>437</v>
      </c>
      <c r="H667" s="104" t="s">
        <v>28</v>
      </c>
      <c r="I667" s="104" t="s">
        <v>438</v>
      </c>
      <c r="J667" s="104" t="s">
        <v>439</v>
      </c>
      <c r="K667" s="104" t="s">
        <v>30</v>
      </c>
      <c r="L667" s="104" t="s">
        <v>221</v>
      </c>
      <c r="M667" s="120">
        <v>174839.5</v>
      </c>
      <c r="N667" s="121" t="s">
        <v>28</v>
      </c>
      <c r="O667" s="104" t="s">
        <v>34</v>
      </c>
      <c r="P667" s="122">
        <v>43605</v>
      </c>
      <c r="Q667" s="98" t="s">
        <v>155</v>
      </c>
      <c r="R667" s="37">
        <v>44407</v>
      </c>
      <c r="S667" s="103" t="s">
        <v>28</v>
      </c>
      <c r="T667" s="99" t="s">
        <v>434</v>
      </c>
    </row>
    <row r="668" spans="1:32" s="138" customFormat="1" ht="20.100000000000001" customHeight="1" x14ac:dyDescent="0.3">
      <c r="A668" s="215">
        <v>44370</v>
      </c>
      <c r="B668" s="104" t="s">
        <v>22</v>
      </c>
      <c r="C668" s="104" t="s">
        <v>23</v>
      </c>
      <c r="D668" s="104" t="s">
        <v>2728</v>
      </c>
      <c r="E668" s="104" t="s">
        <v>57</v>
      </c>
      <c r="F668" s="104" t="s">
        <v>2729</v>
      </c>
      <c r="G668" s="104" t="s">
        <v>2730</v>
      </c>
      <c r="H668" s="104" t="s">
        <v>28</v>
      </c>
      <c r="I668" s="104" t="s">
        <v>2728</v>
      </c>
      <c r="J668" s="104" t="s">
        <v>2731</v>
      </c>
      <c r="K668" s="104" t="s">
        <v>214</v>
      </c>
      <c r="L668" s="104" t="s">
        <v>2211</v>
      </c>
      <c r="M668" s="175">
        <v>171380</v>
      </c>
      <c r="N668" s="104" t="s">
        <v>2212</v>
      </c>
      <c r="O668" s="104" t="s">
        <v>83</v>
      </c>
      <c r="P668" s="37">
        <v>44300</v>
      </c>
      <c r="Q668" s="104" t="s">
        <v>382</v>
      </c>
      <c r="R668" s="37">
        <v>44519</v>
      </c>
      <c r="S668" s="104" t="s">
        <v>28</v>
      </c>
      <c r="T668" s="104" t="s">
        <v>2734</v>
      </c>
    </row>
    <row r="669" spans="1:32" s="4" customFormat="1" ht="20.100000000000001" customHeight="1" x14ac:dyDescent="0.3">
      <c r="A669" s="214">
        <v>44260</v>
      </c>
      <c r="B669" s="18" t="s">
        <v>22</v>
      </c>
      <c r="C669" s="96" t="s">
        <v>23</v>
      </c>
      <c r="D669" s="19" t="s">
        <v>811</v>
      </c>
      <c r="E669" s="18" t="s">
        <v>25</v>
      </c>
      <c r="F669" s="104" t="s">
        <v>812</v>
      </c>
      <c r="G669" s="104" t="s">
        <v>813</v>
      </c>
      <c r="H669" s="104" t="s">
        <v>28</v>
      </c>
      <c r="I669" s="104" t="s">
        <v>2521</v>
      </c>
      <c r="J669" s="104" t="s">
        <v>2522</v>
      </c>
      <c r="K669" s="104" t="s">
        <v>214</v>
      </c>
      <c r="L669" s="104" t="s">
        <v>2110</v>
      </c>
      <c r="M669" s="20">
        <v>247195.93</v>
      </c>
      <c r="N669" s="137" t="s">
        <v>28</v>
      </c>
      <c r="O669" s="105" t="s">
        <v>34</v>
      </c>
      <c r="P669" s="37">
        <v>44265</v>
      </c>
      <c r="Q669" s="104" t="s">
        <v>76</v>
      </c>
      <c r="R669" s="142">
        <v>44629</v>
      </c>
      <c r="S669" s="104" t="s">
        <v>28</v>
      </c>
      <c r="T669" s="131" t="s">
        <v>125</v>
      </c>
      <c r="U669" s="139"/>
      <c r="V669" s="140"/>
      <c r="W669" s="140"/>
      <c r="X669" s="140"/>
      <c r="Y669" s="140"/>
      <c r="Z669" s="140"/>
      <c r="AA669" s="140"/>
    </row>
    <row r="670" spans="1:32" s="4" customFormat="1" ht="20.100000000000001" customHeight="1" x14ac:dyDescent="0.3">
      <c r="A670" s="214">
        <v>43880</v>
      </c>
      <c r="B670" s="18" t="s">
        <v>22</v>
      </c>
      <c r="C670" s="18" t="s">
        <v>343</v>
      </c>
      <c r="D670" s="19">
        <v>100261</v>
      </c>
      <c r="E670" s="18" t="s">
        <v>25</v>
      </c>
      <c r="F670" s="104" t="s">
        <v>601</v>
      </c>
      <c r="G670" s="104" t="s">
        <v>602</v>
      </c>
      <c r="H670" s="104" t="s">
        <v>28</v>
      </c>
      <c r="I670" s="104" t="s">
        <v>603</v>
      </c>
      <c r="J670" s="104" t="s">
        <v>604</v>
      </c>
      <c r="K670" s="104" t="s">
        <v>520</v>
      </c>
      <c r="L670" s="104" t="s">
        <v>596</v>
      </c>
      <c r="M670" s="20">
        <v>1902986.73</v>
      </c>
      <c r="N670" s="105" t="s">
        <v>597</v>
      </c>
      <c r="O670" s="105" t="s">
        <v>598</v>
      </c>
      <c r="P670" s="21" t="s">
        <v>28</v>
      </c>
      <c r="Q670" s="30">
        <v>43812</v>
      </c>
      <c r="R670" s="31" t="s">
        <v>130</v>
      </c>
      <c r="S670" s="30">
        <v>44561</v>
      </c>
      <c r="T670" s="104" t="s">
        <v>605</v>
      </c>
      <c r="U670" s="23" t="s">
        <v>28</v>
      </c>
      <c r="V670" s="18" t="s">
        <v>28</v>
      </c>
      <c r="W670" s="18" t="s">
        <v>28</v>
      </c>
      <c r="X670" s="18" t="s">
        <v>28</v>
      </c>
      <c r="Y670" s="18" t="s">
        <v>28</v>
      </c>
      <c r="Z670" s="18" t="s">
        <v>28</v>
      </c>
      <c r="AA670" s="18" t="s">
        <v>28</v>
      </c>
      <c r="AB670" s="173" t="s">
        <v>600</v>
      </c>
    </row>
    <row r="671" spans="1:32" s="4" customFormat="1" ht="20.100000000000001" customHeight="1" x14ac:dyDescent="0.3">
      <c r="A671" s="214">
        <v>43642</v>
      </c>
      <c r="B671" s="18" t="s">
        <v>22</v>
      </c>
      <c r="C671" s="18" t="s">
        <v>343</v>
      </c>
      <c r="D671" s="507" t="s">
        <v>2635</v>
      </c>
      <c r="E671" s="18" t="s">
        <v>25</v>
      </c>
      <c r="F671" s="104" t="s">
        <v>642</v>
      </c>
      <c r="G671" s="104" t="s">
        <v>643</v>
      </c>
      <c r="H671" s="104" t="s">
        <v>28</v>
      </c>
      <c r="I671" s="104" t="s">
        <v>644</v>
      </c>
      <c r="J671" s="104" t="s">
        <v>645</v>
      </c>
      <c r="K671" s="104" t="s">
        <v>520</v>
      </c>
      <c r="L671" s="104" t="s">
        <v>639</v>
      </c>
      <c r="M671" s="20">
        <v>232856.25</v>
      </c>
      <c r="N671" s="105" t="s">
        <v>640</v>
      </c>
      <c r="O671" s="105" t="s">
        <v>28</v>
      </c>
      <c r="P671" s="21" t="s">
        <v>28</v>
      </c>
      <c r="Q671" s="30">
        <v>43642</v>
      </c>
      <c r="R671" s="31" t="s">
        <v>76</v>
      </c>
      <c r="S671" s="30">
        <v>44372</v>
      </c>
      <c r="T671" s="104" t="s">
        <v>605</v>
      </c>
      <c r="U671" s="23" t="s">
        <v>28</v>
      </c>
      <c r="V671" s="18" t="s">
        <v>28</v>
      </c>
      <c r="W671" s="18" t="s">
        <v>28</v>
      </c>
      <c r="X671" s="18" t="s">
        <v>28</v>
      </c>
      <c r="Y671" s="18" t="s">
        <v>28</v>
      </c>
      <c r="Z671" s="18" t="s">
        <v>28</v>
      </c>
      <c r="AA671" s="18" t="s">
        <v>28</v>
      </c>
      <c r="AB671" s="173" t="s">
        <v>2340</v>
      </c>
    </row>
    <row r="672" spans="1:32" s="4" customFormat="1" ht="20.100000000000001" customHeight="1" x14ac:dyDescent="0.3">
      <c r="A672" s="214">
        <v>44480</v>
      </c>
      <c r="B672" s="18" t="s">
        <v>75</v>
      </c>
      <c r="C672" s="18" t="s">
        <v>343</v>
      </c>
      <c r="D672" s="509"/>
      <c r="E672" s="18" t="s">
        <v>25</v>
      </c>
      <c r="F672" s="104" t="s">
        <v>642</v>
      </c>
      <c r="G672" s="104" t="s">
        <v>643</v>
      </c>
      <c r="H672" s="104" t="s">
        <v>28</v>
      </c>
      <c r="I672" s="104" t="s">
        <v>644</v>
      </c>
      <c r="J672" s="104" t="s">
        <v>645</v>
      </c>
      <c r="K672" s="104" t="s">
        <v>520</v>
      </c>
      <c r="L672" s="104" t="s">
        <v>639</v>
      </c>
      <c r="M672" s="20">
        <v>310475</v>
      </c>
      <c r="N672" s="105" t="s">
        <v>2829</v>
      </c>
      <c r="O672" s="105" t="s">
        <v>28</v>
      </c>
      <c r="P672" s="21" t="s">
        <v>28</v>
      </c>
      <c r="Q672" s="30">
        <v>43277</v>
      </c>
      <c r="R672" s="31" t="s">
        <v>65</v>
      </c>
      <c r="S672" s="30">
        <v>44738</v>
      </c>
      <c r="T672" s="104" t="s">
        <v>605</v>
      </c>
      <c r="U672" s="23" t="s">
        <v>28</v>
      </c>
      <c r="V672" s="18" t="s">
        <v>28</v>
      </c>
      <c r="W672" s="18" t="s">
        <v>28</v>
      </c>
      <c r="X672" s="18" t="s">
        <v>28</v>
      </c>
      <c r="Y672" s="18" t="s">
        <v>28</v>
      </c>
      <c r="Z672" s="18" t="s">
        <v>28</v>
      </c>
      <c r="AA672" s="18" t="s">
        <v>28</v>
      </c>
      <c r="AB672" s="173" t="s">
        <v>2340</v>
      </c>
    </row>
    <row r="673" spans="1:28" s="4" customFormat="1" ht="20.100000000000001" customHeight="1" x14ac:dyDescent="0.3">
      <c r="A673" s="214">
        <v>43501</v>
      </c>
      <c r="B673" s="18" t="s">
        <v>22</v>
      </c>
      <c r="C673" s="18" t="s">
        <v>343</v>
      </c>
      <c r="D673" s="507" t="s">
        <v>2634</v>
      </c>
      <c r="E673" s="18" t="s">
        <v>25</v>
      </c>
      <c r="F673" s="104" t="s">
        <v>642</v>
      </c>
      <c r="G673" s="104" t="s">
        <v>643</v>
      </c>
      <c r="H673" s="104" t="s">
        <v>28</v>
      </c>
      <c r="I673" s="104" t="s">
        <v>732</v>
      </c>
      <c r="J673" s="104" t="s">
        <v>732</v>
      </c>
      <c r="K673" s="104" t="s">
        <v>520</v>
      </c>
      <c r="L673" s="104" t="s">
        <v>722</v>
      </c>
      <c r="M673" s="20">
        <v>208350</v>
      </c>
      <c r="N673" s="105" t="s">
        <v>28</v>
      </c>
      <c r="O673" s="105" t="s">
        <v>34</v>
      </c>
      <c r="P673" s="29" t="s">
        <v>28</v>
      </c>
      <c r="Q673" s="26">
        <v>43353</v>
      </c>
      <c r="R673" s="27" t="s">
        <v>47</v>
      </c>
      <c r="S673" s="26">
        <v>44448</v>
      </c>
      <c r="T673" s="104" t="s">
        <v>28</v>
      </c>
      <c r="U673" s="23" t="s">
        <v>28</v>
      </c>
      <c r="V673" s="18" t="s">
        <v>28</v>
      </c>
      <c r="W673" s="18" t="s">
        <v>28</v>
      </c>
      <c r="X673" s="18" t="s">
        <v>28</v>
      </c>
      <c r="Y673" s="18" t="s">
        <v>28</v>
      </c>
      <c r="Z673" s="18" t="s">
        <v>28</v>
      </c>
      <c r="AA673" s="18" t="s">
        <v>28</v>
      </c>
      <c r="AB673" s="173" t="s">
        <v>2340</v>
      </c>
    </row>
    <row r="674" spans="1:28" s="183" customFormat="1" ht="20.100000000000001" customHeight="1" x14ac:dyDescent="0.3">
      <c r="A674" s="214">
        <v>44480</v>
      </c>
      <c r="B674" s="18" t="s">
        <v>75</v>
      </c>
      <c r="C674" s="18" t="s">
        <v>343</v>
      </c>
      <c r="D674" s="510"/>
      <c r="E674" s="18" t="s">
        <v>25</v>
      </c>
      <c r="F674" s="104" t="s">
        <v>642</v>
      </c>
      <c r="G674" s="104" t="s">
        <v>643</v>
      </c>
      <c r="H674" s="104" t="s">
        <v>28</v>
      </c>
      <c r="I674" s="104" t="s">
        <v>732</v>
      </c>
      <c r="J674" s="104" t="s">
        <v>732</v>
      </c>
      <c r="K674" s="104" t="s">
        <v>520</v>
      </c>
      <c r="L674" s="104" t="s">
        <v>722</v>
      </c>
      <c r="M674" s="20">
        <v>390610</v>
      </c>
      <c r="N674" s="105" t="s">
        <v>28</v>
      </c>
      <c r="O674" s="105" t="s">
        <v>34</v>
      </c>
      <c r="P674" s="29" t="s">
        <v>28</v>
      </c>
      <c r="Q674" s="26">
        <v>43353</v>
      </c>
      <c r="R674" s="27" t="s">
        <v>2609</v>
      </c>
      <c r="S674" s="26">
        <v>44738</v>
      </c>
      <c r="T674" s="104" t="s">
        <v>28</v>
      </c>
      <c r="U674" s="23" t="s">
        <v>28</v>
      </c>
      <c r="V674" s="18" t="s">
        <v>28</v>
      </c>
      <c r="W674" s="18" t="s">
        <v>28</v>
      </c>
      <c r="X674" s="18" t="s">
        <v>28</v>
      </c>
      <c r="Y674" s="18" t="s">
        <v>28</v>
      </c>
      <c r="Z674" s="18" t="s">
        <v>28</v>
      </c>
      <c r="AA674" s="18" t="s">
        <v>28</v>
      </c>
      <c r="AB674" s="27" t="s">
        <v>2340</v>
      </c>
    </row>
    <row r="675" spans="1:28" s="4" customFormat="1" ht="20.100000000000001" customHeight="1" x14ac:dyDescent="0.3">
      <c r="A675" s="214">
        <v>43965</v>
      </c>
      <c r="B675" s="18" t="s">
        <v>22</v>
      </c>
      <c r="C675" s="18" t="s">
        <v>343</v>
      </c>
      <c r="D675" s="19" t="s">
        <v>279</v>
      </c>
      <c r="E675" s="18" t="s">
        <v>25</v>
      </c>
      <c r="F675" s="104" t="s">
        <v>923</v>
      </c>
      <c r="G675" s="104" t="s">
        <v>924</v>
      </c>
      <c r="H675" s="104" t="s">
        <v>28</v>
      </c>
      <c r="I675" s="104" t="s">
        <v>925</v>
      </c>
      <c r="J675" s="104" t="s">
        <v>926</v>
      </c>
      <c r="K675" s="104" t="s">
        <v>520</v>
      </c>
      <c r="L675" s="104" t="s">
        <v>28</v>
      </c>
      <c r="M675" s="20">
        <v>2000000</v>
      </c>
      <c r="N675" s="105" t="s">
        <v>28</v>
      </c>
      <c r="O675" s="105" t="s">
        <v>260</v>
      </c>
      <c r="P675" s="29" t="s">
        <v>28</v>
      </c>
      <c r="Q675" s="22">
        <v>43413</v>
      </c>
      <c r="R675" s="36" t="s">
        <v>47</v>
      </c>
      <c r="S675" s="22">
        <v>44509</v>
      </c>
      <c r="T675" s="104" t="s">
        <v>28</v>
      </c>
      <c r="U675" s="23" t="s">
        <v>28</v>
      </c>
      <c r="V675" s="18" t="s">
        <v>28</v>
      </c>
      <c r="W675" s="18" t="s">
        <v>28</v>
      </c>
      <c r="X675" s="18" t="s">
        <v>28</v>
      </c>
      <c r="Y675" s="18" t="s">
        <v>28</v>
      </c>
      <c r="Z675" s="18" t="s">
        <v>28</v>
      </c>
      <c r="AA675" s="18" t="s">
        <v>28</v>
      </c>
      <c r="AB675" s="27" t="s">
        <v>125</v>
      </c>
    </row>
    <row r="676" spans="1:28" s="4" customFormat="1" ht="20.100000000000001" customHeight="1" x14ac:dyDescent="0.3">
      <c r="A676" s="214">
        <v>44098</v>
      </c>
      <c r="B676" s="18" t="s">
        <v>75</v>
      </c>
      <c r="C676" s="18" t="s">
        <v>343</v>
      </c>
      <c r="D676" s="19" t="s">
        <v>938</v>
      </c>
      <c r="E676" s="18" t="s">
        <v>25</v>
      </c>
      <c r="F676" s="104" t="s">
        <v>939</v>
      </c>
      <c r="G676" s="104" t="s">
        <v>940</v>
      </c>
      <c r="H676" s="104" t="s">
        <v>28</v>
      </c>
      <c r="I676" s="104" t="s">
        <v>941</v>
      </c>
      <c r="J676" s="104" t="s">
        <v>942</v>
      </c>
      <c r="K676" s="104" t="s">
        <v>520</v>
      </c>
      <c r="L676" s="104" t="s">
        <v>28</v>
      </c>
      <c r="M676" s="20">
        <v>447475</v>
      </c>
      <c r="N676" s="105" t="s">
        <v>28</v>
      </c>
      <c r="O676" s="105" t="s">
        <v>34</v>
      </c>
      <c r="P676" s="29" t="s">
        <v>28</v>
      </c>
      <c r="Q676" s="22">
        <v>44104</v>
      </c>
      <c r="R676" s="104" t="s">
        <v>76</v>
      </c>
      <c r="S676" s="22">
        <v>44468</v>
      </c>
      <c r="T676" s="104" t="s">
        <v>28</v>
      </c>
      <c r="U676" s="23" t="s">
        <v>28</v>
      </c>
      <c r="V676" s="18" t="s">
        <v>28</v>
      </c>
      <c r="W676" s="18" t="s">
        <v>28</v>
      </c>
      <c r="X676" s="18" t="s">
        <v>28</v>
      </c>
      <c r="Y676" s="18" t="s">
        <v>28</v>
      </c>
      <c r="Z676" s="18" t="s">
        <v>28</v>
      </c>
      <c r="AA676" s="18" t="s">
        <v>28</v>
      </c>
      <c r="AB676" s="27" t="s">
        <v>125</v>
      </c>
    </row>
    <row r="677" spans="1:28" s="4" customFormat="1" ht="20.100000000000001" customHeight="1" x14ac:dyDescent="0.3">
      <c r="A677" s="214">
        <v>44027</v>
      </c>
      <c r="B677" s="18" t="s">
        <v>849</v>
      </c>
      <c r="C677" s="18" t="s">
        <v>343</v>
      </c>
      <c r="D677" s="19" t="s">
        <v>1082</v>
      </c>
      <c r="E677" s="18" t="s">
        <v>25</v>
      </c>
      <c r="F677" s="104" t="s">
        <v>1083</v>
      </c>
      <c r="G677" s="104" t="s">
        <v>1084</v>
      </c>
      <c r="H677" s="104" t="s">
        <v>28</v>
      </c>
      <c r="I677" s="104" t="s">
        <v>1085</v>
      </c>
      <c r="J677" s="104" t="s">
        <v>28</v>
      </c>
      <c r="K677" s="104" t="s">
        <v>520</v>
      </c>
      <c r="L677" s="104" t="s">
        <v>722</v>
      </c>
      <c r="M677" s="20">
        <v>762208.81</v>
      </c>
      <c r="N677" s="105" t="s">
        <v>28</v>
      </c>
      <c r="O677" s="105" t="s">
        <v>28</v>
      </c>
      <c r="P677" s="29" t="s">
        <v>28</v>
      </c>
      <c r="Q677" s="37">
        <v>44010</v>
      </c>
      <c r="R677" s="104" t="s">
        <v>76</v>
      </c>
      <c r="S677" s="37">
        <v>44374</v>
      </c>
      <c r="T677" s="104" t="s">
        <v>605</v>
      </c>
      <c r="U677" s="23" t="s">
        <v>28</v>
      </c>
      <c r="V677" s="18" t="s">
        <v>28</v>
      </c>
      <c r="W677" s="18" t="s">
        <v>28</v>
      </c>
      <c r="X677" s="18" t="s">
        <v>28</v>
      </c>
      <c r="Y677" s="18" t="s">
        <v>28</v>
      </c>
      <c r="Z677" s="18" t="s">
        <v>28</v>
      </c>
      <c r="AA677" s="18" t="s">
        <v>28</v>
      </c>
      <c r="AB677" s="31" t="s">
        <v>125</v>
      </c>
    </row>
    <row r="678" spans="1:28" s="4" customFormat="1" ht="20.100000000000001" customHeight="1" x14ac:dyDescent="0.3">
      <c r="A678" s="214">
        <v>44315</v>
      </c>
      <c r="B678" s="18" t="s">
        <v>75</v>
      </c>
      <c r="C678" s="18" t="s">
        <v>343</v>
      </c>
      <c r="D678" s="19" t="s">
        <v>1183</v>
      </c>
      <c r="E678" s="18" t="s">
        <v>25</v>
      </c>
      <c r="F678" s="104" t="s">
        <v>1184</v>
      </c>
      <c r="G678" s="104" t="s">
        <v>1185</v>
      </c>
      <c r="H678" s="104" t="s">
        <v>28</v>
      </c>
      <c r="I678" s="104" t="s">
        <v>1186</v>
      </c>
      <c r="J678" s="104" t="s">
        <v>1187</v>
      </c>
      <c r="K678" s="104" t="s">
        <v>214</v>
      </c>
      <c r="L678" s="104" t="s">
        <v>722</v>
      </c>
      <c r="M678" s="20">
        <v>347350</v>
      </c>
      <c r="N678" s="105" t="s">
        <v>28</v>
      </c>
      <c r="O678" s="105" t="s">
        <v>260</v>
      </c>
      <c r="P678" s="29" t="s">
        <v>28</v>
      </c>
      <c r="Q678" s="37">
        <v>43174</v>
      </c>
      <c r="R678" s="104" t="s">
        <v>2647</v>
      </c>
      <c r="S678" s="37">
        <v>44351</v>
      </c>
      <c r="T678" s="104" t="s">
        <v>28</v>
      </c>
      <c r="U678" s="23" t="s">
        <v>28</v>
      </c>
      <c r="V678" s="104" t="s">
        <v>28</v>
      </c>
      <c r="W678" s="23" t="s">
        <v>28</v>
      </c>
      <c r="X678" s="104" t="s">
        <v>28</v>
      </c>
      <c r="Y678" s="104" t="s">
        <v>28</v>
      </c>
      <c r="Z678" s="104" t="s">
        <v>28</v>
      </c>
      <c r="AA678" s="23" t="s">
        <v>28</v>
      </c>
      <c r="AB678" s="31" t="s">
        <v>125</v>
      </c>
    </row>
    <row r="679" spans="1:28" s="4" customFormat="1" ht="20.100000000000001" customHeight="1" x14ac:dyDescent="0.3">
      <c r="A679" s="214">
        <v>44214</v>
      </c>
      <c r="B679" s="18" t="s">
        <v>22</v>
      </c>
      <c r="C679" s="18" t="s">
        <v>343</v>
      </c>
      <c r="D679" s="19" t="s">
        <v>2399</v>
      </c>
      <c r="E679" s="18" t="s">
        <v>25</v>
      </c>
      <c r="F679" s="104" t="s">
        <v>2400</v>
      </c>
      <c r="G679" s="104" t="s">
        <v>2401</v>
      </c>
      <c r="H679" s="104" t="s">
        <v>28</v>
      </c>
      <c r="I679" s="104" t="s">
        <v>2402</v>
      </c>
      <c r="J679" s="104" t="s">
        <v>3106</v>
      </c>
      <c r="K679" s="104" t="s">
        <v>520</v>
      </c>
      <c r="L679" s="104" t="s">
        <v>28</v>
      </c>
      <c r="M679" s="20">
        <v>357000</v>
      </c>
      <c r="N679" s="105" t="s">
        <v>28</v>
      </c>
      <c r="O679" s="105" t="s">
        <v>598</v>
      </c>
      <c r="P679" s="29" t="s">
        <v>28</v>
      </c>
      <c r="Q679" s="37">
        <v>44197</v>
      </c>
      <c r="R679" s="104" t="s">
        <v>76</v>
      </c>
      <c r="S679" s="37">
        <v>44561</v>
      </c>
      <c r="T679" s="104" t="s">
        <v>28</v>
      </c>
      <c r="U679" s="23" t="s">
        <v>28</v>
      </c>
      <c r="V679" s="18" t="s">
        <v>28</v>
      </c>
      <c r="W679" s="18" t="s">
        <v>28</v>
      </c>
      <c r="X679" s="104" t="s">
        <v>28</v>
      </c>
      <c r="Y679" s="104" t="s">
        <v>28</v>
      </c>
      <c r="Z679" s="18" t="s">
        <v>28</v>
      </c>
      <c r="AA679" s="32" t="s">
        <v>28</v>
      </c>
      <c r="AB679" s="31" t="s">
        <v>125</v>
      </c>
    </row>
    <row r="680" spans="1:28" s="4" customFormat="1" ht="20.100000000000001" customHeight="1" x14ac:dyDescent="0.3">
      <c r="A680" s="222">
        <v>44348</v>
      </c>
      <c r="B680" s="101" t="s">
        <v>22</v>
      </c>
      <c r="C680" s="101" t="s">
        <v>343</v>
      </c>
      <c r="D680" s="157" t="s">
        <v>1002</v>
      </c>
      <c r="E680" s="101" t="s">
        <v>25</v>
      </c>
      <c r="F680" s="100" t="s">
        <v>2669</v>
      </c>
      <c r="G680" s="100" t="s">
        <v>2670</v>
      </c>
      <c r="H680" s="100" t="s">
        <v>28</v>
      </c>
      <c r="I680" s="100" t="s">
        <v>2671</v>
      </c>
      <c r="J680" s="100" t="s">
        <v>2672</v>
      </c>
      <c r="K680" s="100" t="s">
        <v>520</v>
      </c>
      <c r="L680" s="100" t="s">
        <v>28</v>
      </c>
      <c r="M680" s="159">
        <v>169932.63</v>
      </c>
      <c r="N680" s="160" t="s">
        <v>28</v>
      </c>
      <c r="O680" s="160" t="s">
        <v>28</v>
      </c>
      <c r="P680" s="163" t="s">
        <v>28</v>
      </c>
      <c r="Q680" s="161">
        <v>44360</v>
      </c>
      <c r="R680" s="100" t="s">
        <v>76</v>
      </c>
      <c r="S680" s="161">
        <v>44724</v>
      </c>
      <c r="T680" s="100" t="s">
        <v>28</v>
      </c>
      <c r="U680" s="164" t="s">
        <v>28</v>
      </c>
      <c r="V680" s="101" t="s">
        <v>28</v>
      </c>
      <c r="W680" s="101" t="s">
        <v>28</v>
      </c>
      <c r="X680" s="100" t="s">
        <v>28</v>
      </c>
      <c r="Y680" s="100" t="s">
        <v>28</v>
      </c>
      <c r="Z680" s="101" t="s">
        <v>28</v>
      </c>
      <c r="AA680" s="165" t="s">
        <v>28</v>
      </c>
      <c r="AB680" s="162" t="s">
        <v>2340</v>
      </c>
    </row>
    <row r="681" spans="1:28" s="4" customFormat="1" ht="20.100000000000001" customHeight="1" x14ac:dyDescent="0.3">
      <c r="A681" s="215" t="s">
        <v>2543</v>
      </c>
      <c r="B681" s="18" t="s">
        <v>22</v>
      </c>
      <c r="C681" s="18" t="s">
        <v>343</v>
      </c>
      <c r="D681" s="19" t="s">
        <v>661</v>
      </c>
      <c r="E681" s="18" t="s">
        <v>25</v>
      </c>
      <c r="F681" s="104" t="s">
        <v>662</v>
      </c>
      <c r="G681" s="104" t="s">
        <v>663</v>
      </c>
      <c r="H681" s="104" t="s">
        <v>28</v>
      </c>
      <c r="I681" s="104" t="s">
        <v>664</v>
      </c>
      <c r="J681" s="104" t="s">
        <v>665</v>
      </c>
      <c r="K681" s="104" t="s">
        <v>586</v>
      </c>
      <c r="L681" s="104" t="s">
        <v>28</v>
      </c>
      <c r="M681" s="20">
        <v>232291</v>
      </c>
      <c r="N681" s="105" t="s">
        <v>28</v>
      </c>
      <c r="O681" s="105" t="s">
        <v>666</v>
      </c>
      <c r="P681" s="29" t="s">
        <v>667</v>
      </c>
      <c r="Q681" s="30">
        <v>43150</v>
      </c>
      <c r="R681" s="32" t="s">
        <v>47</v>
      </c>
      <c r="S681" s="30">
        <v>44359</v>
      </c>
      <c r="T681" s="104" t="s">
        <v>28</v>
      </c>
      <c r="U681" s="23" t="s">
        <v>28</v>
      </c>
      <c r="V681" s="18" t="s">
        <v>28</v>
      </c>
      <c r="W681" s="18" t="s">
        <v>28</v>
      </c>
      <c r="X681" s="18" t="s">
        <v>28</v>
      </c>
      <c r="Y681" s="18" t="s">
        <v>28</v>
      </c>
      <c r="Z681" s="18" t="s">
        <v>28</v>
      </c>
      <c r="AA681" s="18" t="s">
        <v>28</v>
      </c>
      <c r="AB681" s="18" t="s">
        <v>2542</v>
      </c>
    </row>
    <row r="682" spans="1:28" s="4" customFormat="1" ht="20.100000000000001" customHeight="1" x14ac:dyDescent="0.3">
      <c r="A682" s="226">
        <v>44137</v>
      </c>
      <c r="B682" s="18" t="s">
        <v>22</v>
      </c>
      <c r="C682" s="18" t="s">
        <v>343</v>
      </c>
      <c r="D682" s="19" t="s">
        <v>2198</v>
      </c>
      <c r="E682" s="18" t="s">
        <v>245</v>
      </c>
      <c r="F682" s="104" t="s">
        <v>2199</v>
      </c>
      <c r="G682" s="104" t="s">
        <v>2200</v>
      </c>
      <c r="H682" s="104" t="s">
        <v>28</v>
      </c>
      <c r="I682" s="104" t="s">
        <v>2201</v>
      </c>
      <c r="J682" s="104" t="s">
        <v>2202</v>
      </c>
      <c r="K682" s="104" t="s">
        <v>520</v>
      </c>
      <c r="L682" s="104" t="s">
        <v>2203</v>
      </c>
      <c r="M682" s="20">
        <v>248349.38</v>
      </c>
      <c r="N682" s="105" t="s">
        <v>28</v>
      </c>
      <c r="O682" s="105" t="s">
        <v>2204</v>
      </c>
      <c r="P682" s="29" t="s">
        <v>2205</v>
      </c>
      <c r="Q682" s="37">
        <v>44099</v>
      </c>
      <c r="R682" s="104" t="s">
        <v>864</v>
      </c>
      <c r="S682" s="37">
        <v>44500</v>
      </c>
      <c r="T682" s="104" t="s">
        <v>28</v>
      </c>
      <c r="U682" s="23" t="s">
        <v>28</v>
      </c>
      <c r="V682" s="18" t="s">
        <v>28</v>
      </c>
      <c r="W682" s="18" t="s">
        <v>28</v>
      </c>
      <c r="X682" s="104" t="s">
        <v>28</v>
      </c>
      <c r="Y682" s="104" t="s">
        <v>2206</v>
      </c>
      <c r="Z682" s="18" t="s">
        <v>28</v>
      </c>
      <c r="AA682" s="32" t="s">
        <v>28</v>
      </c>
      <c r="AB682" s="31" t="s">
        <v>2207</v>
      </c>
    </row>
    <row r="683" spans="1:28" ht="20.100000000000001" customHeight="1" x14ac:dyDescent="0.3">
      <c r="A683" s="220">
        <v>44592</v>
      </c>
      <c r="B683" s="27" t="s">
        <v>22</v>
      </c>
      <c r="C683" s="27" t="s">
        <v>23</v>
      </c>
      <c r="D683" s="27" t="s">
        <v>2944</v>
      </c>
      <c r="E683" s="27" t="s">
        <v>25</v>
      </c>
      <c r="F683" s="27" t="s">
        <v>2945</v>
      </c>
      <c r="G683" s="31" t="s">
        <v>2946</v>
      </c>
      <c r="H683" s="27" t="s">
        <v>28</v>
      </c>
      <c r="I683" s="27" t="s">
        <v>2947</v>
      </c>
      <c r="J683" s="31" t="s">
        <v>2948</v>
      </c>
      <c r="K683" s="27" t="s">
        <v>214</v>
      </c>
      <c r="L683" s="27" t="s">
        <v>2110</v>
      </c>
      <c r="M683" s="189">
        <v>214720</v>
      </c>
      <c r="N683" s="27" t="s">
        <v>28</v>
      </c>
      <c r="O683" s="27" t="s">
        <v>820</v>
      </c>
      <c r="P683" s="26">
        <v>44440</v>
      </c>
      <c r="Q683" s="27" t="s">
        <v>258</v>
      </c>
      <c r="R683" s="26">
        <v>44624</v>
      </c>
      <c r="S683" s="27" t="s">
        <v>28</v>
      </c>
      <c r="T683" s="27" t="s">
        <v>2949</v>
      </c>
    </row>
    <row r="684" spans="1:28" ht="20.100000000000001" customHeight="1" x14ac:dyDescent="0.3">
      <c r="A684" s="220">
        <v>44592</v>
      </c>
      <c r="B684" s="27" t="s">
        <v>22</v>
      </c>
      <c r="C684" s="27" t="s">
        <v>23</v>
      </c>
      <c r="D684" s="27" t="s">
        <v>2950</v>
      </c>
      <c r="E684" s="27" t="s">
        <v>25</v>
      </c>
      <c r="F684" s="27" t="s">
        <v>2951</v>
      </c>
      <c r="G684" s="27" t="s">
        <v>2952</v>
      </c>
      <c r="H684" s="27" t="s">
        <v>28</v>
      </c>
      <c r="I684" s="27" t="s">
        <v>2953</v>
      </c>
      <c r="J684" s="27" t="s">
        <v>28</v>
      </c>
      <c r="K684" s="27" t="s">
        <v>214</v>
      </c>
      <c r="L684" s="27" t="s">
        <v>2110</v>
      </c>
      <c r="M684" s="190">
        <v>218410.5</v>
      </c>
      <c r="N684" s="27" t="s">
        <v>28</v>
      </c>
      <c r="O684" s="27" t="s">
        <v>820</v>
      </c>
      <c r="P684" s="26">
        <v>44501</v>
      </c>
      <c r="Q684" s="27" t="s">
        <v>341</v>
      </c>
      <c r="R684" s="26">
        <v>44627</v>
      </c>
      <c r="S684" s="27" t="s">
        <v>28</v>
      </c>
      <c r="T684" s="27" t="s">
        <v>2949</v>
      </c>
    </row>
    <row r="685" spans="1:28" ht="20.100000000000001" customHeight="1" x14ac:dyDescent="0.3">
      <c r="A685" s="216">
        <v>44718</v>
      </c>
      <c r="B685" s="31" t="s">
        <v>22</v>
      </c>
      <c r="C685" s="31" t="s">
        <v>23</v>
      </c>
      <c r="D685" s="31" t="s">
        <v>3120</v>
      </c>
      <c r="E685" s="31" t="s">
        <v>245</v>
      </c>
      <c r="F685" s="31" t="s">
        <v>3121</v>
      </c>
      <c r="G685" s="31" t="s">
        <v>3122</v>
      </c>
      <c r="H685" s="31" t="s">
        <v>28</v>
      </c>
      <c r="I685" s="31" t="s">
        <v>3123</v>
      </c>
      <c r="J685" s="31" t="s">
        <v>3124</v>
      </c>
      <c r="K685" s="31" t="s">
        <v>214</v>
      </c>
      <c r="L685" s="31" t="s">
        <v>3118</v>
      </c>
      <c r="M685" s="176">
        <v>164759.1</v>
      </c>
      <c r="N685" s="31" t="s">
        <v>3125</v>
      </c>
      <c r="O685" s="31" t="s">
        <v>28</v>
      </c>
      <c r="P685" s="30">
        <v>44707</v>
      </c>
      <c r="Q685" s="31" t="s">
        <v>475</v>
      </c>
      <c r="R685" s="30">
        <v>44750</v>
      </c>
      <c r="S685" s="31" t="s">
        <v>28</v>
      </c>
      <c r="T685" s="31" t="s">
        <v>3119</v>
      </c>
    </row>
    <row r="686" spans="1:28" s="4" customFormat="1" ht="20.100000000000001" customHeight="1" x14ac:dyDescent="0.3">
      <c r="A686" s="227">
        <v>43445</v>
      </c>
      <c r="B686" s="18" t="s">
        <v>22</v>
      </c>
      <c r="C686" s="18" t="s">
        <v>343</v>
      </c>
      <c r="D686" s="507" t="s">
        <v>724</v>
      </c>
      <c r="E686" s="18" t="s">
        <v>25</v>
      </c>
      <c r="F686" s="104" t="s">
        <v>725</v>
      </c>
      <c r="G686" s="104" t="s">
        <v>726</v>
      </c>
      <c r="H686" s="104" t="s">
        <v>28</v>
      </c>
      <c r="I686" s="104" t="s">
        <v>727</v>
      </c>
      <c r="J686" s="104" t="s">
        <v>728</v>
      </c>
      <c r="K686" s="104" t="s">
        <v>520</v>
      </c>
      <c r="L686" s="104" t="s">
        <v>729</v>
      </c>
      <c r="M686" s="20">
        <v>265000</v>
      </c>
      <c r="N686" s="105" t="s">
        <v>45</v>
      </c>
      <c r="O686" s="105" t="s">
        <v>730</v>
      </c>
      <c r="P686" s="29" t="s">
        <v>28</v>
      </c>
      <c r="Q686" s="22">
        <v>43434</v>
      </c>
      <c r="R686" s="18" t="s">
        <v>130</v>
      </c>
      <c r="S686" s="22">
        <v>44165</v>
      </c>
      <c r="T686" s="104" t="s">
        <v>731</v>
      </c>
      <c r="U686" s="23" t="s">
        <v>28</v>
      </c>
      <c r="V686" s="18" t="s">
        <v>28</v>
      </c>
      <c r="W686" s="18" t="s">
        <v>28</v>
      </c>
      <c r="X686" s="18" t="s">
        <v>28</v>
      </c>
      <c r="Y686" s="18" t="s">
        <v>28</v>
      </c>
      <c r="Z686" s="18" t="s">
        <v>28</v>
      </c>
      <c r="AA686" s="18" t="s">
        <v>28</v>
      </c>
      <c r="AB686" s="173" t="s">
        <v>1068</v>
      </c>
    </row>
    <row r="687" spans="1:28" s="4" customFormat="1" ht="20.100000000000001" customHeight="1" x14ac:dyDescent="0.3">
      <c r="A687" s="227">
        <v>44209</v>
      </c>
      <c r="B687" s="18" t="s">
        <v>75</v>
      </c>
      <c r="C687" s="18" t="s">
        <v>343</v>
      </c>
      <c r="D687" s="510"/>
      <c r="E687" s="18" t="s">
        <v>25</v>
      </c>
      <c r="F687" s="104" t="s">
        <v>725</v>
      </c>
      <c r="G687" s="104" t="s">
        <v>726</v>
      </c>
      <c r="H687" s="104" t="s">
        <v>28</v>
      </c>
      <c r="I687" s="104" t="s">
        <v>727</v>
      </c>
      <c r="J687" s="104" t="s">
        <v>728</v>
      </c>
      <c r="K687" s="104" t="s">
        <v>520</v>
      </c>
      <c r="L687" s="104" t="s">
        <v>729</v>
      </c>
      <c r="M687" s="20">
        <v>26400</v>
      </c>
      <c r="N687" s="105" t="s">
        <v>45</v>
      </c>
      <c r="O687" s="105" t="s">
        <v>730</v>
      </c>
      <c r="P687" s="29" t="s">
        <v>28</v>
      </c>
      <c r="Q687" s="22">
        <v>44166</v>
      </c>
      <c r="R687" s="18" t="s">
        <v>76</v>
      </c>
      <c r="S687" s="22">
        <v>44530</v>
      </c>
      <c r="T687" s="104" t="s">
        <v>731</v>
      </c>
      <c r="U687" s="23" t="s">
        <v>28</v>
      </c>
      <c r="V687" s="18" t="s">
        <v>28</v>
      </c>
      <c r="W687" s="18" t="s">
        <v>28</v>
      </c>
      <c r="X687" s="18" t="s">
        <v>28</v>
      </c>
      <c r="Y687" s="18" t="s">
        <v>28</v>
      </c>
      <c r="Z687" s="18" t="s">
        <v>28</v>
      </c>
      <c r="AA687" s="18" t="s">
        <v>28</v>
      </c>
      <c r="AB687" s="173" t="s">
        <v>1068</v>
      </c>
    </row>
    <row r="688" spans="1:28" s="4" customFormat="1" ht="20.100000000000001" customHeight="1" x14ac:dyDescent="0.3">
      <c r="A688" s="214">
        <v>43854</v>
      </c>
      <c r="B688" s="18" t="s">
        <v>22</v>
      </c>
      <c r="C688" s="18" t="s">
        <v>343</v>
      </c>
      <c r="D688" s="19" t="s">
        <v>854</v>
      </c>
      <c r="E688" s="18" t="s">
        <v>245</v>
      </c>
      <c r="F688" s="104" t="s">
        <v>855</v>
      </c>
      <c r="G688" s="104" t="s">
        <v>2516</v>
      </c>
      <c r="H688" s="104" t="s">
        <v>28</v>
      </c>
      <c r="I688" s="104" t="s">
        <v>847</v>
      </c>
      <c r="J688" s="104" t="s">
        <v>853</v>
      </c>
      <c r="K688" s="104" t="s">
        <v>586</v>
      </c>
      <c r="L688" s="104" t="s">
        <v>839</v>
      </c>
      <c r="M688" s="231">
        <v>935000</v>
      </c>
      <c r="N688" s="105" t="s">
        <v>45</v>
      </c>
      <c r="O688" s="105" t="s">
        <v>3330</v>
      </c>
      <c r="P688" s="29" t="s">
        <v>841</v>
      </c>
      <c r="Q688" s="229">
        <v>43831</v>
      </c>
      <c r="R688" s="148" t="s">
        <v>130</v>
      </c>
      <c r="S688" s="229">
        <v>44561</v>
      </c>
      <c r="T688" s="104" t="s">
        <v>842</v>
      </c>
      <c r="U688" s="23" t="s">
        <v>28</v>
      </c>
      <c r="V688" s="18" t="s">
        <v>28</v>
      </c>
      <c r="W688" s="18" t="s">
        <v>28</v>
      </c>
      <c r="X688" s="18" t="s">
        <v>28</v>
      </c>
      <c r="Y688" s="18" t="s">
        <v>28</v>
      </c>
      <c r="Z688" s="18" t="s">
        <v>28</v>
      </c>
      <c r="AA688" s="18" t="s">
        <v>28</v>
      </c>
      <c r="AB688" s="27" t="s">
        <v>843</v>
      </c>
    </row>
    <row r="689" spans="1:28" s="4" customFormat="1" ht="20.100000000000001" customHeight="1" x14ac:dyDescent="0.3">
      <c r="A689" s="214">
        <v>44214</v>
      </c>
      <c r="B689" s="18" t="s">
        <v>75</v>
      </c>
      <c r="C689" s="18" t="s">
        <v>343</v>
      </c>
      <c r="D689" s="19" t="s">
        <v>1059</v>
      </c>
      <c r="E689" s="18" t="s">
        <v>245</v>
      </c>
      <c r="F689" s="104" t="s">
        <v>1060</v>
      </c>
      <c r="G689" s="104" t="s">
        <v>2514</v>
      </c>
      <c r="H689" s="104" t="s">
        <v>28</v>
      </c>
      <c r="I689" s="104" t="s">
        <v>1062</v>
      </c>
      <c r="J689" s="104" t="s">
        <v>1063</v>
      </c>
      <c r="K689" s="104" t="s">
        <v>520</v>
      </c>
      <c r="L689" s="104" t="s">
        <v>839</v>
      </c>
      <c r="M689" s="231">
        <v>1210000</v>
      </c>
      <c r="N689" s="105" t="s">
        <v>1064</v>
      </c>
      <c r="O689" s="105" t="s">
        <v>1065</v>
      </c>
      <c r="P689" s="29" t="s">
        <v>2410</v>
      </c>
      <c r="Q689" s="153">
        <v>44013</v>
      </c>
      <c r="R689" s="148" t="s">
        <v>1067</v>
      </c>
      <c r="S689" s="153">
        <v>44561</v>
      </c>
      <c r="T689" s="104" t="s">
        <v>842</v>
      </c>
      <c r="U689" s="23" t="s">
        <v>28</v>
      </c>
      <c r="V689" s="18" t="s">
        <v>28</v>
      </c>
      <c r="W689" s="18" t="s">
        <v>28</v>
      </c>
      <c r="X689" s="18" t="s">
        <v>28</v>
      </c>
      <c r="Y689" s="18" t="s">
        <v>28</v>
      </c>
      <c r="Z689" s="18" t="s">
        <v>28</v>
      </c>
      <c r="AA689" s="18" t="s">
        <v>28</v>
      </c>
      <c r="AB689" s="31" t="s">
        <v>1068</v>
      </c>
    </row>
    <row r="690" spans="1:28" ht="20.100000000000001" customHeight="1" x14ac:dyDescent="0.3">
      <c r="A690" s="212">
        <v>43854</v>
      </c>
      <c r="B690" s="95" t="s">
        <v>22</v>
      </c>
      <c r="C690" s="96" t="s">
        <v>23</v>
      </c>
      <c r="D690" s="19" t="s">
        <v>279</v>
      </c>
      <c r="E690" s="104" t="s">
        <v>25</v>
      </c>
      <c r="F690" s="104" t="s">
        <v>280</v>
      </c>
      <c r="G690" s="104" t="s">
        <v>281</v>
      </c>
      <c r="H690" s="104" t="s">
        <v>28</v>
      </c>
      <c r="I690" s="104" t="s">
        <v>282</v>
      </c>
      <c r="J690" s="104" t="s">
        <v>28</v>
      </c>
      <c r="K690" s="104" t="s">
        <v>214</v>
      </c>
      <c r="L690" s="104" t="s">
        <v>283</v>
      </c>
      <c r="M690" s="120">
        <v>174879</v>
      </c>
      <c r="N690" s="121" t="s">
        <v>28</v>
      </c>
      <c r="O690" s="104" t="s">
        <v>28</v>
      </c>
      <c r="P690" s="122">
        <v>43434</v>
      </c>
      <c r="Q690" s="98" t="s">
        <v>47</v>
      </c>
      <c r="R690" s="37">
        <v>44509</v>
      </c>
      <c r="S690" s="103" t="s">
        <v>28</v>
      </c>
      <c r="T690" s="99" t="s">
        <v>285</v>
      </c>
    </row>
    <row r="691" spans="1:28" s="4" customFormat="1" ht="20.100000000000001" customHeight="1" x14ac:dyDescent="0.3">
      <c r="A691" s="226">
        <v>44231</v>
      </c>
      <c r="B691" s="18" t="s">
        <v>75</v>
      </c>
      <c r="C691" s="18" t="s">
        <v>343</v>
      </c>
      <c r="D691" s="19" t="s">
        <v>2218</v>
      </c>
      <c r="E691" s="18" t="s">
        <v>25</v>
      </c>
      <c r="F691" s="104" t="s">
        <v>1726</v>
      </c>
      <c r="G691" s="104" t="s">
        <v>2219</v>
      </c>
      <c r="H691" s="104" t="s">
        <v>28</v>
      </c>
      <c r="I691" s="104" t="s">
        <v>2220</v>
      </c>
      <c r="J691" s="104" t="s">
        <v>2221</v>
      </c>
      <c r="K691" s="104" t="s">
        <v>520</v>
      </c>
      <c r="L691" s="104" t="s">
        <v>28</v>
      </c>
      <c r="M691" s="20">
        <v>613000</v>
      </c>
      <c r="N691" s="105" t="s">
        <v>28</v>
      </c>
      <c r="O691" s="105" t="s">
        <v>3330</v>
      </c>
      <c r="P691" s="29" t="s">
        <v>28</v>
      </c>
      <c r="Q691" s="37">
        <v>43754</v>
      </c>
      <c r="R691" s="104" t="s">
        <v>155</v>
      </c>
      <c r="S691" s="37">
        <v>44561</v>
      </c>
      <c r="T691" s="104" t="s">
        <v>28</v>
      </c>
      <c r="U691" s="23" t="s">
        <v>28</v>
      </c>
      <c r="V691" s="18" t="s">
        <v>28</v>
      </c>
      <c r="W691" s="18" t="s">
        <v>28</v>
      </c>
      <c r="X691" s="104" t="s">
        <v>28</v>
      </c>
      <c r="Y691" s="104" t="s">
        <v>28</v>
      </c>
      <c r="Z691" s="18" t="s">
        <v>28</v>
      </c>
      <c r="AA691" s="32" t="s">
        <v>28</v>
      </c>
      <c r="AB691" s="31" t="s">
        <v>125</v>
      </c>
    </row>
    <row r="692" spans="1:28" s="183" customFormat="1" ht="20.100000000000001" customHeight="1" x14ac:dyDescent="0.3">
      <c r="A692" s="220">
        <v>44545</v>
      </c>
      <c r="B692" s="18" t="s">
        <v>22</v>
      </c>
      <c r="C692" s="18" t="s">
        <v>343</v>
      </c>
      <c r="D692" s="174" t="s">
        <v>2915</v>
      </c>
      <c r="E692" s="27" t="s">
        <v>25</v>
      </c>
      <c r="F692" s="27" t="s">
        <v>2916</v>
      </c>
      <c r="G692" s="27" t="s">
        <v>2917</v>
      </c>
      <c r="H692" s="27" t="s">
        <v>28</v>
      </c>
      <c r="I692" s="27" t="s">
        <v>2918</v>
      </c>
      <c r="J692" s="31" t="s">
        <v>2919</v>
      </c>
      <c r="K692" s="27" t="s">
        <v>520</v>
      </c>
      <c r="L692" s="27" t="s">
        <v>28</v>
      </c>
      <c r="M692" s="189">
        <v>275000</v>
      </c>
      <c r="N692" s="27" t="s">
        <v>28</v>
      </c>
      <c r="O692" s="105" t="s">
        <v>3330</v>
      </c>
      <c r="P692" s="27" t="s">
        <v>28</v>
      </c>
      <c r="Q692" s="26">
        <v>44424</v>
      </c>
      <c r="R692" s="27" t="s">
        <v>331</v>
      </c>
      <c r="S692" s="26">
        <v>44705</v>
      </c>
      <c r="T692" s="27" t="s">
        <v>28</v>
      </c>
      <c r="U692" s="27" t="s">
        <v>28</v>
      </c>
      <c r="V692" s="27" t="s">
        <v>28</v>
      </c>
      <c r="W692" s="27" t="s">
        <v>28</v>
      </c>
      <c r="X692" s="27" t="s">
        <v>28</v>
      </c>
      <c r="Y692" s="27" t="s">
        <v>28</v>
      </c>
      <c r="Z692" s="27" t="s">
        <v>28</v>
      </c>
      <c r="AA692" s="27" t="s">
        <v>28</v>
      </c>
      <c r="AB692" s="27" t="s">
        <v>125</v>
      </c>
    </row>
    <row r="693" spans="1:28" s="4" customFormat="1" ht="20.100000000000001" customHeight="1" x14ac:dyDescent="0.3">
      <c r="A693" s="113">
        <v>44035</v>
      </c>
      <c r="B693" s="18" t="s">
        <v>22</v>
      </c>
      <c r="C693" s="18" t="s">
        <v>343</v>
      </c>
      <c r="D693" s="507" t="s">
        <v>3046</v>
      </c>
      <c r="E693" s="18" t="s">
        <v>57</v>
      </c>
      <c r="F693" s="104" t="s">
        <v>1113</v>
      </c>
      <c r="G693" s="104" t="s">
        <v>2518</v>
      </c>
      <c r="H693" s="104" t="s">
        <v>28</v>
      </c>
      <c r="I693" s="104" t="s">
        <v>1114</v>
      </c>
      <c r="J693" s="104" t="s">
        <v>1115</v>
      </c>
      <c r="K693" s="104" t="s">
        <v>962</v>
      </c>
      <c r="L693" s="104" t="s">
        <v>28</v>
      </c>
      <c r="M693" s="20">
        <v>236130</v>
      </c>
      <c r="N693" s="105" t="s">
        <v>28</v>
      </c>
      <c r="O693" s="105" t="s">
        <v>28</v>
      </c>
      <c r="P693" s="29" t="s">
        <v>28</v>
      </c>
      <c r="Q693" s="37">
        <v>43191</v>
      </c>
      <c r="R693" s="104" t="s">
        <v>47</v>
      </c>
      <c r="S693" s="37">
        <v>44286</v>
      </c>
      <c r="T693" s="104" t="s">
        <v>1116</v>
      </c>
      <c r="U693" s="23" t="s">
        <v>28</v>
      </c>
      <c r="V693" s="18" t="s">
        <v>28</v>
      </c>
      <c r="W693" s="18" t="s">
        <v>28</v>
      </c>
      <c r="X693" s="18" t="s">
        <v>28</v>
      </c>
      <c r="Y693" s="18" t="s">
        <v>28</v>
      </c>
      <c r="Z693" s="32" t="s">
        <v>1117</v>
      </c>
      <c r="AA693" s="18" t="s">
        <v>28</v>
      </c>
      <c r="AB693" s="31" t="s">
        <v>788</v>
      </c>
    </row>
    <row r="694" spans="1:28" s="4" customFormat="1" ht="20.100000000000001" customHeight="1" x14ac:dyDescent="0.3">
      <c r="A694" s="113">
        <v>44596</v>
      </c>
      <c r="B694" s="18" t="s">
        <v>75</v>
      </c>
      <c r="C694" s="18" t="s">
        <v>343</v>
      </c>
      <c r="D694" s="509"/>
      <c r="E694" s="18" t="s">
        <v>57</v>
      </c>
      <c r="F694" s="104" t="s">
        <v>1113</v>
      </c>
      <c r="G694" s="104" t="s">
        <v>2518</v>
      </c>
      <c r="H694" s="104" t="s">
        <v>28</v>
      </c>
      <c r="I694" s="104" t="s">
        <v>1114</v>
      </c>
      <c r="J694" s="104" t="s">
        <v>1115</v>
      </c>
      <c r="K694" s="104" t="s">
        <v>962</v>
      </c>
      <c r="L694" s="104" t="s">
        <v>28</v>
      </c>
      <c r="M694" s="20">
        <v>735063</v>
      </c>
      <c r="N694" s="105" t="s">
        <v>28</v>
      </c>
      <c r="O694" s="105" t="s">
        <v>28</v>
      </c>
      <c r="P694" s="29" t="s">
        <v>28</v>
      </c>
      <c r="Q694" s="37">
        <v>44215</v>
      </c>
      <c r="R694" s="104" t="s">
        <v>2602</v>
      </c>
      <c r="S694" s="37">
        <v>45382</v>
      </c>
      <c r="T694" s="104" t="s">
        <v>1116</v>
      </c>
      <c r="U694" s="23" t="s">
        <v>28</v>
      </c>
      <c r="V694" s="18" t="s">
        <v>28</v>
      </c>
      <c r="W694" s="18" t="s">
        <v>28</v>
      </c>
      <c r="X694" s="18" t="s">
        <v>28</v>
      </c>
      <c r="Y694" s="18" t="s">
        <v>28</v>
      </c>
      <c r="Z694" s="32" t="s">
        <v>1117</v>
      </c>
      <c r="AA694" s="18" t="s">
        <v>28</v>
      </c>
      <c r="AB694" s="31" t="s">
        <v>788</v>
      </c>
    </row>
    <row r="695" spans="1:28" ht="20.100000000000001" customHeight="1" x14ac:dyDescent="0.3">
      <c r="A695" s="232" t="s">
        <v>22</v>
      </c>
      <c r="B695" s="232" t="s">
        <v>343</v>
      </c>
      <c r="C695" s="517"/>
      <c r="D695" s="232" t="s">
        <v>57</v>
      </c>
      <c r="E695" s="233" t="s">
        <v>1119</v>
      </c>
      <c r="F695" s="104" t="s">
        <v>1120</v>
      </c>
      <c r="G695" s="104" t="s">
        <v>28</v>
      </c>
      <c r="H695" s="104" t="s">
        <v>1121</v>
      </c>
      <c r="I695" s="104" t="s">
        <v>1122</v>
      </c>
      <c r="J695" s="104" t="s">
        <v>962</v>
      </c>
      <c r="K695" s="104" t="s">
        <v>28</v>
      </c>
      <c r="L695" s="20">
        <v>974066</v>
      </c>
      <c r="M695" s="105" t="s">
        <v>28</v>
      </c>
      <c r="N695" s="105" t="s">
        <v>28</v>
      </c>
      <c r="O695" s="29" t="s">
        <v>28</v>
      </c>
      <c r="P695" s="37">
        <v>42958</v>
      </c>
      <c r="Q695" s="104" t="s">
        <v>1091</v>
      </c>
      <c r="R695" s="37">
        <v>45514</v>
      </c>
      <c r="S695" s="104" t="s">
        <v>1123</v>
      </c>
      <c r="T695" s="23" t="s">
        <v>28</v>
      </c>
      <c r="U695" s="18" t="s">
        <v>28</v>
      </c>
      <c r="V695" s="18" t="s">
        <v>28</v>
      </c>
      <c r="W695" s="18" t="s">
        <v>28</v>
      </c>
      <c r="X695" s="18" t="s">
        <v>28</v>
      </c>
      <c r="Y695" s="32" t="s">
        <v>1124</v>
      </c>
      <c r="Z695" s="18" t="s">
        <v>28</v>
      </c>
      <c r="AA695" s="31" t="s">
        <v>788</v>
      </c>
    </row>
    <row r="696" spans="1:28" ht="20.100000000000001" customHeight="1" x14ac:dyDescent="0.3">
      <c r="A696" s="232" t="s">
        <v>75</v>
      </c>
      <c r="B696" s="232" t="s">
        <v>343</v>
      </c>
      <c r="C696" s="518"/>
      <c r="D696" s="232" t="s">
        <v>57</v>
      </c>
      <c r="E696" s="234" t="s">
        <v>3334</v>
      </c>
      <c r="F696" s="104" t="s">
        <v>3113</v>
      </c>
      <c r="G696" s="104" t="s">
        <v>28</v>
      </c>
      <c r="H696" s="104" t="s">
        <v>1121</v>
      </c>
      <c r="I696" s="104" t="s">
        <v>1122</v>
      </c>
      <c r="J696" s="104" t="s">
        <v>962</v>
      </c>
      <c r="K696" s="104" t="s">
        <v>28</v>
      </c>
      <c r="L696" s="20">
        <v>974066</v>
      </c>
      <c r="M696" s="105" t="s">
        <v>28</v>
      </c>
      <c r="N696" s="105" t="s">
        <v>28</v>
      </c>
      <c r="O696" s="29" t="s">
        <v>28</v>
      </c>
      <c r="P696" s="37">
        <v>42958</v>
      </c>
      <c r="Q696" s="104" t="s">
        <v>1091</v>
      </c>
      <c r="R696" s="37">
        <v>45514</v>
      </c>
      <c r="S696" s="104" t="s">
        <v>1123</v>
      </c>
      <c r="T696" s="23" t="s">
        <v>28</v>
      </c>
      <c r="U696" s="18" t="s">
        <v>28</v>
      </c>
      <c r="V696" s="18" t="s">
        <v>28</v>
      </c>
      <c r="W696" s="18" t="s">
        <v>28</v>
      </c>
      <c r="X696" s="18" t="s">
        <v>28</v>
      </c>
      <c r="Y696" s="32" t="s">
        <v>1124</v>
      </c>
      <c r="Z696" s="18" t="s">
        <v>28</v>
      </c>
      <c r="AA696" s="31" t="s">
        <v>788</v>
      </c>
    </row>
    <row r="697" spans="1:28" s="183" customFormat="1" ht="20.100000000000001" customHeight="1" x14ac:dyDescent="0.3">
      <c r="A697" s="32">
        <v>44634</v>
      </c>
      <c r="B697" s="31" t="s">
        <v>22</v>
      </c>
      <c r="C697" s="31" t="s">
        <v>343</v>
      </c>
      <c r="D697" s="99" t="s">
        <v>3005</v>
      </c>
      <c r="E697" s="31" t="s">
        <v>57</v>
      </c>
      <c r="F697" s="31" t="s">
        <v>3006</v>
      </c>
      <c r="G697" s="31" t="s">
        <v>3007</v>
      </c>
      <c r="H697" s="31" t="s">
        <v>28</v>
      </c>
      <c r="I697" s="31" t="s">
        <v>3008</v>
      </c>
      <c r="J697" s="31" t="s">
        <v>3008</v>
      </c>
      <c r="K697" s="31" t="s">
        <v>962</v>
      </c>
      <c r="L697" s="31" t="s">
        <v>1253</v>
      </c>
      <c r="M697" s="184">
        <v>8400000</v>
      </c>
      <c r="N697" s="31" t="s">
        <v>28</v>
      </c>
      <c r="O697" s="31" t="s">
        <v>28</v>
      </c>
      <c r="P697" s="31" t="s">
        <v>28</v>
      </c>
      <c r="Q697" s="30">
        <v>44713</v>
      </c>
      <c r="R697" s="31" t="s">
        <v>3009</v>
      </c>
      <c r="S697" s="30">
        <v>46022</v>
      </c>
      <c r="T697" s="31" t="s">
        <v>28</v>
      </c>
      <c r="U697" s="31" t="s">
        <v>28</v>
      </c>
      <c r="V697" s="31" t="s">
        <v>28</v>
      </c>
      <c r="W697" s="31" t="s">
        <v>28</v>
      </c>
      <c r="X697" s="31" t="s">
        <v>28</v>
      </c>
      <c r="Y697" s="31" t="s">
        <v>28</v>
      </c>
      <c r="Z697" s="31" t="s">
        <v>3010</v>
      </c>
      <c r="AA697" s="31" t="s">
        <v>28</v>
      </c>
      <c r="AB697" s="31" t="s">
        <v>788</v>
      </c>
    </row>
    <row r="698" spans="1:28" s="183" customFormat="1" ht="20.100000000000001" customHeight="1" x14ac:dyDescent="0.3">
      <c r="A698" s="32">
        <v>44789</v>
      </c>
      <c r="B698" s="31" t="s">
        <v>75</v>
      </c>
      <c r="C698" s="31" t="s">
        <v>343</v>
      </c>
      <c r="D698" s="99" t="s">
        <v>3232</v>
      </c>
      <c r="E698" s="18" t="s">
        <v>57</v>
      </c>
      <c r="F698" s="31" t="s">
        <v>3233</v>
      </c>
      <c r="G698" s="31" t="s">
        <v>3234</v>
      </c>
      <c r="H698" s="104" t="s">
        <v>28</v>
      </c>
      <c r="I698" s="31" t="s">
        <v>1126</v>
      </c>
      <c r="J698" s="31" t="s">
        <v>3235</v>
      </c>
      <c r="K698" s="31" t="s">
        <v>962</v>
      </c>
      <c r="L698" s="31" t="s">
        <v>3236</v>
      </c>
      <c r="M698" s="184">
        <v>710168</v>
      </c>
      <c r="N698" s="31" t="s">
        <v>3237</v>
      </c>
      <c r="O698" s="105" t="s">
        <v>28</v>
      </c>
      <c r="P698" s="105" t="s">
        <v>28</v>
      </c>
      <c r="Q698" s="30">
        <v>43466</v>
      </c>
      <c r="R698" s="36" t="s">
        <v>272</v>
      </c>
      <c r="S698" s="30">
        <v>45291</v>
      </c>
      <c r="T698" s="104" t="s">
        <v>28</v>
      </c>
      <c r="U698" s="23" t="s">
        <v>28</v>
      </c>
      <c r="V698" s="104" t="s">
        <v>28</v>
      </c>
      <c r="W698" s="23" t="s">
        <v>28</v>
      </c>
      <c r="X698" s="104" t="s">
        <v>28</v>
      </c>
      <c r="Y698" s="23" t="s">
        <v>28</v>
      </c>
      <c r="Z698" s="104" t="s">
        <v>28</v>
      </c>
      <c r="AA698" s="23" t="s">
        <v>28</v>
      </c>
      <c r="AB698" s="31" t="s">
        <v>788</v>
      </c>
    </row>
    <row r="699" spans="1:28" ht="20.100000000000001" customHeight="1" x14ac:dyDescent="0.3">
      <c r="A699" s="113">
        <v>43754</v>
      </c>
      <c r="B699" s="18" t="s">
        <v>22</v>
      </c>
      <c r="C699" s="18" t="s">
        <v>343</v>
      </c>
      <c r="D699" s="507">
        <v>30062017</v>
      </c>
      <c r="E699" s="18" t="s">
        <v>57</v>
      </c>
      <c r="F699" s="104" t="s">
        <v>783</v>
      </c>
      <c r="G699" s="104" t="s">
        <v>784</v>
      </c>
      <c r="H699" s="104" t="s">
        <v>28</v>
      </c>
      <c r="I699" s="104" t="s">
        <v>785</v>
      </c>
      <c r="J699" s="104" t="s">
        <v>786</v>
      </c>
      <c r="K699" s="104" t="s">
        <v>962</v>
      </c>
      <c r="L699" s="104" t="s">
        <v>787</v>
      </c>
      <c r="M699" s="20">
        <v>2690000</v>
      </c>
      <c r="N699" s="105" t="s">
        <v>28</v>
      </c>
      <c r="O699" s="105" t="s">
        <v>780</v>
      </c>
      <c r="P699" s="29" t="s">
        <v>28</v>
      </c>
      <c r="Q699" s="22">
        <v>42916</v>
      </c>
      <c r="R699" s="36" t="s">
        <v>272</v>
      </c>
      <c r="S699" s="22">
        <v>44742</v>
      </c>
      <c r="T699" s="104" t="s">
        <v>28</v>
      </c>
      <c r="U699" s="23" t="s">
        <v>28</v>
      </c>
      <c r="V699" s="18" t="s">
        <v>28</v>
      </c>
      <c r="W699" s="18" t="s">
        <v>28</v>
      </c>
      <c r="X699" s="18" t="s">
        <v>28</v>
      </c>
      <c r="Y699" s="18" t="s">
        <v>28</v>
      </c>
      <c r="Z699" s="18" t="s">
        <v>28</v>
      </c>
      <c r="AA699" s="18" t="s">
        <v>28</v>
      </c>
      <c r="AB699" s="27" t="s">
        <v>788</v>
      </c>
    </row>
    <row r="700" spans="1:28" ht="20.100000000000001" customHeight="1" x14ac:dyDescent="0.3">
      <c r="A700" s="113">
        <v>44789</v>
      </c>
      <c r="B700" s="18" t="s">
        <v>75</v>
      </c>
      <c r="C700" s="18" t="s">
        <v>343</v>
      </c>
      <c r="D700" s="510"/>
      <c r="E700" s="18" t="s">
        <v>57</v>
      </c>
      <c r="F700" s="104" t="s">
        <v>783</v>
      </c>
      <c r="G700" s="104" t="s">
        <v>784</v>
      </c>
      <c r="H700" s="104" t="s">
        <v>28</v>
      </c>
      <c r="I700" s="104" t="s">
        <v>785</v>
      </c>
      <c r="J700" s="104" t="s">
        <v>3229</v>
      </c>
      <c r="K700" s="104" t="s">
        <v>962</v>
      </c>
      <c r="L700" s="104" t="s">
        <v>3230</v>
      </c>
      <c r="M700" s="20">
        <v>2000000</v>
      </c>
      <c r="N700" s="105" t="s">
        <v>3231</v>
      </c>
      <c r="O700" s="105" t="s">
        <v>28</v>
      </c>
      <c r="P700" s="105" t="s">
        <v>28</v>
      </c>
      <c r="Q700" s="22">
        <v>44743</v>
      </c>
      <c r="R700" s="36" t="s">
        <v>74</v>
      </c>
      <c r="S700" s="22">
        <v>45838</v>
      </c>
      <c r="T700" s="104" t="s">
        <v>28</v>
      </c>
      <c r="U700" s="23" t="s">
        <v>28</v>
      </c>
      <c r="V700" s="18" t="s">
        <v>28</v>
      </c>
      <c r="W700" s="18" t="s">
        <v>28</v>
      </c>
      <c r="X700" s="18" t="s">
        <v>28</v>
      </c>
      <c r="Y700" s="18" t="s">
        <v>28</v>
      </c>
      <c r="Z700" s="18" t="s">
        <v>28</v>
      </c>
      <c r="AA700" s="18" t="s">
        <v>28</v>
      </c>
      <c r="AB700" s="27" t="s">
        <v>788</v>
      </c>
    </row>
    <row r="701" spans="1:28" s="4" customFormat="1" ht="20.100000000000001" customHeight="1" x14ac:dyDescent="0.3">
      <c r="A701" s="36">
        <v>44035</v>
      </c>
      <c r="B701" s="18" t="s">
        <v>22</v>
      </c>
      <c r="C701" s="18" t="s">
        <v>343</v>
      </c>
      <c r="D701" s="19" t="s">
        <v>1093</v>
      </c>
      <c r="E701" s="18" t="s">
        <v>57</v>
      </c>
      <c r="F701" s="104" t="s">
        <v>1094</v>
      </c>
      <c r="G701" s="19" t="s">
        <v>2520</v>
      </c>
      <c r="H701" s="104" t="s">
        <v>28</v>
      </c>
      <c r="I701" s="104" t="s">
        <v>1095</v>
      </c>
      <c r="J701" s="104" t="s">
        <v>1096</v>
      </c>
      <c r="K701" s="104" t="s">
        <v>962</v>
      </c>
      <c r="L701" s="104" t="s">
        <v>1097</v>
      </c>
      <c r="M701" s="20">
        <v>157420</v>
      </c>
      <c r="N701" s="105" t="s">
        <v>1098</v>
      </c>
      <c r="O701" s="105" t="s">
        <v>28</v>
      </c>
      <c r="P701" s="29" t="s">
        <v>28</v>
      </c>
      <c r="Q701" s="37">
        <v>43831</v>
      </c>
      <c r="R701" s="104" t="s">
        <v>272</v>
      </c>
      <c r="S701" s="37">
        <v>45657</v>
      </c>
      <c r="T701" s="104" t="s">
        <v>1099</v>
      </c>
      <c r="U701" s="23" t="s">
        <v>28</v>
      </c>
      <c r="V701" s="18" t="s">
        <v>28</v>
      </c>
      <c r="W701" s="18" t="s">
        <v>28</v>
      </c>
      <c r="X701" s="18" t="s">
        <v>28</v>
      </c>
      <c r="Y701" s="18" t="s">
        <v>28</v>
      </c>
      <c r="Z701" s="32" t="s">
        <v>1100</v>
      </c>
      <c r="AA701" s="18" t="s">
        <v>28</v>
      </c>
      <c r="AB701" s="31" t="s">
        <v>2629</v>
      </c>
    </row>
    <row r="702" spans="1:28" s="4" customFormat="1" ht="20.100000000000001" customHeight="1" x14ac:dyDescent="0.3">
      <c r="A702" s="36">
        <v>44035</v>
      </c>
      <c r="B702" s="18" t="s">
        <v>22</v>
      </c>
      <c r="C702" s="18" t="s">
        <v>343</v>
      </c>
      <c r="D702" s="19" t="s">
        <v>1101</v>
      </c>
      <c r="E702" s="18" t="s">
        <v>57</v>
      </c>
      <c r="F702" s="104" t="s">
        <v>1094</v>
      </c>
      <c r="G702" s="19" t="s">
        <v>2520</v>
      </c>
      <c r="H702" s="104" t="s">
        <v>28</v>
      </c>
      <c r="I702" s="104" t="s">
        <v>1102</v>
      </c>
      <c r="J702" s="104" t="s">
        <v>1103</v>
      </c>
      <c r="K702" s="104" t="s">
        <v>962</v>
      </c>
      <c r="L702" s="104" t="s">
        <v>1104</v>
      </c>
      <c r="M702" s="20">
        <v>329155</v>
      </c>
      <c r="N702" s="105" t="s">
        <v>1105</v>
      </c>
      <c r="O702" s="105" t="s">
        <v>28</v>
      </c>
      <c r="P702" s="29" t="s">
        <v>28</v>
      </c>
      <c r="Q702" s="37">
        <v>43831</v>
      </c>
      <c r="R702" s="104" t="s">
        <v>272</v>
      </c>
      <c r="S702" s="37">
        <v>45657</v>
      </c>
      <c r="T702" s="104" t="s">
        <v>1106</v>
      </c>
      <c r="U702" s="23" t="s">
        <v>28</v>
      </c>
      <c r="V702" s="18" t="s">
        <v>28</v>
      </c>
      <c r="W702" s="18" t="s">
        <v>28</v>
      </c>
      <c r="X702" s="18" t="s">
        <v>28</v>
      </c>
      <c r="Y702" s="18" t="s">
        <v>28</v>
      </c>
      <c r="Z702" s="32" t="s">
        <v>1107</v>
      </c>
      <c r="AA702" s="18" t="s">
        <v>28</v>
      </c>
      <c r="AB702" s="31" t="s">
        <v>2629</v>
      </c>
    </row>
    <row r="703" spans="1:28" s="4" customFormat="1" ht="20.100000000000001" customHeight="1" x14ac:dyDescent="0.3">
      <c r="A703" s="36">
        <v>44035</v>
      </c>
      <c r="B703" s="18" t="s">
        <v>22</v>
      </c>
      <c r="C703" s="18" t="s">
        <v>343</v>
      </c>
      <c r="D703" s="19" t="s">
        <v>1108</v>
      </c>
      <c r="E703" s="18" t="s">
        <v>57</v>
      </c>
      <c r="F703" s="104" t="s">
        <v>1094</v>
      </c>
      <c r="G703" s="19" t="s">
        <v>2520</v>
      </c>
      <c r="H703" s="104" t="s">
        <v>28</v>
      </c>
      <c r="I703" s="104" t="s">
        <v>1109</v>
      </c>
      <c r="J703" s="104" t="s">
        <v>1110</v>
      </c>
      <c r="K703" s="104" t="s">
        <v>962</v>
      </c>
      <c r="L703" s="104" t="s">
        <v>1104</v>
      </c>
      <c r="M703" s="20">
        <v>520925</v>
      </c>
      <c r="N703" s="105" t="s">
        <v>1111</v>
      </c>
      <c r="O703" s="105" t="s">
        <v>28</v>
      </c>
      <c r="P703" s="29" t="s">
        <v>28</v>
      </c>
      <c r="Q703" s="37">
        <v>43831</v>
      </c>
      <c r="R703" s="104" t="s">
        <v>272</v>
      </c>
      <c r="S703" s="37">
        <v>45657</v>
      </c>
      <c r="T703" s="104" t="s">
        <v>1112</v>
      </c>
      <c r="U703" s="23" t="s">
        <v>28</v>
      </c>
      <c r="V703" s="18" t="s">
        <v>28</v>
      </c>
      <c r="W703" s="18" t="s">
        <v>28</v>
      </c>
      <c r="X703" s="18" t="s">
        <v>28</v>
      </c>
      <c r="Y703" s="18" t="s">
        <v>28</v>
      </c>
      <c r="Z703" s="32" t="s">
        <v>1100</v>
      </c>
      <c r="AA703" s="18" t="s">
        <v>28</v>
      </c>
      <c r="AB703" s="31" t="s">
        <v>2629</v>
      </c>
    </row>
    <row r="704" spans="1:28" s="4" customFormat="1" ht="20.100000000000001" customHeight="1" x14ac:dyDescent="0.3">
      <c r="A704" s="36">
        <v>44049</v>
      </c>
      <c r="B704" s="18" t="s">
        <v>22</v>
      </c>
      <c r="C704" s="18" t="s">
        <v>343</v>
      </c>
      <c r="D704" s="19" t="s">
        <v>1168</v>
      </c>
      <c r="E704" s="18" t="s">
        <v>57</v>
      </c>
      <c r="F704" s="104" t="s">
        <v>1169</v>
      </c>
      <c r="G704" s="104" t="s">
        <v>1170</v>
      </c>
      <c r="H704" s="104" t="s">
        <v>28</v>
      </c>
      <c r="I704" s="104" t="s">
        <v>1171</v>
      </c>
      <c r="J704" s="104" t="s">
        <v>1172</v>
      </c>
      <c r="K704" s="104" t="s">
        <v>962</v>
      </c>
      <c r="L704" s="104" t="s">
        <v>1173</v>
      </c>
      <c r="M704" s="20" t="s">
        <v>1174</v>
      </c>
      <c r="N704" s="105" t="s">
        <v>28</v>
      </c>
      <c r="O704" s="105" t="s">
        <v>28</v>
      </c>
      <c r="P704" s="29" t="s">
        <v>28</v>
      </c>
      <c r="Q704" s="37">
        <v>43313</v>
      </c>
      <c r="R704" s="104" t="s">
        <v>1155</v>
      </c>
      <c r="S704" s="37">
        <v>45504</v>
      </c>
      <c r="T704" s="104" t="s">
        <v>1175</v>
      </c>
      <c r="U704" s="23" t="s">
        <v>28</v>
      </c>
      <c r="V704" s="18" t="s">
        <v>28</v>
      </c>
      <c r="W704" s="18" t="s">
        <v>28</v>
      </c>
      <c r="X704" s="18" t="s">
        <v>28</v>
      </c>
      <c r="Y704" s="18" t="s">
        <v>28</v>
      </c>
      <c r="Z704" s="18" t="s">
        <v>28</v>
      </c>
      <c r="AA704" s="18" t="s">
        <v>28</v>
      </c>
      <c r="AB704" s="31" t="s">
        <v>2629</v>
      </c>
    </row>
    <row r="705" spans="1:32" s="4" customFormat="1" ht="20.100000000000001" customHeight="1" x14ac:dyDescent="0.3">
      <c r="A705" s="36">
        <v>44049</v>
      </c>
      <c r="B705" s="18" t="s">
        <v>22</v>
      </c>
      <c r="C705" s="18" t="s">
        <v>343</v>
      </c>
      <c r="D705" s="19" t="s">
        <v>1188</v>
      </c>
      <c r="E705" s="18" t="s">
        <v>57</v>
      </c>
      <c r="F705" s="104" t="s">
        <v>1189</v>
      </c>
      <c r="G705" s="104" t="s">
        <v>1190</v>
      </c>
      <c r="H705" s="104" t="s">
        <v>28</v>
      </c>
      <c r="I705" s="104" t="s">
        <v>1191</v>
      </c>
      <c r="J705" s="104" t="s">
        <v>1192</v>
      </c>
      <c r="K705" s="104" t="s">
        <v>962</v>
      </c>
      <c r="L705" s="104" t="s">
        <v>1193</v>
      </c>
      <c r="M705" s="20" t="s">
        <v>1194</v>
      </c>
      <c r="N705" s="105" t="s">
        <v>28</v>
      </c>
      <c r="O705" s="105" t="s">
        <v>28</v>
      </c>
      <c r="P705" s="29" t="s">
        <v>28</v>
      </c>
      <c r="Q705" s="37">
        <v>43298</v>
      </c>
      <c r="R705" s="104" t="s">
        <v>1149</v>
      </c>
      <c r="S705" s="37">
        <v>46584</v>
      </c>
      <c r="T705" s="104" t="s">
        <v>1195</v>
      </c>
      <c r="U705" s="23" t="s">
        <v>28</v>
      </c>
      <c r="V705" s="18" t="s">
        <v>28</v>
      </c>
      <c r="W705" s="18" t="s">
        <v>28</v>
      </c>
      <c r="X705" s="18" t="s">
        <v>28</v>
      </c>
      <c r="Y705" s="18" t="s">
        <v>28</v>
      </c>
      <c r="Z705" s="18" t="s">
        <v>28</v>
      </c>
      <c r="AA705" s="18" t="s">
        <v>28</v>
      </c>
      <c r="AB705" s="31" t="s">
        <v>2629</v>
      </c>
    </row>
    <row r="706" spans="1:32" s="4" customFormat="1" ht="20.100000000000001" customHeight="1" x14ac:dyDescent="0.3">
      <c r="A706" s="36">
        <v>44049</v>
      </c>
      <c r="B706" s="18" t="s">
        <v>22</v>
      </c>
      <c r="C706" s="18" t="s">
        <v>343</v>
      </c>
      <c r="D706" s="19" t="s">
        <v>1196</v>
      </c>
      <c r="E706" s="18" t="s">
        <v>57</v>
      </c>
      <c r="F706" s="104" t="s">
        <v>1197</v>
      </c>
      <c r="G706" s="104" t="s">
        <v>1198</v>
      </c>
      <c r="H706" s="104" t="s">
        <v>28</v>
      </c>
      <c r="I706" s="104" t="s">
        <v>1199</v>
      </c>
      <c r="J706" s="104" t="s">
        <v>1200</v>
      </c>
      <c r="K706" s="104" t="s">
        <v>962</v>
      </c>
      <c r="L706" s="104" t="s">
        <v>1201</v>
      </c>
      <c r="M706" s="20" t="s">
        <v>1202</v>
      </c>
      <c r="N706" s="105" t="s">
        <v>28</v>
      </c>
      <c r="O706" s="105" t="s">
        <v>28</v>
      </c>
      <c r="P706" s="29" t="s">
        <v>28</v>
      </c>
      <c r="Q706" s="37">
        <v>43717</v>
      </c>
      <c r="R706" s="104" t="s">
        <v>2609</v>
      </c>
      <c r="S706" s="37">
        <v>45107</v>
      </c>
      <c r="T706" s="104" t="s">
        <v>1203</v>
      </c>
      <c r="U706" s="23" t="s">
        <v>28</v>
      </c>
      <c r="V706" s="18" t="s">
        <v>28</v>
      </c>
      <c r="W706" s="18" t="s">
        <v>28</v>
      </c>
      <c r="X706" s="18" t="s">
        <v>28</v>
      </c>
      <c r="Y706" s="18" t="s">
        <v>28</v>
      </c>
      <c r="Z706" s="32" t="s">
        <v>1204</v>
      </c>
      <c r="AA706" s="18" t="s">
        <v>28</v>
      </c>
      <c r="AB706" s="31" t="s">
        <v>2629</v>
      </c>
    </row>
    <row r="707" spans="1:32" s="24" customFormat="1" ht="20.100000000000001" customHeight="1" x14ac:dyDescent="0.25">
      <c r="A707" s="214">
        <v>42856</v>
      </c>
      <c r="B707" s="18" t="s">
        <v>22</v>
      </c>
      <c r="C707" s="18" t="s">
        <v>343</v>
      </c>
      <c r="D707" s="19" t="s">
        <v>552</v>
      </c>
      <c r="E707" s="18" t="s">
        <v>245</v>
      </c>
      <c r="F707" s="104" t="s">
        <v>553</v>
      </c>
      <c r="G707" s="104" t="s">
        <v>554</v>
      </c>
      <c r="H707" s="104" t="s">
        <v>28</v>
      </c>
      <c r="I707" s="104" t="s">
        <v>555</v>
      </c>
      <c r="J707" s="104" t="s">
        <v>556</v>
      </c>
      <c r="K707" s="104" t="s">
        <v>520</v>
      </c>
      <c r="L707" s="104" t="s">
        <v>28</v>
      </c>
      <c r="M707" s="20" t="s">
        <v>539</v>
      </c>
      <c r="N707" s="105" t="s">
        <v>45</v>
      </c>
      <c r="O707" s="105" t="s">
        <v>28</v>
      </c>
      <c r="P707" s="21" t="s">
        <v>28</v>
      </c>
      <c r="Q707" s="22">
        <v>42856</v>
      </c>
      <c r="R707" s="18" t="s">
        <v>272</v>
      </c>
      <c r="S707" s="22">
        <v>44682</v>
      </c>
      <c r="T707" s="23" t="s">
        <v>28</v>
      </c>
      <c r="U707" s="23" t="s">
        <v>28</v>
      </c>
      <c r="V707" s="18" t="s">
        <v>28</v>
      </c>
      <c r="W707" s="18" t="s">
        <v>28</v>
      </c>
      <c r="X707" s="18" t="s">
        <v>28</v>
      </c>
      <c r="Y707" s="18" t="s">
        <v>28</v>
      </c>
      <c r="Z707" s="18" t="s">
        <v>28</v>
      </c>
      <c r="AA707" s="18" t="s">
        <v>28</v>
      </c>
      <c r="AB707" s="27" t="s">
        <v>740</v>
      </c>
    </row>
    <row r="708" spans="1:32" s="24" customFormat="1" ht="20.100000000000001" customHeight="1" x14ac:dyDescent="0.25">
      <c r="A708" s="214">
        <v>42800</v>
      </c>
      <c r="B708" s="18" t="s">
        <v>22</v>
      </c>
      <c r="C708" s="18" t="s">
        <v>343</v>
      </c>
      <c r="D708" s="19" t="s">
        <v>557</v>
      </c>
      <c r="E708" s="18" t="s">
        <v>245</v>
      </c>
      <c r="F708" s="104" t="s">
        <v>553</v>
      </c>
      <c r="G708" s="104" t="s">
        <v>554</v>
      </c>
      <c r="H708" s="104" t="s">
        <v>28</v>
      </c>
      <c r="I708" s="104" t="s">
        <v>555</v>
      </c>
      <c r="J708" s="104" t="s">
        <v>556</v>
      </c>
      <c r="K708" s="104" t="s">
        <v>520</v>
      </c>
      <c r="L708" s="104" t="s">
        <v>28</v>
      </c>
      <c r="M708" s="20" t="s">
        <v>539</v>
      </c>
      <c r="N708" s="105" t="s">
        <v>45</v>
      </c>
      <c r="O708" s="105" t="s">
        <v>28</v>
      </c>
      <c r="P708" s="21" t="s">
        <v>28</v>
      </c>
      <c r="Q708" s="22">
        <v>42800</v>
      </c>
      <c r="R708" s="18" t="s">
        <v>272</v>
      </c>
      <c r="S708" s="22">
        <v>44626</v>
      </c>
      <c r="T708" s="23" t="s">
        <v>28</v>
      </c>
      <c r="U708" s="23" t="s">
        <v>28</v>
      </c>
      <c r="V708" s="18" t="s">
        <v>28</v>
      </c>
      <c r="W708" s="18" t="s">
        <v>28</v>
      </c>
      <c r="X708" s="18" t="s">
        <v>28</v>
      </c>
      <c r="Y708" s="18" t="s">
        <v>28</v>
      </c>
      <c r="Z708" s="18" t="s">
        <v>28</v>
      </c>
      <c r="AA708" s="18" t="s">
        <v>28</v>
      </c>
      <c r="AB708" s="27" t="s">
        <v>740</v>
      </c>
    </row>
    <row r="709" spans="1:32" s="24" customFormat="1" ht="20.100000000000001" customHeight="1" x14ac:dyDescent="0.25">
      <c r="A709" s="214">
        <v>42807</v>
      </c>
      <c r="B709" s="18" t="s">
        <v>22</v>
      </c>
      <c r="C709" s="18" t="s">
        <v>343</v>
      </c>
      <c r="D709" s="19" t="s">
        <v>558</v>
      </c>
      <c r="E709" s="18" t="s">
        <v>245</v>
      </c>
      <c r="F709" s="104" t="s">
        <v>553</v>
      </c>
      <c r="G709" s="104" t="s">
        <v>554</v>
      </c>
      <c r="H709" s="104" t="s">
        <v>28</v>
      </c>
      <c r="I709" s="104" t="s">
        <v>559</v>
      </c>
      <c r="J709" s="104" t="s">
        <v>556</v>
      </c>
      <c r="K709" s="104" t="s">
        <v>520</v>
      </c>
      <c r="L709" s="104" t="s">
        <v>28</v>
      </c>
      <c r="M709" s="20" t="s">
        <v>539</v>
      </c>
      <c r="N709" s="105" t="s">
        <v>45</v>
      </c>
      <c r="O709" s="105" t="s">
        <v>28</v>
      </c>
      <c r="P709" s="21" t="s">
        <v>28</v>
      </c>
      <c r="Q709" s="22">
        <v>42807</v>
      </c>
      <c r="R709" s="18" t="s">
        <v>272</v>
      </c>
      <c r="S709" s="22">
        <v>44633</v>
      </c>
      <c r="T709" s="23" t="s">
        <v>28</v>
      </c>
      <c r="U709" s="23" t="s">
        <v>28</v>
      </c>
      <c r="V709" s="18" t="s">
        <v>28</v>
      </c>
      <c r="W709" s="18" t="s">
        <v>28</v>
      </c>
      <c r="X709" s="18" t="s">
        <v>28</v>
      </c>
      <c r="Y709" s="18" t="s">
        <v>28</v>
      </c>
      <c r="Z709" s="18" t="s">
        <v>28</v>
      </c>
      <c r="AA709" s="18" t="s">
        <v>28</v>
      </c>
      <c r="AB709" s="27" t="s">
        <v>740</v>
      </c>
    </row>
    <row r="710" spans="1:32" s="24" customFormat="1" ht="20.100000000000001" customHeight="1" x14ac:dyDescent="0.25">
      <c r="A710" s="214">
        <v>42877</v>
      </c>
      <c r="B710" s="18" t="s">
        <v>22</v>
      </c>
      <c r="C710" s="18" t="s">
        <v>343</v>
      </c>
      <c r="D710" s="19" t="s">
        <v>534</v>
      </c>
      <c r="E710" s="18" t="s">
        <v>245</v>
      </c>
      <c r="F710" s="104" t="s">
        <v>535</v>
      </c>
      <c r="G710" s="104" t="s">
        <v>536</v>
      </c>
      <c r="H710" s="104" t="s">
        <v>28</v>
      </c>
      <c r="I710" s="104" t="s">
        <v>537</v>
      </c>
      <c r="J710" s="104" t="s">
        <v>538</v>
      </c>
      <c r="K710" s="104" t="s">
        <v>520</v>
      </c>
      <c r="L710" s="104" t="s">
        <v>28</v>
      </c>
      <c r="M710" s="20" t="s">
        <v>539</v>
      </c>
      <c r="N710" s="105" t="s">
        <v>45</v>
      </c>
      <c r="O710" s="105" t="s">
        <v>28</v>
      </c>
      <c r="P710" s="21" t="s">
        <v>28</v>
      </c>
      <c r="Q710" s="22">
        <v>42877</v>
      </c>
      <c r="R710" s="18" t="s">
        <v>272</v>
      </c>
      <c r="S710" s="22">
        <v>44703</v>
      </c>
      <c r="T710" s="23" t="s">
        <v>28</v>
      </c>
      <c r="U710" s="23" t="s">
        <v>28</v>
      </c>
      <c r="V710" s="18" t="s">
        <v>28</v>
      </c>
      <c r="W710" s="18" t="s">
        <v>28</v>
      </c>
      <c r="X710" s="18" t="s">
        <v>28</v>
      </c>
      <c r="Y710" s="18" t="s">
        <v>28</v>
      </c>
      <c r="Z710" s="18" t="s">
        <v>28</v>
      </c>
      <c r="AA710" s="18" t="s">
        <v>28</v>
      </c>
      <c r="AB710" s="27" t="s">
        <v>740</v>
      </c>
    </row>
    <row r="711" spans="1:32" s="24" customFormat="1" ht="20.100000000000001" customHeight="1" x14ac:dyDescent="0.25">
      <c r="A711" s="214">
        <v>42814</v>
      </c>
      <c r="B711" s="18" t="s">
        <v>22</v>
      </c>
      <c r="C711" s="18" t="s">
        <v>343</v>
      </c>
      <c r="D711" s="19" t="s">
        <v>540</v>
      </c>
      <c r="E711" s="18" t="s">
        <v>245</v>
      </c>
      <c r="F711" s="104" t="s">
        <v>541</v>
      </c>
      <c r="G711" s="104" t="s">
        <v>542</v>
      </c>
      <c r="H711" s="104" t="s">
        <v>28</v>
      </c>
      <c r="I711" s="104" t="s">
        <v>537</v>
      </c>
      <c r="J711" s="104" t="s">
        <v>543</v>
      </c>
      <c r="K711" s="104" t="s">
        <v>520</v>
      </c>
      <c r="L711" s="104" t="s">
        <v>28</v>
      </c>
      <c r="M711" s="20" t="s">
        <v>539</v>
      </c>
      <c r="N711" s="105" t="s">
        <v>45</v>
      </c>
      <c r="O711" s="105" t="s">
        <v>28</v>
      </c>
      <c r="P711" s="21" t="s">
        <v>28</v>
      </c>
      <c r="Q711" s="22">
        <v>42814</v>
      </c>
      <c r="R711" s="18" t="s">
        <v>272</v>
      </c>
      <c r="S711" s="22">
        <v>44640</v>
      </c>
      <c r="T711" s="23" t="s">
        <v>28</v>
      </c>
      <c r="U711" s="23" t="s">
        <v>28</v>
      </c>
      <c r="V711" s="18" t="s">
        <v>28</v>
      </c>
      <c r="W711" s="18" t="s">
        <v>28</v>
      </c>
      <c r="X711" s="18" t="s">
        <v>28</v>
      </c>
      <c r="Y711" s="18" t="s">
        <v>28</v>
      </c>
      <c r="Z711" s="18" t="s">
        <v>28</v>
      </c>
      <c r="AA711" s="18" t="s">
        <v>28</v>
      </c>
      <c r="AB711" s="27" t="s">
        <v>740</v>
      </c>
    </row>
    <row r="712" spans="1:32" s="24" customFormat="1" ht="20.100000000000001" customHeight="1" x14ac:dyDescent="0.25">
      <c r="A712" s="214">
        <v>42917</v>
      </c>
      <c r="B712" s="18" t="s">
        <v>22</v>
      </c>
      <c r="C712" s="18" t="s">
        <v>343</v>
      </c>
      <c r="D712" s="19" t="s">
        <v>544</v>
      </c>
      <c r="E712" s="18" t="s">
        <v>245</v>
      </c>
      <c r="F712" s="104" t="s">
        <v>545</v>
      </c>
      <c r="G712" s="104" t="s">
        <v>546</v>
      </c>
      <c r="H712" s="104" t="s">
        <v>28</v>
      </c>
      <c r="I712" s="104" t="s">
        <v>537</v>
      </c>
      <c r="J712" s="104" t="s">
        <v>547</v>
      </c>
      <c r="K712" s="104" t="s">
        <v>520</v>
      </c>
      <c r="L712" s="104" t="s">
        <v>28</v>
      </c>
      <c r="M712" s="20" t="s">
        <v>539</v>
      </c>
      <c r="N712" s="105" t="s">
        <v>45</v>
      </c>
      <c r="O712" s="105" t="s">
        <v>28</v>
      </c>
      <c r="P712" s="21" t="s">
        <v>28</v>
      </c>
      <c r="Q712" s="22">
        <v>42917</v>
      </c>
      <c r="R712" s="18" t="s">
        <v>272</v>
      </c>
      <c r="S712" s="22">
        <v>44743</v>
      </c>
      <c r="T712" s="23" t="s">
        <v>28</v>
      </c>
      <c r="U712" s="23" t="s">
        <v>28</v>
      </c>
      <c r="V712" s="18" t="s">
        <v>28</v>
      </c>
      <c r="W712" s="18" t="s">
        <v>28</v>
      </c>
      <c r="X712" s="18" t="s">
        <v>28</v>
      </c>
      <c r="Y712" s="18" t="s">
        <v>28</v>
      </c>
      <c r="Z712" s="18" t="s">
        <v>28</v>
      </c>
      <c r="AA712" s="18" t="s">
        <v>28</v>
      </c>
      <c r="AB712" s="27" t="s">
        <v>740</v>
      </c>
    </row>
    <row r="713" spans="1:32" s="24" customFormat="1" ht="20.100000000000001" customHeight="1" x14ac:dyDescent="0.25">
      <c r="A713" s="214">
        <v>42863</v>
      </c>
      <c r="B713" s="18" t="s">
        <v>22</v>
      </c>
      <c r="C713" s="18" t="s">
        <v>343</v>
      </c>
      <c r="D713" s="19" t="s">
        <v>548</v>
      </c>
      <c r="E713" s="18" t="s">
        <v>245</v>
      </c>
      <c r="F713" s="104" t="s">
        <v>549</v>
      </c>
      <c r="G713" s="104" t="s">
        <v>550</v>
      </c>
      <c r="H713" s="104" t="s">
        <v>28</v>
      </c>
      <c r="I713" s="104" t="s">
        <v>537</v>
      </c>
      <c r="J713" s="104" t="s">
        <v>551</v>
      </c>
      <c r="K713" s="104" t="s">
        <v>520</v>
      </c>
      <c r="L713" s="104" t="s">
        <v>28</v>
      </c>
      <c r="M713" s="20" t="s">
        <v>539</v>
      </c>
      <c r="N713" s="105" t="s">
        <v>45</v>
      </c>
      <c r="O713" s="105" t="s">
        <v>28</v>
      </c>
      <c r="P713" s="21" t="s">
        <v>28</v>
      </c>
      <c r="Q713" s="22">
        <v>42863</v>
      </c>
      <c r="R713" s="18" t="s">
        <v>272</v>
      </c>
      <c r="S713" s="22">
        <v>44689</v>
      </c>
      <c r="T713" s="23" t="s">
        <v>28</v>
      </c>
      <c r="U713" s="23" t="s">
        <v>28</v>
      </c>
      <c r="V713" s="18" t="s">
        <v>28</v>
      </c>
      <c r="W713" s="18" t="s">
        <v>28</v>
      </c>
      <c r="X713" s="18" t="s">
        <v>28</v>
      </c>
      <c r="Y713" s="18" t="s">
        <v>28</v>
      </c>
      <c r="Z713" s="18" t="s">
        <v>28</v>
      </c>
      <c r="AA713" s="18" t="s">
        <v>28</v>
      </c>
      <c r="AB713" s="27" t="s">
        <v>740</v>
      </c>
    </row>
    <row r="714" spans="1:32" s="24" customFormat="1" ht="20.100000000000001" customHeight="1" x14ac:dyDescent="0.25">
      <c r="A714" s="214">
        <v>43903</v>
      </c>
      <c r="B714" s="18" t="s">
        <v>22</v>
      </c>
      <c r="C714" s="18" t="s">
        <v>343</v>
      </c>
      <c r="D714" s="19" t="s">
        <v>873</v>
      </c>
      <c r="E714" s="18" t="s">
        <v>245</v>
      </c>
      <c r="F714" s="104" t="s">
        <v>874</v>
      </c>
      <c r="G714" s="104" t="s">
        <v>875</v>
      </c>
      <c r="H714" s="104" t="s">
        <v>28</v>
      </c>
      <c r="I714" s="104" t="s">
        <v>868</v>
      </c>
      <c r="J714" s="104" t="s">
        <v>869</v>
      </c>
      <c r="K714" s="104" t="s">
        <v>520</v>
      </c>
      <c r="L714" s="104" t="s">
        <v>870</v>
      </c>
      <c r="M714" s="20" t="s">
        <v>871</v>
      </c>
      <c r="N714" s="105" t="s">
        <v>45</v>
      </c>
      <c r="O714" s="105" t="s">
        <v>137</v>
      </c>
      <c r="P714" s="29" t="s">
        <v>872</v>
      </c>
      <c r="Q714" s="37">
        <v>43466</v>
      </c>
      <c r="R714" s="104" t="s">
        <v>47</v>
      </c>
      <c r="S714" s="37">
        <v>44561</v>
      </c>
      <c r="T714" s="104" t="s">
        <v>28</v>
      </c>
      <c r="U714" s="23" t="s">
        <v>28</v>
      </c>
      <c r="V714" s="18" t="s">
        <v>28</v>
      </c>
      <c r="W714" s="18" t="s">
        <v>28</v>
      </c>
      <c r="X714" s="18" t="s">
        <v>28</v>
      </c>
      <c r="Y714" s="18" t="s">
        <v>28</v>
      </c>
      <c r="Z714" s="18" t="s">
        <v>28</v>
      </c>
      <c r="AA714" s="18" t="s">
        <v>28</v>
      </c>
      <c r="AB714" s="27" t="s">
        <v>740</v>
      </c>
    </row>
    <row r="715" spans="1:32" s="24" customFormat="1" ht="20.100000000000001" customHeight="1" x14ac:dyDescent="0.25">
      <c r="A715" s="214">
        <v>43903</v>
      </c>
      <c r="B715" s="18" t="s">
        <v>22</v>
      </c>
      <c r="C715" s="18" t="s">
        <v>343</v>
      </c>
      <c r="D715" s="19" t="s">
        <v>876</v>
      </c>
      <c r="E715" s="18" t="s">
        <v>245</v>
      </c>
      <c r="F715" s="104" t="s">
        <v>877</v>
      </c>
      <c r="G715" s="104" t="s">
        <v>878</v>
      </c>
      <c r="H715" s="104" t="s">
        <v>28</v>
      </c>
      <c r="I715" s="104" t="s">
        <v>868</v>
      </c>
      <c r="J715" s="104" t="s">
        <v>869</v>
      </c>
      <c r="K715" s="104" t="s">
        <v>520</v>
      </c>
      <c r="L715" s="104" t="s">
        <v>870</v>
      </c>
      <c r="M715" s="20" t="s">
        <v>871</v>
      </c>
      <c r="N715" s="105" t="s">
        <v>45</v>
      </c>
      <c r="O715" s="105" t="s">
        <v>137</v>
      </c>
      <c r="P715" s="29" t="s">
        <v>872</v>
      </c>
      <c r="Q715" s="37">
        <v>43466</v>
      </c>
      <c r="R715" s="104" t="s">
        <v>47</v>
      </c>
      <c r="S715" s="37">
        <v>44561</v>
      </c>
      <c r="T715" s="104" t="s">
        <v>28</v>
      </c>
      <c r="U715" s="23" t="s">
        <v>28</v>
      </c>
      <c r="V715" s="18" t="s">
        <v>28</v>
      </c>
      <c r="W715" s="18" t="s">
        <v>28</v>
      </c>
      <c r="X715" s="18" t="s">
        <v>28</v>
      </c>
      <c r="Y715" s="18" t="s">
        <v>28</v>
      </c>
      <c r="Z715" s="18" t="s">
        <v>28</v>
      </c>
      <c r="AA715" s="18" t="s">
        <v>28</v>
      </c>
      <c r="AB715" s="27" t="s">
        <v>740</v>
      </c>
    </row>
    <row r="716" spans="1:32" s="24" customFormat="1" ht="20.100000000000001" customHeight="1" x14ac:dyDescent="0.25">
      <c r="A716" s="214">
        <v>43903</v>
      </c>
      <c r="B716" s="18" t="s">
        <v>22</v>
      </c>
      <c r="C716" s="18" t="s">
        <v>343</v>
      </c>
      <c r="D716" s="19" t="s">
        <v>883</v>
      </c>
      <c r="E716" s="18" t="s">
        <v>245</v>
      </c>
      <c r="F716" s="104" t="s">
        <v>884</v>
      </c>
      <c r="G716" s="104" t="s">
        <v>885</v>
      </c>
      <c r="H716" s="104" t="s">
        <v>28</v>
      </c>
      <c r="I716" s="104" t="s">
        <v>868</v>
      </c>
      <c r="J716" s="104" t="s">
        <v>882</v>
      </c>
      <c r="K716" s="104" t="s">
        <v>520</v>
      </c>
      <c r="L716" s="104" t="s">
        <v>870</v>
      </c>
      <c r="M716" s="20" t="s">
        <v>871</v>
      </c>
      <c r="N716" s="105" t="s">
        <v>45</v>
      </c>
      <c r="O716" s="105" t="s">
        <v>137</v>
      </c>
      <c r="P716" s="29" t="s">
        <v>872</v>
      </c>
      <c r="Q716" s="37">
        <v>43466</v>
      </c>
      <c r="R716" s="104" t="s">
        <v>47</v>
      </c>
      <c r="S716" s="37">
        <v>44561</v>
      </c>
      <c r="T716" s="104" t="s">
        <v>28</v>
      </c>
      <c r="U716" s="23" t="s">
        <v>28</v>
      </c>
      <c r="V716" s="18" t="s">
        <v>28</v>
      </c>
      <c r="W716" s="18" t="s">
        <v>28</v>
      </c>
      <c r="X716" s="18" t="s">
        <v>28</v>
      </c>
      <c r="Y716" s="18" t="s">
        <v>28</v>
      </c>
      <c r="Z716" s="18" t="s">
        <v>28</v>
      </c>
      <c r="AA716" s="18" t="s">
        <v>28</v>
      </c>
      <c r="AB716" s="27" t="s">
        <v>740</v>
      </c>
    </row>
    <row r="717" spans="1:32" s="39" customFormat="1" ht="20.100000000000001" customHeight="1" x14ac:dyDescent="0.3">
      <c r="A717" s="214">
        <v>43987</v>
      </c>
      <c r="B717" s="18" t="s">
        <v>22</v>
      </c>
      <c r="C717" s="18" t="s">
        <v>343</v>
      </c>
      <c r="D717" s="19" t="s">
        <v>1021</v>
      </c>
      <c r="E717" s="18" t="s">
        <v>245</v>
      </c>
      <c r="F717" s="104" t="s">
        <v>2650</v>
      </c>
      <c r="G717" s="104" t="s">
        <v>1022</v>
      </c>
      <c r="H717" s="104" t="s">
        <v>28</v>
      </c>
      <c r="I717" s="104" t="s">
        <v>1023</v>
      </c>
      <c r="J717" s="104" t="s">
        <v>1024</v>
      </c>
      <c r="K717" s="104" t="s">
        <v>214</v>
      </c>
      <c r="L717" s="104" t="s">
        <v>28</v>
      </c>
      <c r="M717" s="20">
        <v>450000</v>
      </c>
      <c r="N717" s="105" t="s">
        <v>1025</v>
      </c>
      <c r="O717" s="105" t="s">
        <v>28</v>
      </c>
      <c r="P717" s="29" t="s">
        <v>28</v>
      </c>
      <c r="Q717" s="37">
        <v>43662</v>
      </c>
      <c r="R717" s="104" t="s">
        <v>130</v>
      </c>
      <c r="S717" s="37">
        <v>44392</v>
      </c>
      <c r="T717" s="104" t="s">
        <v>28</v>
      </c>
      <c r="U717" s="23" t="s">
        <v>28</v>
      </c>
      <c r="V717" s="18" t="s">
        <v>28</v>
      </c>
      <c r="W717" s="18" t="s">
        <v>28</v>
      </c>
      <c r="X717" s="18" t="s">
        <v>28</v>
      </c>
      <c r="Y717" s="18" t="s">
        <v>28</v>
      </c>
      <c r="Z717" s="18" t="s">
        <v>28</v>
      </c>
      <c r="AA717" s="18" t="s">
        <v>28</v>
      </c>
      <c r="AB717" s="31" t="s">
        <v>740</v>
      </c>
    </row>
    <row r="718" spans="1:32" ht="20.100000000000001" customHeight="1" x14ac:dyDescent="0.3">
      <c r="A718" s="235">
        <v>44845</v>
      </c>
      <c r="B718" s="236" t="s">
        <v>3396</v>
      </c>
      <c r="C718" s="31" t="s">
        <v>23</v>
      </c>
      <c r="D718" s="31" t="s">
        <v>3393</v>
      </c>
      <c r="E718" s="31" t="s">
        <v>57</v>
      </c>
      <c r="F718" s="31" t="s">
        <v>2483</v>
      </c>
      <c r="G718" s="31" t="s">
        <v>2484</v>
      </c>
      <c r="H718" s="31" t="s">
        <v>28</v>
      </c>
      <c r="I718" s="31" t="s">
        <v>3394</v>
      </c>
      <c r="J718" s="31" t="s">
        <v>3395</v>
      </c>
      <c r="K718" s="31" t="s">
        <v>214</v>
      </c>
      <c r="L718" s="31" t="s">
        <v>2211</v>
      </c>
      <c r="M718" s="176">
        <v>170568.18</v>
      </c>
      <c r="N718" s="31" t="s">
        <v>2212</v>
      </c>
      <c r="O718" s="31" t="s">
        <v>153</v>
      </c>
      <c r="P718" s="30">
        <v>44141</v>
      </c>
      <c r="Q718" s="31" t="s">
        <v>1013</v>
      </c>
      <c r="R718" s="30">
        <v>43969</v>
      </c>
      <c r="S718" s="31" t="s">
        <v>28</v>
      </c>
      <c r="T718" s="31" t="s">
        <v>448</v>
      </c>
    </row>
    <row r="719" spans="1:32" ht="20.100000000000001" customHeight="1" x14ac:dyDescent="0.3">
      <c r="A719" s="212">
        <v>44243</v>
      </c>
      <c r="B719" s="95" t="s">
        <v>22</v>
      </c>
      <c r="C719" s="96" t="s">
        <v>23</v>
      </c>
      <c r="D719" s="19" t="s">
        <v>2482</v>
      </c>
      <c r="E719" s="104" t="s">
        <v>57</v>
      </c>
      <c r="F719" s="104" t="s">
        <v>2483</v>
      </c>
      <c r="G719" s="104" t="s">
        <v>2484</v>
      </c>
      <c r="H719" s="104" t="s">
        <v>28</v>
      </c>
      <c r="I719" s="104" t="s">
        <v>2485</v>
      </c>
      <c r="J719" s="104" t="s">
        <v>2486</v>
      </c>
      <c r="K719" s="104" t="s">
        <v>214</v>
      </c>
      <c r="L719" s="104" t="s">
        <v>2211</v>
      </c>
      <c r="M719" s="120">
        <v>170568.18</v>
      </c>
      <c r="N719" s="121" t="s">
        <v>2212</v>
      </c>
      <c r="O719" s="104" t="s">
        <v>83</v>
      </c>
      <c r="P719" s="122">
        <v>44141</v>
      </c>
      <c r="Q719" s="98" t="s">
        <v>382</v>
      </c>
      <c r="R719" s="37">
        <v>44347</v>
      </c>
      <c r="S719" s="103" t="s">
        <v>28</v>
      </c>
      <c r="T719" s="99" t="s">
        <v>448</v>
      </c>
      <c r="U719" s="139"/>
      <c r="V719" s="140"/>
      <c r="W719" s="140"/>
      <c r="X719" s="138"/>
      <c r="Y719" s="138"/>
      <c r="Z719" s="140"/>
      <c r="AA719" s="141"/>
      <c r="AB719" s="4"/>
      <c r="AC719" s="4"/>
      <c r="AD719" s="4"/>
      <c r="AE719" s="4"/>
      <c r="AF719" s="4"/>
    </row>
    <row r="720" spans="1:32" s="4" customFormat="1" ht="20.100000000000001" customHeight="1" x14ac:dyDescent="0.3">
      <c r="A720" s="214">
        <v>44335</v>
      </c>
      <c r="B720" s="18" t="s">
        <v>22</v>
      </c>
      <c r="C720" s="18" t="s">
        <v>343</v>
      </c>
      <c r="D720" s="19" t="s">
        <v>2662</v>
      </c>
      <c r="E720" s="18" t="s">
        <v>57</v>
      </c>
      <c r="F720" s="31" t="s">
        <v>2242</v>
      </c>
      <c r="G720" s="104" t="s">
        <v>2664</v>
      </c>
      <c r="H720" s="104" t="s">
        <v>28</v>
      </c>
      <c r="I720" s="104" t="s">
        <v>2662</v>
      </c>
      <c r="J720" s="104" t="s">
        <v>2665</v>
      </c>
      <c r="K720" s="104" t="s">
        <v>520</v>
      </c>
      <c r="L720" s="104" t="s">
        <v>2666</v>
      </c>
      <c r="M720" s="20">
        <v>269291</v>
      </c>
      <c r="N720" s="105" t="s">
        <v>2212</v>
      </c>
      <c r="O720" s="105" t="s">
        <v>257</v>
      </c>
      <c r="P720" s="29" t="s">
        <v>2667</v>
      </c>
      <c r="Q720" s="37">
        <v>44277</v>
      </c>
      <c r="R720" s="104" t="s">
        <v>1731</v>
      </c>
      <c r="S720" s="37">
        <v>44561</v>
      </c>
      <c r="T720" s="104" t="s">
        <v>2668</v>
      </c>
      <c r="U720" s="23" t="s">
        <v>28</v>
      </c>
      <c r="V720" s="18" t="s">
        <v>28</v>
      </c>
      <c r="W720" s="18" t="s">
        <v>28</v>
      </c>
      <c r="X720" s="104" t="s">
        <v>28</v>
      </c>
      <c r="Y720" s="104" t="s">
        <v>28</v>
      </c>
      <c r="Z720" s="18" t="s">
        <v>28</v>
      </c>
      <c r="AA720" s="32" t="s">
        <v>28</v>
      </c>
      <c r="AB720" s="31" t="s">
        <v>448</v>
      </c>
    </row>
    <row r="721" spans="1:28" s="4" customFormat="1" ht="20.100000000000001" customHeight="1" x14ac:dyDescent="0.3">
      <c r="A721" s="226">
        <v>44155</v>
      </c>
      <c r="B721" s="18" t="s">
        <v>22</v>
      </c>
      <c r="C721" s="18" t="s">
        <v>343</v>
      </c>
      <c r="D721" s="19" t="s">
        <v>2262</v>
      </c>
      <c r="E721" s="18" t="s">
        <v>57</v>
      </c>
      <c r="F721" s="104" t="s">
        <v>2235</v>
      </c>
      <c r="G721" s="104" t="s">
        <v>2263</v>
      </c>
      <c r="H721" s="104" t="s">
        <v>28</v>
      </c>
      <c r="I721" s="104" t="s">
        <v>2262</v>
      </c>
      <c r="J721" s="104" t="s">
        <v>2264</v>
      </c>
      <c r="K721" s="104" t="s">
        <v>520</v>
      </c>
      <c r="L721" s="104" t="s">
        <v>2268</v>
      </c>
      <c r="M721" s="20">
        <v>239072.32</v>
      </c>
      <c r="N721" s="105" t="s">
        <v>2265</v>
      </c>
      <c r="O721" s="105" t="s">
        <v>2266</v>
      </c>
      <c r="P721" s="29" t="s">
        <v>2267</v>
      </c>
      <c r="Q721" s="37">
        <v>44091</v>
      </c>
      <c r="R721" s="104" t="s">
        <v>382</v>
      </c>
      <c r="S721" s="37">
        <v>44297</v>
      </c>
      <c r="T721" s="104" t="s">
        <v>28</v>
      </c>
      <c r="U721" s="23" t="s">
        <v>28</v>
      </c>
      <c r="V721" s="18" t="s">
        <v>28</v>
      </c>
      <c r="W721" s="18" t="s">
        <v>28</v>
      </c>
      <c r="X721" s="104" t="s">
        <v>28</v>
      </c>
      <c r="Y721" s="104" t="s">
        <v>28</v>
      </c>
      <c r="Z721" s="18" t="s">
        <v>28</v>
      </c>
      <c r="AA721" s="32" t="s">
        <v>28</v>
      </c>
      <c r="AB721" s="31" t="s">
        <v>448</v>
      </c>
    </row>
    <row r="722" spans="1:28" s="138" customFormat="1" ht="20.100000000000001" customHeight="1" x14ac:dyDescent="0.3">
      <c r="A722" s="215">
        <v>44370</v>
      </c>
      <c r="B722" s="104" t="s">
        <v>22</v>
      </c>
      <c r="C722" s="104" t="s">
        <v>23</v>
      </c>
      <c r="D722" s="104" t="s">
        <v>2702</v>
      </c>
      <c r="E722" s="104" t="s">
        <v>2689</v>
      </c>
      <c r="F722" s="104" t="s">
        <v>2703</v>
      </c>
      <c r="G722" s="104" t="s">
        <v>2704</v>
      </c>
      <c r="H722" s="104" t="s">
        <v>28</v>
      </c>
      <c r="I722" s="104" t="s">
        <v>2705</v>
      </c>
      <c r="J722" s="104" t="s">
        <v>28</v>
      </c>
      <c r="K722" s="104" t="s">
        <v>214</v>
      </c>
      <c r="L722" s="104" t="s">
        <v>221</v>
      </c>
      <c r="M722" s="175">
        <v>275000</v>
      </c>
      <c r="N722" s="104" t="s">
        <v>28</v>
      </c>
      <c r="O722" s="104" t="s">
        <v>28</v>
      </c>
      <c r="P722" s="37">
        <v>44285</v>
      </c>
      <c r="Q722" s="104" t="s">
        <v>351</v>
      </c>
      <c r="R722" s="37">
        <v>44377</v>
      </c>
      <c r="S722" s="104" t="s">
        <v>28</v>
      </c>
      <c r="T722" s="104" t="s">
        <v>2562</v>
      </c>
    </row>
    <row r="723" spans="1:28" s="4" customFormat="1" ht="20.100000000000001" customHeight="1" x14ac:dyDescent="0.3">
      <c r="A723" s="214">
        <v>44279</v>
      </c>
      <c r="B723" s="18" t="s">
        <v>22</v>
      </c>
      <c r="C723" s="96" t="s">
        <v>23</v>
      </c>
      <c r="D723" s="19" t="s">
        <v>2555</v>
      </c>
      <c r="E723" s="18" t="s">
        <v>245</v>
      </c>
      <c r="F723" s="104" t="s">
        <v>2556</v>
      </c>
      <c r="G723" s="104" t="s">
        <v>2557</v>
      </c>
      <c r="H723" s="104" t="s">
        <v>28</v>
      </c>
      <c r="I723" s="104" t="s">
        <v>2558</v>
      </c>
      <c r="J723" s="104" t="s">
        <v>2559</v>
      </c>
      <c r="K723" s="104" t="s">
        <v>214</v>
      </c>
      <c r="L723" s="104" t="s">
        <v>2560</v>
      </c>
      <c r="M723" s="20">
        <v>153108.45000000001</v>
      </c>
      <c r="N723" s="137" t="s">
        <v>2561</v>
      </c>
      <c r="O723" s="105" t="s">
        <v>28</v>
      </c>
      <c r="P723" s="37">
        <v>44179</v>
      </c>
      <c r="Q723" s="104" t="s">
        <v>258</v>
      </c>
      <c r="R723" s="142">
        <v>44348</v>
      </c>
      <c r="S723" s="104" t="s">
        <v>28</v>
      </c>
      <c r="T723" s="31" t="s">
        <v>2562</v>
      </c>
      <c r="U723" s="139"/>
      <c r="V723" s="140"/>
      <c r="W723" s="140"/>
      <c r="X723" s="138"/>
      <c r="Y723" s="138"/>
      <c r="Z723" s="140"/>
      <c r="AA723" s="141"/>
    </row>
    <row r="724" spans="1:28" ht="20.100000000000001" customHeight="1" x14ac:dyDescent="0.3">
      <c r="A724" s="144">
        <v>43342</v>
      </c>
      <c r="B724" s="95" t="s">
        <v>22</v>
      </c>
      <c r="C724" s="96" t="s">
        <v>23</v>
      </c>
      <c r="D724" s="19" t="s">
        <v>93</v>
      </c>
      <c r="E724" s="104" t="s">
        <v>57</v>
      </c>
      <c r="F724" s="104" t="s">
        <v>94</v>
      </c>
      <c r="G724" s="104" t="s">
        <v>95</v>
      </c>
      <c r="H724" s="104" t="s">
        <v>28</v>
      </c>
      <c r="I724" s="104" t="s">
        <v>96</v>
      </c>
      <c r="J724" s="104" t="s">
        <v>97</v>
      </c>
      <c r="K724" s="104" t="s">
        <v>30</v>
      </c>
      <c r="L724" s="104" t="s">
        <v>98</v>
      </c>
      <c r="M724" s="120">
        <v>750000</v>
      </c>
      <c r="N724" s="121" t="s">
        <v>28</v>
      </c>
      <c r="O724" s="104" t="s">
        <v>99</v>
      </c>
      <c r="P724" s="122" t="s">
        <v>92</v>
      </c>
      <c r="Q724" s="98" t="s">
        <v>100</v>
      </c>
      <c r="R724" s="37">
        <v>44773</v>
      </c>
      <c r="S724" s="103" t="s">
        <v>28</v>
      </c>
      <c r="T724" s="99" t="s">
        <v>2619</v>
      </c>
    </row>
    <row r="725" spans="1:28" s="381" customFormat="1" ht="38.25" customHeight="1" x14ac:dyDescent="0.3">
      <c r="A725" s="257">
        <v>43342</v>
      </c>
      <c r="B725" s="372" t="s">
        <v>22</v>
      </c>
      <c r="C725" s="373" t="s">
        <v>23</v>
      </c>
      <c r="D725" s="374" t="s">
        <v>101</v>
      </c>
      <c r="E725" s="307" t="s">
        <v>57</v>
      </c>
      <c r="F725" s="307" t="s">
        <v>102</v>
      </c>
      <c r="G725" s="307" t="s">
        <v>103</v>
      </c>
      <c r="H725" s="307" t="s">
        <v>28</v>
      </c>
      <c r="I725" s="307" t="s">
        <v>104</v>
      </c>
      <c r="J725" s="307" t="s">
        <v>105</v>
      </c>
      <c r="K725" s="307" t="s">
        <v>106</v>
      </c>
      <c r="L725" s="307" t="s">
        <v>107</v>
      </c>
      <c r="M725" s="375">
        <f>2686120*1.1</f>
        <v>2954732.0000000005</v>
      </c>
      <c r="N725" s="376" t="s">
        <v>28</v>
      </c>
      <c r="O725" s="307" t="s">
        <v>83</v>
      </c>
      <c r="P725" s="377" t="s">
        <v>108</v>
      </c>
      <c r="Q725" s="378" t="s">
        <v>2617</v>
      </c>
      <c r="R725" s="279">
        <v>44773</v>
      </c>
      <c r="S725" s="379" t="s">
        <v>28</v>
      </c>
      <c r="T725" s="380" t="s">
        <v>2619</v>
      </c>
    </row>
    <row r="726" spans="1:28" ht="38.25" customHeight="1" x14ac:dyDescent="0.3">
      <c r="A726" s="212">
        <v>43742</v>
      </c>
      <c r="B726" s="95" t="s">
        <v>22</v>
      </c>
      <c r="C726" s="96" t="s">
        <v>23</v>
      </c>
      <c r="D726" s="19" t="s">
        <v>224</v>
      </c>
      <c r="E726" s="104" t="s">
        <v>57</v>
      </c>
      <c r="F726" s="104" t="s">
        <v>225</v>
      </c>
      <c r="G726" s="104" t="s">
        <v>226</v>
      </c>
      <c r="H726" s="104" t="s">
        <v>28</v>
      </c>
      <c r="I726" s="104" t="s">
        <v>227</v>
      </c>
      <c r="J726" s="104" t="s">
        <v>228</v>
      </c>
      <c r="K726" s="104" t="s">
        <v>30</v>
      </c>
      <c r="L726" s="104" t="s">
        <v>229</v>
      </c>
      <c r="M726" s="120">
        <v>250000</v>
      </c>
      <c r="N726" s="121" t="s">
        <v>45</v>
      </c>
      <c r="O726" s="104" t="s">
        <v>230</v>
      </c>
      <c r="P726" s="122">
        <v>43514</v>
      </c>
      <c r="Q726" s="98" t="s">
        <v>138</v>
      </c>
      <c r="R726" s="37">
        <v>44196</v>
      </c>
      <c r="S726" s="103" t="s">
        <v>28</v>
      </c>
      <c r="T726" s="99" t="s">
        <v>231</v>
      </c>
    </row>
    <row r="727" spans="1:28" s="183" customFormat="1" ht="20.100000000000001" customHeight="1" x14ac:dyDescent="0.3">
      <c r="A727" s="215">
        <v>44712</v>
      </c>
      <c r="B727" s="31" t="s">
        <v>22</v>
      </c>
      <c r="C727" s="31" t="s">
        <v>23</v>
      </c>
      <c r="D727" s="31" t="s">
        <v>3098</v>
      </c>
      <c r="E727" s="31" t="s">
        <v>57</v>
      </c>
      <c r="F727" s="31" t="s">
        <v>3099</v>
      </c>
      <c r="G727" s="31" t="s">
        <v>3100</v>
      </c>
      <c r="H727" s="31" t="s">
        <v>28</v>
      </c>
      <c r="I727" s="31" t="s">
        <v>3101</v>
      </c>
      <c r="J727" s="31" t="s">
        <v>3102</v>
      </c>
      <c r="K727" s="31" t="s">
        <v>106</v>
      </c>
      <c r="L727" s="31" t="s">
        <v>3103</v>
      </c>
      <c r="M727" s="176">
        <v>767678</v>
      </c>
      <c r="N727" s="31" t="s">
        <v>28</v>
      </c>
      <c r="O727" s="31" t="s">
        <v>28</v>
      </c>
      <c r="P727" s="30">
        <v>44712</v>
      </c>
      <c r="Q727" s="31" t="s">
        <v>351</v>
      </c>
      <c r="R727" s="30">
        <v>44804</v>
      </c>
      <c r="S727" s="31" t="s">
        <v>28</v>
      </c>
      <c r="T727" s="31" t="s">
        <v>146</v>
      </c>
    </row>
    <row r="728" spans="1:28" ht="20.100000000000001" customHeight="1" x14ac:dyDescent="0.3">
      <c r="A728" s="212">
        <v>44159</v>
      </c>
      <c r="B728" s="95" t="s">
        <v>22</v>
      </c>
      <c r="C728" s="96" t="s">
        <v>23</v>
      </c>
      <c r="D728" s="19" t="s">
        <v>2299</v>
      </c>
      <c r="E728" s="104" t="s">
        <v>25</v>
      </c>
      <c r="F728" s="104" t="s">
        <v>2300</v>
      </c>
      <c r="G728" s="104" t="s">
        <v>2301</v>
      </c>
      <c r="H728" s="104" t="s">
        <v>28</v>
      </c>
      <c r="I728" s="104" t="s">
        <v>2299</v>
      </c>
      <c r="J728" s="104" t="s">
        <v>2302</v>
      </c>
      <c r="K728" s="104" t="s">
        <v>214</v>
      </c>
      <c r="L728" s="104" t="s">
        <v>2291</v>
      </c>
      <c r="M728" s="120">
        <v>145935.18</v>
      </c>
      <c r="N728" s="121" t="s">
        <v>28</v>
      </c>
      <c r="O728" s="104" t="s">
        <v>83</v>
      </c>
      <c r="P728" s="122">
        <v>44134</v>
      </c>
      <c r="Q728" s="98" t="s">
        <v>130</v>
      </c>
      <c r="R728" s="37">
        <v>44864</v>
      </c>
      <c r="S728" s="103" t="s">
        <v>28</v>
      </c>
      <c r="T728" s="99" t="s">
        <v>2548</v>
      </c>
    </row>
    <row r="729" spans="1:28" s="24" customFormat="1" ht="20.100000000000001" customHeight="1" x14ac:dyDescent="0.25">
      <c r="A729" s="214">
        <v>43040</v>
      </c>
      <c r="B729" s="18" t="s">
        <v>22</v>
      </c>
      <c r="C729" s="18" t="s">
        <v>343</v>
      </c>
      <c r="D729" s="19" t="s">
        <v>524</v>
      </c>
      <c r="E729" s="18" t="s">
        <v>57</v>
      </c>
      <c r="F729" s="104" t="s">
        <v>525</v>
      </c>
      <c r="G729" s="104" t="s">
        <v>526</v>
      </c>
      <c r="H729" s="104" t="s">
        <v>527</v>
      </c>
      <c r="I729" s="104" t="s">
        <v>528</v>
      </c>
      <c r="J729" s="104" t="s">
        <v>529</v>
      </c>
      <c r="K729" s="104" t="s">
        <v>520</v>
      </c>
      <c r="L729" s="104" t="s">
        <v>530</v>
      </c>
      <c r="M729" s="20">
        <v>474498</v>
      </c>
      <c r="N729" s="105" t="s">
        <v>45</v>
      </c>
      <c r="O729" s="105" t="s">
        <v>531</v>
      </c>
      <c r="P729" s="21" t="s">
        <v>28</v>
      </c>
      <c r="Q729" s="22">
        <v>43040</v>
      </c>
      <c r="R729" s="104" t="s">
        <v>2599</v>
      </c>
      <c r="S729" s="22">
        <v>44561</v>
      </c>
      <c r="T729" s="104" t="s">
        <v>532</v>
      </c>
      <c r="U729" s="23" t="s">
        <v>28</v>
      </c>
      <c r="V729" s="18" t="s">
        <v>28</v>
      </c>
      <c r="W729" s="18" t="s">
        <v>28</v>
      </c>
      <c r="X729" s="18" t="s">
        <v>28</v>
      </c>
      <c r="Y729" s="18" t="s">
        <v>533</v>
      </c>
      <c r="Z729" s="18" t="s">
        <v>28</v>
      </c>
      <c r="AA729" s="18" t="s">
        <v>28</v>
      </c>
      <c r="AB729" s="27"/>
    </row>
    <row r="730" spans="1:28" s="4" customFormat="1" ht="20.100000000000001" customHeight="1" x14ac:dyDescent="0.3">
      <c r="A730" s="214">
        <v>44102</v>
      </c>
      <c r="B730" s="18" t="s">
        <v>22</v>
      </c>
      <c r="C730" s="18" t="s">
        <v>343</v>
      </c>
      <c r="D730" s="19" t="s">
        <v>2132</v>
      </c>
      <c r="E730" s="18" t="s">
        <v>245</v>
      </c>
      <c r="F730" s="104" t="s">
        <v>2133</v>
      </c>
      <c r="G730" s="104" t="s">
        <v>2134</v>
      </c>
      <c r="H730" s="104" t="s">
        <v>28</v>
      </c>
      <c r="I730" s="104" t="s">
        <v>2135</v>
      </c>
      <c r="J730" s="104" t="s">
        <v>2136</v>
      </c>
      <c r="K730" s="104" t="s">
        <v>520</v>
      </c>
      <c r="L730" s="104" t="s">
        <v>2137</v>
      </c>
      <c r="M730" s="20">
        <v>316903.40000000002</v>
      </c>
      <c r="N730" s="29" t="s">
        <v>2138</v>
      </c>
      <c r="O730" s="29" t="s">
        <v>2139</v>
      </c>
      <c r="P730" s="21" t="s">
        <v>28</v>
      </c>
      <c r="Q730" s="37">
        <v>44048</v>
      </c>
      <c r="R730" s="104" t="s">
        <v>2140</v>
      </c>
      <c r="S730" s="37">
        <v>44651</v>
      </c>
      <c r="T730" s="23" t="s">
        <v>28</v>
      </c>
      <c r="U730" s="23" t="s">
        <v>28</v>
      </c>
      <c r="V730" s="18" t="s">
        <v>28</v>
      </c>
      <c r="W730" s="18" t="s">
        <v>28</v>
      </c>
      <c r="X730" s="18" t="s">
        <v>28</v>
      </c>
      <c r="Y730" s="18" t="s">
        <v>28</v>
      </c>
      <c r="Z730" s="18" t="s">
        <v>28</v>
      </c>
      <c r="AA730" s="18" t="s">
        <v>28</v>
      </c>
      <c r="AB730" s="31" t="s">
        <v>2141</v>
      </c>
    </row>
    <row r="731" spans="1:28" s="4" customFormat="1" ht="20.100000000000001" customHeight="1" x14ac:dyDescent="0.3">
      <c r="A731" s="226">
        <v>44159</v>
      </c>
      <c r="B731" s="18" t="s">
        <v>2470</v>
      </c>
      <c r="C731" s="18" t="s">
        <v>343</v>
      </c>
      <c r="D731" s="19" t="s">
        <v>2305</v>
      </c>
      <c r="E731" s="18" t="s">
        <v>245</v>
      </c>
      <c r="F731" s="104" t="s">
        <v>2303</v>
      </c>
      <c r="G731" s="104" t="s">
        <v>2304</v>
      </c>
      <c r="H731" s="104" t="s">
        <v>28</v>
      </c>
      <c r="I731" s="104" t="s">
        <v>2305</v>
      </c>
      <c r="J731" s="104" t="s">
        <v>2306</v>
      </c>
      <c r="K731" s="104" t="s">
        <v>520</v>
      </c>
      <c r="L731" s="104" t="s">
        <v>2307</v>
      </c>
      <c r="M731" s="20">
        <v>1000000</v>
      </c>
      <c r="N731" s="105" t="s">
        <v>2308</v>
      </c>
      <c r="O731" s="105" t="s">
        <v>2309</v>
      </c>
      <c r="P731" s="29" t="s">
        <v>2310</v>
      </c>
      <c r="Q731" s="37">
        <v>43617</v>
      </c>
      <c r="R731" s="104" t="s">
        <v>47</v>
      </c>
      <c r="S731" s="37">
        <v>44712</v>
      </c>
      <c r="T731" s="104" t="s">
        <v>2311</v>
      </c>
      <c r="U731" s="23" t="s">
        <v>28</v>
      </c>
      <c r="V731" s="18" t="s">
        <v>28</v>
      </c>
      <c r="W731" s="18" t="s">
        <v>28</v>
      </c>
      <c r="X731" s="104" t="s">
        <v>2312</v>
      </c>
      <c r="Y731" s="104" t="s">
        <v>28</v>
      </c>
      <c r="Z731" s="18" t="s">
        <v>28</v>
      </c>
      <c r="AA731" s="32" t="s">
        <v>28</v>
      </c>
      <c r="AB731" s="31" t="s">
        <v>2313</v>
      </c>
    </row>
    <row r="732" spans="1:28" s="138" customFormat="1" ht="20.100000000000001" customHeight="1" x14ac:dyDescent="0.3">
      <c r="A732" s="215">
        <v>44370</v>
      </c>
      <c r="B732" s="104" t="s">
        <v>22</v>
      </c>
      <c r="C732" s="104" t="s">
        <v>23</v>
      </c>
      <c r="D732" s="104" t="s">
        <v>2718</v>
      </c>
      <c r="E732" s="104" t="s">
        <v>38</v>
      </c>
      <c r="F732" s="104" t="s">
        <v>2719</v>
      </c>
      <c r="G732" s="104" t="s">
        <v>2720</v>
      </c>
      <c r="H732" s="104" t="s">
        <v>28</v>
      </c>
      <c r="I732" s="104" t="s">
        <v>2721</v>
      </c>
      <c r="J732" s="104" t="s">
        <v>2722</v>
      </c>
      <c r="K732" s="104" t="s">
        <v>30</v>
      </c>
      <c r="L732" s="104" t="s">
        <v>2723</v>
      </c>
      <c r="M732" s="175">
        <v>625680</v>
      </c>
      <c r="N732" s="104" t="s">
        <v>2724</v>
      </c>
      <c r="O732" s="104" t="s">
        <v>2725</v>
      </c>
      <c r="P732" s="37" t="s">
        <v>2732</v>
      </c>
      <c r="Q732" s="104" t="s">
        <v>341</v>
      </c>
      <c r="R732" s="37" t="s">
        <v>2727</v>
      </c>
      <c r="S732" s="104" t="s">
        <v>28</v>
      </c>
      <c r="T732" s="104" t="s">
        <v>259</v>
      </c>
    </row>
    <row r="733" spans="1:28" ht="20.100000000000001" customHeight="1" x14ac:dyDescent="0.3">
      <c r="A733" s="212">
        <v>43889</v>
      </c>
      <c r="B733" s="95" t="s">
        <v>22</v>
      </c>
      <c r="C733" s="96" t="s">
        <v>23</v>
      </c>
      <c r="D733" s="19" t="s">
        <v>286</v>
      </c>
      <c r="E733" s="104" t="s">
        <v>245</v>
      </c>
      <c r="F733" s="104" t="s">
        <v>287</v>
      </c>
      <c r="G733" s="104" t="s">
        <v>288</v>
      </c>
      <c r="H733" s="104" t="s">
        <v>28</v>
      </c>
      <c r="I733" s="104" t="s">
        <v>289</v>
      </c>
      <c r="J733" s="104" t="s">
        <v>290</v>
      </c>
      <c r="K733" s="104" t="s">
        <v>30</v>
      </c>
      <c r="L733" s="104" t="s">
        <v>291</v>
      </c>
      <c r="M733" s="120">
        <v>211000</v>
      </c>
      <c r="N733" s="121" t="s">
        <v>28</v>
      </c>
      <c r="O733" s="104" t="s">
        <v>292</v>
      </c>
      <c r="P733" s="122">
        <v>43888</v>
      </c>
      <c r="Q733" s="98" t="s">
        <v>2615</v>
      </c>
      <c r="R733" s="37">
        <v>44254</v>
      </c>
      <c r="S733" s="103" t="s">
        <v>28</v>
      </c>
      <c r="T733" s="99" t="s">
        <v>201</v>
      </c>
    </row>
    <row r="734" spans="1:28" ht="20.100000000000001" customHeight="1" x14ac:dyDescent="0.3">
      <c r="A734" s="215">
        <v>44789</v>
      </c>
      <c r="B734" s="31" t="s">
        <v>22</v>
      </c>
      <c r="C734" s="31" t="s">
        <v>23</v>
      </c>
      <c r="D734" s="31" t="s">
        <v>3164</v>
      </c>
      <c r="E734" s="31" t="s">
        <v>57</v>
      </c>
      <c r="F734" s="31" t="s">
        <v>3165</v>
      </c>
      <c r="G734" s="31" t="s">
        <v>3166</v>
      </c>
      <c r="H734" s="31" t="s">
        <v>28</v>
      </c>
      <c r="I734" s="31" t="s">
        <v>3167</v>
      </c>
      <c r="J734" s="31" t="s">
        <v>3168</v>
      </c>
      <c r="K734" s="31" t="s">
        <v>30</v>
      </c>
      <c r="L734" s="31" t="s">
        <v>3169</v>
      </c>
      <c r="M734" s="176">
        <v>176286</v>
      </c>
      <c r="N734" s="31" t="s">
        <v>28</v>
      </c>
      <c r="O734" s="31" t="s">
        <v>28</v>
      </c>
      <c r="P734" s="30">
        <v>44753</v>
      </c>
      <c r="Q734" s="32" t="s">
        <v>475</v>
      </c>
      <c r="R734" s="30">
        <v>44788</v>
      </c>
      <c r="S734" s="31" t="s">
        <v>28</v>
      </c>
      <c r="T734" s="31" t="s">
        <v>3170</v>
      </c>
    </row>
    <row r="735" spans="1:28" s="4" customFormat="1" ht="20.100000000000001" customHeight="1" x14ac:dyDescent="0.3">
      <c r="A735" s="214">
        <v>43854</v>
      </c>
      <c r="B735" s="18" t="s">
        <v>75</v>
      </c>
      <c r="C735" s="18" t="s">
        <v>343</v>
      </c>
      <c r="D735" s="19" t="s">
        <v>3461</v>
      </c>
      <c r="E735" s="18" t="s">
        <v>38</v>
      </c>
      <c r="F735" s="104" t="s">
        <v>767</v>
      </c>
      <c r="G735" s="104" t="s">
        <v>768</v>
      </c>
      <c r="H735" s="104" t="s">
        <v>28</v>
      </c>
      <c r="I735" s="104" t="s">
        <v>769</v>
      </c>
      <c r="J735" s="104" t="s">
        <v>770</v>
      </c>
      <c r="K735" s="104" t="s">
        <v>520</v>
      </c>
      <c r="L735" s="104" t="s">
        <v>771</v>
      </c>
      <c r="M735" s="237">
        <v>150000</v>
      </c>
      <c r="N735" s="238" t="s">
        <v>45</v>
      </c>
      <c r="O735" s="238" t="s">
        <v>772</v>
      </c>
      <c r="P735" s="239" t="s">
        <v>28</v>
      </c>
      <c r="Q735" s="30">
        <v>43831</v>
      </c>
      <c r="R735" s="31" t="s">
        <v>130</v>
      </c>
      <c r="S735" s="30">
        <v>44561</v>
      </c>
      <c r="T735" s="104" t="s">
        <v>28</v>
      </c>
      <c r="U735" s="23" t="s">
        <v>28</v>
      </c>
      <c r="V735" s="18" t="s">
        <v>28</v>
      </c>
      <c r="W735" s="18" t="s">
        <v>28</v>
      </c>
      <c r="X735" s="18" t="s">
        <v>28</v>
      </c>
      <c r="Y735" s="18" t="s">
        <v>28</v>
      </c>
      <c r="Z735" s="18" t="s">
        <v>28</v>
      </c>
      <c r="AA735" s="35" t="s">
        <v>773</v>
      </c>
      <c r="AB735" s="31" t="s">
        <v>48</v>
      </c>
    </row>
    <row r="736" spans="1:28" s="4" customFormat="1" ht="20.100000000000001" customHeight="1" x14ac:dyDescent="0.3">
      <c r="A736" s="214">
        <v>43742</v>
      </c>
      <c r="B736" s="18" t="s">
        <v>22</v>
      </c>
      <c r="C736" s="18" t="s">
        <v>343</v>
      </c>
      <c r="D736" s="19">
        <v>2019</v>
      </c>
      <c r="E736" s="18" t="s">
        <v>38</v>
      </c>
      <c r="F736" s="104" t="s">
        <v>3462</v>
      </c>
      <c r="G736" s="104" t="s">
        <v>3463</v>
      </c>
      <c r="H736" s="104" t="s">
        <v>28</v>
      </c>
      <c r="I736" s="104" t="s">
        <v>3464</v>
      </c>
      <c r="J736" s="104" t="s">
        <v>770</v>
      </c>
      <c r="K736" s="104" t="s">
        <v>520</v>
      </c>
      <c r="L736" s="104" t="s">
        <v>771</v>
      </c>
      <c r="M736" s="237">
        <v>150000</v>
      </c>
      <c r="N736" s="238" t="s">
        <v>45</v>
      </c>
      <c r="O736" s="238" t="s">
        <v>772</v>
      </c>
      <c r="P736" s="239" t="s">
        <v>28</v>
      </c>
      <c r="Q736" s="30">
        <v>43466</v>
      </c>
      <c r="R736" s="32" t="s">
        <v>208</v>
      </c>
      <c r="S736" s="30">
        <v>44377</v>
      </c>
      <c r="T736" s="104" t="s">
        <v>28</v>
      </c>
      <c r="U736" s="23" t="s">
        <v>28</v>
      </c>
      <c r="V736" s="18" t="s">
        <v>28</v>
      </c>
      <c r="W736" s="18" t="s">
        <v>28</v>
      </c>
      <c r="X736" s="18" t="s">
        <v>28</v>
      </c>
      <c r="Y736" s="18" t="s">
        <v>28</v>
      </c>
      <c r="Z736" s="18" t="s">
        <v>28</v>
      </c>
      <c r="AA736" s="34" t="s">
        <v>3465</v>
      </c>
      <c r="AB736" s="31" t="s">
        <v>48</v>
      </c>
    </row>
    <row r="737" spans="1:32" ht="20.100000000000001" customHeight="1" x14ac:dyDescent="0.3">
      <c r="A737" s="212">
        <v>43742</v>
      </c>
      <c r="B737" s="95" t="s">
        <v>22</v>
      </c>
      <c r="C737" s="96" t="s">
        <v>23</v>
      </c>
      <c r="D737" s="19" t="s">
        <v>3466</v>
      </c>
      <c r="E737" s="104" t="s">
        <v>245</v>
      </c>
      <c r="F737" s="104" t="s">
        <v>3467</v>
      </c>
      <c r="G737" s="104" t="s">
        <v>3468</v>
      </c>
      <c r="H737" s="104" t="s">
        <v>28</v>
      </c>
      <c r="I737" s="104" t="s">
        <v>3469</v>
      </c>
      <c r="J737" s="104" t="s">
        <v>3470</v>
      </c>
      <c r="K737" s="104" t="s">
        <v>30</v>
      </c>
      <c r="L737" s="104" t="s">
        <v>3471</v>
      </c>
      <c r="M737" s="240">
        <v>1079152.8</v>
      </c>
      <c r="N737" s="241" t="s">
        <v>28</v>
      </c>
      <c r="O737" s="104" t="s">
        <v>34</v>
      </c>
      <c r="P737" s="242">
        <v>43636</v>
      </c>
      <c r="Q737" s="98" t="s">
        <v>47</v>
      </c>
      <c r="R737" s="37">
        <v>44652</v>
      </c>
      <c r="S737" s="103" t="s">
        <v>28</v>
      </c>
      <c r="T737" s="99" t="s">
        <v>240</v>
      </c>
    </row>
    <row r="738" spans="1:32" ht="20.100000000000001" customHeight="1" x14ac:dyDescent="0.3">
      <c r="A738" s="212">
        <v>43965</v>
      </c>
      <c r="B738" s="95" t="s">
        <v>22</v>
      </c>
      <c r="C738" s="96" t="s">
        <v>23</v>
      </c>
      <c r="D738" s="19" t="s">
        <v>3472</v>
      </c>
      <c r="E738" s="104" t="s">
        <v>25</v>
      </c>
      <c r="F738" s="104" t="s">
        <v>344</v>
      </c>
      <c r="G738" s="104" t="s">
        <v>345</v>
      </c>
      <c r="H738" s="104" t="s">
        <v>28</v>
      </c>
      <c r="I738" s="104" t="s">
        <v>3473</v>
      </c>
      <c r="J738" s="104" t="s">
        <v>3474</v>
      </c>
      <c r="K738" s="104" t="s">
        <v>30</v>
      </c>
      <c r="L738" s="104" t="s">
        <v>3475</v>
      </c>
      <c r="M738" s="240">
        <v>640277</v>
      </c>
      <c r="N738" s="241" t="s">
        <v>45</v>
      </c>
      <c r="O738" s="104" t="s">
        <v>3476</v>
      </c>
      <c r="P738" s="242">
        <v>43930</v>
      </c>
      <c r="Q738" s="98" t="s">
        <v>130</v>
      </c>
      <c r="R738" s="37">
        <v>44659</v>
      </c>
      <c r="S738" s="103" t="s">
        <v>3477</v>
      </c>
      <c r="T738" s="99" t="s">
        <v>259</v>
      </c>
    </row>
    <row r="739" spans="1:32" s="24" customFormat="1" ht="20.100000000000001" customHeight="1" x14ac:dyDescent="0.25">
      <c r="A739" s="27" t="s">
        <v>28</v>
      </c>
      <c r="B739" s="27" t="s">
        <v>22</v>
      </c>
      <c r="C739" s="18" t="s">
        <v>1247</v>
      </c>
      <c r="D739" s="18" t="s">
        <v>962</v>
      </c>
      <c r="E739" s="18" t="s">
        <v>57</v>
      </c>
      <c r="F739" s="27" t="s">
        <v>1248</v>
      </c>
      <c r="G739" s="104" t="s">
        <v>1249</v>
      </c>
      <c r="H739" s="104" t="s">
        <v>28</v>
      </c>
      <c r="I739" s="31" t="s">
        <v>1250</v>
      </c>
      <c r="J739" s="31" t="s">
        <v>1251</v>
      </c>
      <c r="K739" s="31" t="s">
        <v>1252</v>
      </c>
      <c r="L739" s="31" t="s">
        <v>1253</v>
      </c>
      <c r="M739" s="31" t="s">
        <v>1254</v>
      </c>
      <c r="N739" s="31" t="s">
        <v>1255</v>
      </c>
      <c r="O739" s="31" t="s">
        <v>28</v>
      </c>
      <c r="P739" s="32">
        <v>42156</v>
      </c>
      <c r="Q739" s="31" t="s">
        <v>35</v>
      </c>
      <c r="R739" s="30">
        <v>44712</v>
      </c>
      <c r="S739" s="31" t="s">
        <v>28</v>
      </c>
      <c r="T739" s="31" t="s">
        <v>28</v>
      </c>
      <c r="U739" s="31" t="s">
        <v>28</v>
      </c>
      <c r="V739" s="130" t="s">
        <v>28</v>
      </c>
      <c r="W739" s="31" t="s">
        <v>28</v>
      </c>
      <c r="X739" s="31" t="s">
        <v>28</v>
      </c>
      <c r="Y739" s="131" t="s">
        <v>28</v>
      </c>
      <c r="Z739" s="31" t="s">
        <v>28</v>
      </c>
      <c r="AA739" s="31" t="s">
        <v>28</v>
      </c>
      <c r="AB739" s="166" t="s">
        <v>1256</v>
      </c>
      <c r="AC739" s="132" t="s">
        <v>1257</v>
      </c>
      <c r="AD739" s="132" t="s">
        <v>63</v>
      </c>
      <c r="AE739" s="132" t="s">
        <v>1258</v>
      </c>
      <c r="AF739" s="253" t="s">
        <v>3633</v>
      </c>
    </row>
    <row r="740" spans="1:32" s="183" customFormat="1" ht="20.100000000000001" customHeight="1" x14ac:dyDescent="0.25">
      <c r="A740" s="32">
        <v>44811</v>
      </c>
      <c r="B740" s="31" t="s">
        <v>22</v>
      </c>
      <c r="C740" s="31" t="s">
        <v>343</v>
      </c>
      <c r="D740" s="99" t="s">
        <v>3005</v>
      </c>
      <c r="E740" s="31" t="s">
        <v>57</v>
      </c>
      <c r="F740" s="31" t="s">
        <v>3006</v>
      </c>
      <c r="G740" s="31" t="s">
        <v>3007</v>
      </c>
      <c r="H740" s="31" t="s">
        <v>28</v>
      </c>
      <c r="I740" s="31" t="s">
        <v>3008</v>
      </c>
      <c r="J740" s="31" t="s">
        <v>3008</v>
      </c>
      <c r="K740" s="31" t="s">
        <v>962</v>
      </c>
      <c r="L740" s="31" t="s">
        <v>1253</v>
      </c>
      <c r="M740" s="184">
        <v>8400000</v>
      </c>
      <c r="N740" s="31" t="s">
        <v>28</v>
      </c>
      <c r="O740" s="31" t="s">
        <v>28</v>
      </c>
      <c r="P740" s="31" t="s">
        <v>28</v>
      </c>
      <c r="Q740" s="30">
        <v>44713</v>
      </c>
      <c r="R740" s="31" t="s">
        <v>3009</v>
      </c>
      <c r="S740" s="30">
        <v>46022</v>
      </c>
      <c r="T740" s="31" t="s">
        <v>28</v>
      </c>
      <c r="U740" s="31" t="s">
        <v>28</v>
      </c>
      <c r="V740" s="31" t="s">
        <v>28</v>
      </c>
      <c r="W740" s="31" t="s">
        <v>28</v>
      </c>
      <c r="X740" s="31" t="s">
        <v>28</v>
      </c>
      <c r="Y740" s="31" t="s">
        <v>28</v>
      </c>
      <c r="Z740" s="31" t="s">
        <v>3010</v>
      </c>
      <c r="AA740" s="31" t="s">
        <v>28</v>
      </c>
      <c r="AB740" s="31" t="s">
        <v>788</v>
      </c>
      <c r="AF740" s="253" t="s">
        <v>3634</v>
      </c>
    </row>
    <row r="741" spans="1:32" ht="20.100000000000001" customHeight="1" x14ac:dyDescent="0.3">
      <c r="A741" s="212">
        <v>43784</v>
      </c>
      <c r="B741" s="95" t="s">
        <v>22</v>
      </c>
      <c r="C741" s="96" t="s">
        <v>23</v>
      </c>
      <c r="D741" s="19" t="s">
        <v>261</v>
      </c>
      <c r="E741" s="104" t="s">
        <v>57</v>
      </c>
      <c r="F741" s="104" t="s">
        <v>262</v>
      </c>
      <c r="G741" s="104" t="s">
        <v>263</v>
      </c>
      <c r="H741" s="104" t="s">
        <v>28</v>
      </c>
      <c r="I741" s="104" t="s">
        <v>264</v>
      </c>
      <c r="J741" s="104" t="s">
        <v>265</v>
      </c>
      <c r="K741" s="104" t="s">
        <v>30</v>
      </c>
      <c r="L741" s="104" t="s">
        <v>266</v>
      </c>
      <c r="M741" s="120">
        <v>213994</v>
      </c>
      <c r="N741" s="121" t="s">
        <v>28</v>
      </c>
      <c r="O741" s="104" t="s">
        <v>34</v>
      </c>
      <c r="P741" s="122">
        <v>43738</v>
      </c>
      <c r="Q741" s="98" t="s">
        <v>47</v>
      </c>
      <c r="R741" s="248">
        <v>44819</v>
      </c>
      <c r="S741" s="103" t="s">
        <v>28</v>
      </c>
      <c r="T741" s="249" t="s">
        <v>240</v>
      </c>
    </row>
    <row r="742" spans="1:32" ht="20.100000000000001" customHeight="1" x14ac:dyDescent="0.3">
      <c r="A742" s="212">
        <v>44027</v>
      </c>
      <c r="B742" s="95" t="s">
        <v>22</v>
      </c>
      <c r="C742" s="96" t="s">
        <v>23</v>
      </c>
      <c r="D742" s="507" t="s">
        <v>411</v>
      </c>
      <c r="E742" s="104" t="s">
        <v>57</v>
      </c>
      <c r="F742" s="104" t="s">
        <v>412</v>
      </c>
      <c r="G742" s="104" t="s">
        <v>413</v>
      </c>
      <c r="H742" s="104" t="s">
        <v>28</v>
      </c>
      <c r="I742" s="104" t="s">
        <v>414</v>
      </c>
      <c r="J742" s="104" t="s">
        <v>415</v>
      </c>
      <c r="K742" s="104" t="s">
        <v>214</v>
      </c>
      <c r="L742" s="104" t="s">
        <v>221</v>
      </c>
      <c r="M742" s="120">
        <v>221560</v>
      </c>
      <c r="N742" s="121" t="s">
        <v>416</v>
      </c>
      <c r="O742" s="104" t="s">
        <v>28</v>
      </c>
      <c r="P742" s="122">
        <v>43931</v>
      </c>
      <c r="Q742" s="98" t="s">
        <v>258</v>
      </c>
      <c r="R742" s="248">
        <v>44134</v>
      </c>
      <c r="S742" s="103" t="s">
        <v>28</v>
      </c>
      <c r="T742" s="249" t="s">
        <v>418</v>
      </c>
    </row>
    <row r="743" spans="1:32" ht="20.100000000000001" customHeight="1" x14ac:dyDescent="0.3">
      <c r="A743" s="212">
        <v>44209</v>
      </c>
      <c r="B743" s="95" t="s">
        <v>75</v>
      </c>
      <c r="C743" s="96" t="s">
        <v>23</v>
      </c>
      <c r="D743" s="509"/>
      <c r="E743" s="104" t="s">
        <v>57</v>
      </c>
      <c r="F743" s="104" t="s">
        <v>412</v>
      </c>
      <c r="G743" s="104" t="s">
        <v>2395</v>
      </c>
      <c r="H743" s="104" t="s">
        <v>28</v>
      </c>
      <c r="I743" s="104" t="s">
        <v>414</v>
      </c>
      <c r="J743" s="104" t="s">
        <v>2396</v>
      </c>
      <c r="K743" s="104" t="s">
        <v>214</v>
      </c>
      <c r="L743" s="104" t="s">
        <v>221</v>
      </c>
      <c r="M743" s="120">
        <v>238818</v>
      </c>
      <c r="N743" s="121" t="s">
        <v>2397</v>
      </c>
      <c r="O743" s="104" t="s">
        <v>28</v>
      </c>
      <c r="P743" s="122">
        <v>44151</v>
      </c>
      <c r="Q743" s="98" t="s">
        <v>382</v>
      </c>
      <c r="R743" s="248">
        <v>44377</v>
      </c>
      <c r="S743" s="103" t="s">
        <v>2398</v>
      </c>
      <c r="T743" s="249" t="s">
        <v>418</v>
      </c>
    </row>
    <row r="744" spans="1:32" ht="20.100000000000001" customHeight="1" x14ac:dyDescent="0.3">
      <c r="A744" s="124">
        <v>44208</v>
      </c>
      <c r="B744" s="95" t="s">
        <v>22</v>
      </c>
      <c r="C744" s="96" t="s">
        <v>23</v>
      </c>
      <c r="D744" s="19" t="s">
        <v>2347</v>
      </c>
      <c r="E744" s="104" t="s">
        <v>57</v>
      </c>
      <c r="F744" s="104" t="s">
        <v>2348</v>
      </c>
      <c r="G744" s="104" t="s">
        <v>2349</v>
      </c>
      <c r="H744" s="104" t="s">
        <v>28</v>
      </c>
      <c r="I744" s="104" t="s">
        <v>2350</v>
      </c>
      <c r="J744" s="104" t="s">
        <v>2351</v>
      </c>
      <c r="K744" s="104" t="s">
        <v>30</v>
      </c>
      <c r="L744" s="104" t="s">
        <v>2352</v>
      </c>
      <c r="M744" s="120">
        <v>539165</v>
      </c>
      <c r="N744" s="121" t="s">
        <v>28</v>
      </c>
      <c r="O744" s="104" t="s">
        <v>34</v>
      </c>
      <c r="P744" s="122">
        <v>44096</v>
      </c>
      <c r="Q744" s="98" t="s">
        <v>2353</v>
      </c>
      <c r="R744" s="37">
        <v>44985</v>
      </c>
      <c r="S744" s="103" t="s">
        <v>28</v>
      </c>
      <c r="T744" s="99" t="s">
        <v>240</v>
      </c>
    </row>
    <row r="745" spans="1:32" s="183" customFormat="1" ht="20.100000000000001" customHeight="1" x14ac:dyDescent="0.3">
      <c r="A745" s="215">
        <v>44706</v>
      </c>
      <c r="B745" s="31" t="s">
        <v>22</v>
      </c>
      <c r="C745" s="31" t="s">
        <v>23</v>
      </c>
      <c r="D745" s="31" t="s">
        <v>3065</v>
      </c>
      <c r="E745" s="31" t="s">
        <v>57</v>
      </c>
      <c r="F745" s="31" t="s">
        <v>3066</v>
      </c>
      <c r="G745" s="31" t="s">
        <v>3067</v>
      </c>
      <c r="H745" s="31" t="s">
        <v>28</v>
      </c>
      <c r="I745" s="31" t="s">
        <v>3068</v>
      </c>
      <c r="J745" s="31" t="s">
        <v>3069</v>
      </c>
      <c r="K745" s="31" t="s">
        <v>214</v>
      </c>
      <c r="L745" s="31" t="s">
        <v>221</v>
      </c>
      <c r="M745" s="176">
        <v>357908.77</v>
      </c>
      <c r="N745" s="31" t="s">
        <v>28</v>
      </c>
      <c r="O745" s="31" t="s">
        <v>28</v>
      </c>
      <c r="P745" s="30">
        <v>44691</v>
      </c>
      <c r="Q745" s="31" t="s">
        <v>382</v>
      </c>
      <c r="R745" s="252">
        <v>44895</v>
      </c>
      <c r="S745" s="31" t="s">
        <v>28</v>
      </c>
      <c r="T745" s="251" t="s">
        <v>146</v>
      </c>
    </row>
    <row r="746" spans="1:32" s="183" customFormat="1" ht="20.100000000000001" customHeight="1" x14ac:dyDescent="0.3">
      <c r="A746" s="215">
        <v>44706</v>
      </c>
      <c r="B746" s="31" t="s">
        <v>22</v>
      </c>
      <c r="C746" s="31" t="s">
        <v>23</v>
      </c>
      <c r="D746" s="31" t="s">
        <v>3081</v>
      </c>
      <c r="E746" s="31" t="s">
        <v>57</v>
      </c>
      <c r="F746" s="31" t="s">
        <v>464</v>
      </c>
      <c r="G746" s="31" t="s">
        <v>3082</v>
      </c>
      <c r="H746" s="31" t="s">
        <v>28</v>
      </c>
      <c r="I746" s="31" t="s">
        <v>3083</v>
      </c>
      <c r="J746" s="31" t="s">
        <v>3084</v>
      </c>
      <c r="K746" s="31" t="s">
        <v>214</v>
      </c>
      <c r="L746" s="31" t="s">
        <v>221</v>
      </c>
      <c r="M746" s="176">
        <v>428780</v>
      </c>
      <c r="N746" s="31" t="s">
        <v>28</v>
      </c>
      <c r="O746" s="31" t="s">
        <v>28</v>
      </c>
      <c r="P746" s="30">
        <v>44705</v>
      </c>
      <c r="Q746" s="31" t="s">
        <v>382</v>
      </c>
      <c r="R746" s="252">
        <v>44926</v>
      </c>
      <c r="S746" s="31" t="s">
        <v>28</v>
      </c>
      <c r="T746" s="251" t="s">
        <v>146</v>
      </c>
    </row>
    <row r="747" spans="1:32" s="183" customFormat="1" ht="20.100000000000001" customHeight="1" x14ac:dyDescent="0.3">
      <c r="A747" s="215">
        <v>44712</v>
      </c>
      <c r="B747" s="31" t="s">
        <v>22</v>
      </c>
      <c r="C747" s="31" t="s">
        <v>23</v>
      </c>
      <c r="D747" s="31" t="s">
        <v>3095</v>
      </c>
      <c r="E747" s="31" t="s">
        <v>57</v>
      </c>
      <c r="F747" s="31" t="s">
        <v>3096</v>
      </c>
      <c r="G747" s="31" t="s">
        <v>2870</v>
      </c>
      <c r="H747" s="31" t="s">
        <v>28</v>
      </c>
      <c r="I747" s="31" t="s">
        <v>3097</v>
      </c>
      <c r="J747" s="31" t="s">
        <v>3097</v>
      </c>
      <c r="K747" s="31" t="s">
        <v>214</v>
      </c>
      <c r="L747" s="31" t="s">
        <v>221</v>
      </c>
      <c r="M747" s="176">
        <v>333594</v>
      </c>
      <c r="N747" s="31" t="s">
        <v>28</v>
      </c>
      <c r="O747" s="31" t="s">
        <v>28</v>
      </c>
      <c r="P747" s="30">
        <v>44711</v>
      </c>
      <c r="Q747" s="31" t="s">
        <v>258</v>
      </c>
      <c r="R747" s="252">
        <v>44895</v>
      </c>
      <c r="S747" s="31" t="s">
        <v>28</v>
      </c>
      <c r="T747" s="251" t="s">
        <v>146</v>
      </c>
    </row>
    <row r="748" spans="1:32" ht="20.100000000000001" customHeight="1" x14ac:dyDescent="0.3">
      <c r="A748" s="102">
        <v>44718</v>
      </c>
      <c r="B748" s="31" t="s">
        <v>22</v>
      </c>
      <c r="C748" s="31" t="s">
        <v>23</v>
      </c>
      <c r="D748" s="31" t="s">
        <v>3114</v>
      </c>
      <c r="E748" s="31" t="s">
        <v>245</v>
      </c>
      <c r="F748" s="31" t="s">
        <v>464</v>
      </c>
      <c r="G748" s="31" t="s">
        <v>3115</v>
      </c>
      <c r="H748" s="31" t="s">
        <v>28</v>
      </c>
      <c r="I748" s="31" t="s">
        <v>3116</v>
      </c>
      <c r="J748" s="31" t="s">
        <v>3117</v>
      </c>
      <c r="K748" s="31" t="s">
        <v>106</v>
      </c>
      <c r="L748" s="31" t="s">
        <v>3118</v>
      </c>
      <c r="M748" s="176">
        <v>428780</v>
      </c>
      <c r="N748" s="31" t="s">
        <v>28</v>
      </c>
      <c r="O748" s="31" t="s">
        <v>28</v>
      </c>
      <c r="P748" s="30">
        <v>44705</v>
      </c>
      <c r="Q748" s="31" t="s">
        <v>382</v>
      </c>
      <c r="R748" s="252">
        <v>44911</v>
      </c>
      <c r="S748" s="31" t="s">
        <v>28</v>
      </c>
      <c r="T748" s="251" t="s">
        <v>3119</v>
      </c>
    </row>
    <row r="749" spans="1:32" ht="20.100000000000001" customHeight="1" x14ac:dyDescent="0.3">
      <c r="A749" s="102">
        <v>44728</v>
      </c>
      <c r="B749" s="31" t="s">
        <v>22</v>
      </c>
      <c r="C749" s="31" t="s">
        <v>23</v>
      </c>
      <c r="D749" s="31" t="s">
        <v>3146</v>
      </c>
      <c r="E749" s="31" t="s">
        <v>57</v>
      </c>
      <c r="F749" s="31" t="s">
        <v>2242</v>
      </c>
      <c r="G749" s="31" t="s">
        <v>3147</v>
      </c>
      <c r="H749" s="31" t="s">
        <v>28</v>
      </c>
      <c r="I749" s="31" t="s">
        <v>3148</v>
      </c>
      <c r="J749" s="31" t="s">
        <v>3149</v>
      </c>
      <c r="K749" s="31" t="s">
        <v>214</v>
      </c>
      <c r="L749" s="31" t="s">
        <v>3150</v>
      </c>
      <c r="M749" s="176">
        <v>147598</v>
      </c>
      <c r="N749" s="31" t="s">
        <v>2212</v>
      </c>
      <c r="O749" s="31" t="s">
        <v>3151</v>
      </c>
      <c r="P749" s="30">
        <v>44705</v>
      </c>
      <c r="Q749" s="31" t="s">
        <v>382</v>
      </c>
      <c r="R749" s="252">
        <v>44911</v>
      </c>
      <c r="S749" s="31" t="s">
        <v>28</v>
      </c>
      <c r="T749" s="251" t="s">
        <v>2797</v>
      </c>
    </row>
    <row r="750" spans="1:32" s="169" customFormat="1" ht="20.100000000000001" customHeight="1" x14ac:dyDescent="0.25">
      <c r="A750" s="215">
        <v>44750</v>
      </c>
      <c r="B750" s="31" t="s">
        <v>22</v>
      </c>
      <c r="C750" s="31" t="s">
        <v>23</v>
      </c>
      <c r="D750" s="31" t="s">
        <v>3152</v>
      </c>
      <c r="E750" s="31" t="s">
        <v>57</v>
      </c>
      <c r="F750" s="31" t="s">
        <v>318</v>
      </c>
      <c r="G750" s="31" t="s">
        <v>3158</v>
      </c>
      <c r="H750" s="31" t="s">
        <v>28</v>
      </c>
      <c r="I750" s="31" t="s">
        <v>3153</v>
      </c>
      <c r="J750" s="31" t="s">
        <v>3154</v>
      </c>
      <c r="K750" s="31" t="s">
        <v>106</v>
      </c>
      <c r="L750" s="31" t="s">
        <v>3155</v>
      </c>
      <c r="M750" s="176">
        <v>767678</v>
      </c>
      <c r="N750" s="31" t="s">
        <v>28</v>
      </c>
      <c r="O750" s="31" t="s">
        <v>28</v>
      </c>
      <c r="P750" s="30">
        <v>44712</v>
      </c>
      <c r="Q750" s="32" t="s">
        <v>258</v>
      </c>
      <c r="R750" s="252">
        <v>44895</v>
      </c>
      <c r="S750" s="31" t="s">
        <v>28</v>
      </c>
      <c r="T750" s="251" t="s">
        <v>3156</v>
      </c>
    </row>
    <row r="751" spans="1:32" s="169" customFormat="1" ht="20.100000000000001" customHeight="1" x14ac:dyDescent="0.25">
      <c r="A751" s="215">
        <v>44789</v>
      </c>
      <c r="B751" s="31" t="s">
        <v>22</v>
      </c>
      <c r="C751" s="31" t="s">
        <v>23</v>
      </c>
      <c r="D751" s="31" t="s">
        <v>3157</v>
      </c>
      <c r="E751" s="31" t="s">
        <v>57</v>
      </c>
      <c r="F751" s="31" t="s">
        <v>1479</v>
      </c>
      <c r="G751" s="31" t="s">
        <v>1480</v>
      </c>
      <c r="H751" s="31" t="s">
        <v>28</v>
      </c>
      <c r="I751" s="31" t="s">
        <v>3159</v>
      </c>
      <c r="J751" s="31" t="s">
        <v>28</v>
      </c>
      <c r="K751" s="31" t="s">
        <v>30</v>
      </c>
      <c r="L751" s="31" t="s">
        <v>3160</v>
      </c>
      <c r="M751" s="176">
        <v>1172231</v>
      </c>
      <c r="N751" s="31" t="s">
        <v>28</v>
      </c>
      <c r="O751" s="31" t="s">
        <v>28</v>
      </c>
      <c r="P751" s="30">
        <v>44750</v>
      </c>
      <c r="Q751" s="32" t="s">
        <v>341</v>
      </c>
      <c r="R751" s="252">
        <v>44895</v>
      </c>
      <c r="S751" s="31" t="s">
        <v>28</v>
      </c>
      <c r="T751" s="251" t="s">
        <v>146</v>
      </c>
    </row>
    <row r="752" spans="1:32" ht="20.100000000000001" customHeight="1" x14ac:dyDescent="0.3">
      <c r="A752" s="102">
        <v>44789</v>
      </c>
      <c r="B752" s="31" t="s">
        <v>22</v>
      </c>
      <c r="C752" s="31" t="s">
        <v>23</v>
      </c>
      <c r="D752" s="31" t="s">
        <v>3178</v>
      </c>
      <c r="E752" s="31" t="s">
        <v>57</v>
      </c>
      <c r="F752" s="31" t="s">
        <v>3179</v>
      </c>
      <c r="G752" s="31" t="s">
        <v>3180</v>
      </c>
      <c r="H752" s="31" t="s">
        <v>28</v>
      </c>
      <c r="I752" s="31" t="s">
        <v>3181</v>
      </c>
      <c r="J752" s="31" t="s">
        <v>3182</v>
      </c>
      <c r="K752" s="31" t="s">
        <v>214</v>
      </c>
      <c r="L752" s="31" t="s">
        <v>3183</v>
      </c>
      <c r="M752" s="176">
        <v>428780</v>
      </c>
      <c r="N752" s="31" t="s">
        <v>3184</v>
      </c>
      <c r="O752" s="31" t="s">
        <v>28</v>
      </c>
      <c r="P752" s="30">
        <v>44705</v>
      </c>
      <c r="Q752" s="31" t="s">
        <v>1315</v>
      </c>
      <c r="R752" s="252">
        <v>44918</v>
      </c>
      <c r="S752" s="31" t="s">
        <v>3185</v>
      </c>
      <c r="T752" s="251" t="s">
        <v>3119</v>
      </c>
    </row>
    <row r="753" spans="1:28" s="183" customFormat="1" ht="20.100000000000001" customHeight="1" x14ac:dyDescent="0.3">
      <c r="A753" s="215">
        <v>44706</v>
      </c>
      <c r="B753" s="31" t="s">
        <v>22</v>
      </c>
      <c r="C753" s="31" t="s">
        <v>23</v>
      </c>
      <c r="D753" s="31" t="s">
        <v>3085</v>
      </c>
      <c r="E753" s="31" t="s">
        <v>57</v>
      </c>
      <c r="F753" s="31" t="s">
        <v>3086</v>
      </c>
      <c r="G753" s="31" t="s">
        <v>1446</v>
      </c>
      <c r="H753" s="31" t="s">
        <v>28</v>
      </c>
      <c r="I753" s="31" t="s">
        <v>3087</v>
      </c>
      <c r="J753" s="31" t="s">
        <v>3088</v>
      </c>
      <c r="K753" s="31" t="s">
        <v>106</v>
      </c>
      <c r="L753" s="31" t="s">
        <v>3089</v>
      </c>
      <c r="M753" s="176">
        <v>581682</v>
      </c>
      <c r="N753" s="31" t="s">
        <v>28</v>
      </c>
      <c r="O753" s="31" t="s">
        <v>28</v>
      </c>
      <c r="P753" s="30">
        <v>44705</v>
      </c>
      <c r="Q753" s="31" t="s">
        <v>382</v>
      </c>
      <c r="R753" s="252">
        <v>44926</v>
      </c>
      <c r="S753" s="31" t="s">
        <v>28</v>
      </c>
      <c r="T753" s="251" t="s">
        <v>3296</v>
      </c>
    </row>
    <row r="754" spans="1:28" ht="20.100000000000001" customHeight="1" x14ac:dyDescent="0.3">
      <c r="A754" s="32">
        <v>44840</v>
      </c>
      <c r="B754" s="31" t="s">
        <v>22</v>
      </c>
      <c r="C754" s="31" t="s">
        <v>23</v>
      </c>
      <c r="D754" s="31" t="s">
        <v>3375</v>
      </c>
      <c r="E754" s="31" t="s">
        <v>57</v>
      </c>
      <c r="F754" s="31" t="s">
        <v>1479</v>
      </c>
      <c r="G754" s="31" t="s">
        <v>1480</v>
      </c>
      <c r="H754" s="31" t="s">
        <v>28</v>
      </c>
      <c r="I754" s="31" t="s">
        <v>3376</v>
      </c>
      <c r="J754" s="31" t="s">
        <v>3377</v>
      </c>
      <c r="K754" s="31" t="s">
        <v>106</v>
      </c>
      <c r="L754" s="31" t="s">
        <v>3378</v>
      </c>
      <c r="M754" s="176">
        <v>384585</v>
      </c>
      <c r="N754" s="31" t="s">
        <v>28</v>
      </c>
      <c r="O754" s="31" t="s">
        <v>28</v>
      </c>
      <c r="P754" s="30">
        <v>44834</v>
      </c>
      <c r="Q754" s="31" t="s">
        <v>1382</v>
      </c>
      <c r="R754" s="252">
        <v>44926</v>
      </c>
      <c r="S754" s="31" t="s">
        <v>28</v>
      </c>
      <c r="T754" s="251" t="s">
        <v>146</v>
      </c>
    </row>
    <row r="755" spans="1:28" ht="20.100000000000001" customHeight="1" x14ac:dyDescent="0.3">
      <c r="A755" s="32">
        <v>44876</v>
      </c>
      <c r="B755" s="95" t="s">
        <v>22</v>
      </c>
      <c r="C755" s="96" t="s">
        <v>23</v>
      </c>
      <c r="D755" s="31" t="s">
        <v>3375</v>
      </c>
      <c r="E755" s="104" t="s">
        <v>57</v>
      </c>
      <c r="F755" s="104" t="s">
        <v>2979</v>
      </c>
      <c r="G755" s="104" t="s">
        <v>2980</v>
      </c>
      <c r="H755" s="104" t="s">
        <v>28</v>
      </c>
      <c r="I755" s="434" t="s">
        <v>3376</v>
      </c>
      <c r="J755" s="434" t="s">
        <v>3497</v>
      </c>
      <c r="K755" s="435" t="s">
        <v>3498</v>
      </c>
      <c r="L755" s="434" t="s">
        <v>3499</v>
      </c>
      <c r="M755" s="436">
        <v>349623</v>
      </c>
      <c r="N755" s="434" t="s">
        <v>3500</v>
      </c>
      <c r="O755" s="434" t="s">
        <v>28</v>
      </c>
      <c r="P755" s="30">
        <v>44834</v>
      </c>
      <c r="Q755" s="31" t="s">
        <v>1382</v>
      </c>
      <c r="R755" s="252">
        <v>44910</v>
      </c>
      <c r="S755" s="31" t="s">
        <v>28</v>
      </c>
      <c r="T755" s="251" t="s">
        <v>352</v>
      </c>
    </row>
    <row r="756" spans="1:28" ht="20.100000000000001" customHeight="1" x14ac:dyDescent="0.3">
      <c r="A756" s="32">
        <v>44896</v>
      </c>
      <c r="B756" s="95" t="s">
        <v>22</v>
      </c>
      <c r="C756" s="96" t="s">
        <v>23</v>
      </c>
      <c r="D756" s="31" t="s">
        <v>3520</v>
      </c>
      <c r="E756" s="104" t="s">
        <v>57</v>
      </c>
      <c r="F756" s="104" t="s">
        <v>3521</v>
      </c>
      <c r="G756" s="104" t="s">
        <v>3522</v>
      </c>
      <c r="H756" s="104" t="s">
        <v>28</v>
      </c>
      <c r="I756" s="31" t="s">
        <v>3523</v>
      </c>
      <c r="J756" s="31" t="s">
        <v>3524</v>
      </c>
      <c r="K756" s="31" t="s">
        <v>214</v>
      </c>
      <c r="L756" s="31" t="s">
        <v>221</v>
      </c>
      <c r="M756" s="176">
        <v>974864.38</v>
      </c>
      <c r="N756" s="121" t="s">
        <v>28</v>
      </c>
      <c r="O756" s="31" t="s">
        <v>28</v>
      </c>
      <c r="P756" s="30">
        <v>44827</v>
      </c>
      <c r="Q756" s="31" t="s">
        <v>1382</v>
      </c>
      <c r="R756" s="252">
        <v>44926</v>
      </c>
      <c r="S756" s="31" t="s">
        <v>28</v>
      </c>
      <c r="T756" s="251" t="s">
        <v>3525</v>
      </c>
    </row>
    <row r="757" spans="1:28" s="4" customFormat="1" ht="20.100000000000001" customHeight="1" x14ac:dyDescent="0.3">
      <c r="A757" s="36">
        <v>44230</v>
      </c>
      <c r="B757" s="18" t="s">
        <v>22</v>
      </c>
      <c r="C757" s="18" t="s">
        <v>343</v>
      </c>
      <c r="D757" s="19" t="s">
        <v>2460</v>
      </c>
      <c r="E757" s="18" t="s">
        <v>57</v>
      </c>
      <c r="F757" s="104" t="s">
        <v>2461</v>
      </c>
      <c r="G757" s="104" t="s">
        <v>218</v>
      </c>
      <c r="H757" s="104" t="s">
        <v>28</v>
      </c>
      <c r="I757" s="104" t="s">
        <v>2462</v>
      </c>
      <c r="J757" s="104" t="s">
        <v>28</v>
      </c>
      <c r="K757" s="104" t="s">
        <v>520</v>
      </c>
      <c r="L757" s="104" t="s">
        <v>2463</v>
      </c>
      <c r="M757" s="20">
        <v>990000</v>
      </c>
      <c r="N757" s="105" t="s">
        <v>28</v>
      </c>
      <c r="O757" s="105" t="s">
        <v>28</v>
      </c>
      <c r="P757" s="29" t="s">
        <v>28</v>
      </c>
      <c r="Q757" s="37">
        <v>44197</v>
      </c>
      <c r="R757" s="104" t="s">
        <v>130</v>
      </c>
      <c r="S757" s="37">
        <v>44926</v>
      </c>
      <c r="T757" s="104" t="s">
        <v>28</v>
      </c>
      <c r="U757" s="23" t="s">
        <v>28</v>
      </c>
      <c r="V757" s="18" t="s">
        <v>28</v>
      </c>
      <c r="W757" s="18" t="s">
        <v>28</v>
      </c>
      <c r="X757" s="104" t="s">
        <v>28</v>
      </c>
      <c r="Y757" s="104" t="s">
        <v>28</v>
      </c>
      <c r="Z757" s="18" t="s">
        <v>28</v>
      </c>
      <c r="AA757" s="32" t="s">
        <v>28</v>
      </c>
      <c r="AB757" s="31" t="s">
        <v>917</v>
      </c>
    </row>
    <row r="758" spans="1:28" s="183" customFormat="1" ht="20.100000000000001" customHeight="1" x14ac:dyDescent="0.3">
      <c r="A758" s="32">
        <v>44718</v>
      </c>
      <c r="B758" s="31" t="s">
        <v>22</v>
      </c>
      <c r="C758" s="31" t="s">
        <v>343</v>
      </c>
      <c r="D758" s="99" t="s">
        <v>3131</v>
      </c>
      <c r="E758" s="31" t="s">
        <v>57</v>
      </c>
      <c r="F758" s="31" t="s">
        <v>2800</v>
      </c>
      <c r="G758" s="31" t="s">
        <v>2801</v>
      </c>
      <c r="H758" s="31" t="s">
        <v>28</v>
      </c>
      <c r="I758" s="31" t="s">
        <v>3131</v>
      </c>
      <c r="J758" s="31" t="s">
        <v>3132</v>
      </c>
      <c r="K758" s="31" t="s">
        <v>520</v>
      </c>
      <c r="L758" s="31" t="s">
        <v>3133</v>
      </c>
      <c r="M758" s="184">
        <v>151720.14000000001</v>
      </c>
      <c r="N758" s="31" t="s">
        <v>3134</v>
      </c>
      <c r="O758" s="31" t="s">
        <v>2895</v>
      </c>
      <c r="P758" s="31" t="s">
        <v>3135</v>
      </c>
      <c r="Q758" s="30">
        <v>44784</v>
      </c>
      <c r="R758" s="31" t="s">
        <v>341</v>
      </c>
      <c r="S758" s="30">
        <v>44911</v>
      </c>
      <c r="T758" s="31" t="s">
        <v>28</v>
      </c>
      <c r="U758" s="31" t="s">
        <v>28</v>
      </c>
      <c r="V758" s="31" t="s">
        <v>28</v>
      </c>
      <c r="W758" s="31" t="s">
        <v>28</v>
      </c>
      <c r="X758" s="31" t="s">
        <v>28</v>
      </c>
      <c r="Y758" s="31" t="s">
        <v>28</v>
      </c>
      <c r="Z758" s="31" t="s">
        <v>28</v>
      </c>
      <c r="AA758" s="31" t="s">
        <v>28</v>
      </c>
      <c r="AB758" s="31" t="s">
        <v>2797</v>
      </c>
    </row>
    <row r="759" spans="1:28" s="183" customFormat="1" ht="20.100000000000001" customHeight="1" x14ac:dyDescent="0.3">
      <c r="A759" s="32">
        <v>44789</v>
      </c>
      <c r="B759" s="31" t="s">
        <v>22</v>
      </c>
      <c r="C759" s="31" t="s">
        <v>343</v>
      </c>
      <c r="D759" s="99" t="s">
        <v>3223</v>
      </c>
      <c r="E759" s="31" t="s">
        <v>57</v>
      </c>
      <c r="F759" s="31" t="s">
        <v>2242</v>
      </c>
      <c r="G759" s="31" t="s">
        <v>3147</v>
      </c>
      <c r="H759" s="31" t="s">
        <v>28</v>
      </c>
      <c r="I759" s="31" t="s">
        <v>3224</v>
      </c>
      <c r="J759" s="31" t="s">
        <v>3225</v>
      </c>
      <c r="K759" s="31" t="s">
        <v>520</v>
      </c>
      <c r="L759" s="31" t="s">
        <v>3226</v>
      </c>
      <c r="M759" s="184">
        <v>183821</v>
      </c>
      <c r="N759" s="31" t="s">
        <v>3227</v>
      </c>
      <c r="O759" s="31" t="s">
        <v>3151</v>
      </c>
      <c r="P759" s="31" t="s">
        <v>3228</v>
      </c>
      <c r="Q759" s="30">
        <v>44721</v>
      </c>
      <c r="R759" s="31" t="s">
        <v>1013</v>
      </c>
      <c r="S759" s="30">
        <v>44911</v>
      </c>
      <c r="T759" s="31" t="s">
        <v>28</v>
      </c>
      <c r="U759" s="31" t="s">
        <v>28</v>
      </c>
      <c r="V759" s="31" t="s">
        <v>28</v>
      </c>
      <c r="W759" s="31" t="s">
        <v>28</v>
      </c>
      <c r="X759" s="31" t="s">
        <v>28</v>
      </c>
      <c r="Y759" s="31" t="s">
        <v>28</v>
      </c>
      <c r="Z759" s="31" t="s">
        <v>28</v>
      </c>
      <c r="AA759" s="31" t="s">
        <v>28</v>
      </c>
      <c r="AB759" s="31" t="s">
        <v>2797</v>
      </c>
    </row>
    <row r="760" spans="1:28" s="4" customFormat="1" ht="20.100000000000001" customHeight="1" x14ac:dyDescent="0.3">
      <c r="A760" s="220">
        <v>43742</v>
      </c>
      <c r="B760" s="18" t="s">
        <v>22</v>
      </c>
      <c r="C760" s="18" t="s">
        <v>343</v>
      </c>
      <c r="D760" s="19">
        <v>2019</v>
      </c>
      <c r="E760" s="18" t="s">
        <v>38</v>
      </c>
      <c r="F760" s="104" t="s">
        <v>3462</v>
      </c>
      <c r="G760" s="104" t="s">
        <v>3463</v>
      </c>
      <c r="H760" s="104" t="s">
        <v>28</v>
      </c>
      <c r="I760" s="104" t="s">
        <v>3464</v>
      </c>
      <c r="J760" s="104" t="s">
        <v>770</v>
      </c>
      <c r="K760" s="104" t="s">
        <v>520</v>
      </c>
      <c r="L760" s="104" t="s">
        <v>771</v>
      </c>
      <c r="M760" s="20">
        <v>150000</v>
      </c>
      <c r="N760" s="105" t="s">
        <v>45</v>
      </c>
      <c r="O760" s="105" t="s">
        <v>772</v>
      </c>
      <c r="P760" s="29" t="s">
        <v>28</v>
      </c>
      <c r="Q760" s="30">
        <v>43466</v>
      </c>
      <c r="R760" s="32" t="s">
        <v>208</v>
      </c>
      <c r="S760" s="30">
        <v>44377</v>
      </c>
      <c r="T760" s="104" t="s">
        <v>28</v>
      </c>
      <c r="U760" s="23" t="s">
        <v>28</v>
      </c>
      <c r="V760" s="18" t="s">
        <v>28</v>
      </c>
      <c r="W760" s="18" t="s">
        <v>28</v>
      </c>
      <c r="X760" s="18" t="s">
        <v>28</v>
      </c>
      <c r="Y760" s="18" t="s">
        <v>28</v>
      </c>
      <c r="Z760" s="18" t="s">
        <v>28</v>
      </c>
      <c r="AA760" s="34" t="s">
        <v>3465</v>
      </c>
      <c r="AB760" s="31"/>
    </row>
    <row r="761" spans="1:28" s="4" customFormat="1" ht="20.100000000000001" customHeight="1" x14ac:dyDescent="0.3">
      <c r="A761" s="32">
        <v>44845</v>
      </c>
      <c r="B761" s="31" t="s">
        <v>22</v>
      </c>
      <c r="C761" s="31" t="s">
        <v>343</v>
      </c>
      <c r="D761" s="99" t="s">
        <v>3386</v>
      </c>
      <c r="E761" s="18" t="s">
        <v>245</v>
      </c>
      <c r="F761" s="31" t="s">
        <v>3387</v>
      </c>
      <c r="G761" s="31" t="s">
        <v>3388</v>
      </c>
      <c r="H761" s="104" t="s">
        <v>28</v>
      </c>
      <c r="I761" s="31" t="s">
        <v>3389</v>
      </c>
      <c r="J761" s="31" t="s">
        <v>3390</v>
      </c>
      <c r="K761" s="31" t="s">
        <v>520</v>
      </c>
      <c r="L761" s="31" t="s">
        <v>3391</v>
      </c>
      <c r="M761" s="184">
        <v>260000</v>
      </c>
      <c r="N761" s="31" t="s">
        <v>3392</v>
      </c>
      <c r="O761" s="105" t="s">
        <v>2895</v>
      </c>
      <c r="P761" s="105" t="s">
        <v>28</v>
      </c>
      <c r="Q761" s="30">
        <v>44851</v>
      </c>
      <c r="R761" s="36" t="s">
        <v>1397</v>
      </c>
      <c r="S761" s="30">
        <v>44903</v>
      </c>
      <c r="T761" s="104" t="s">
        <v>28</v>
      </c>
      <c r="U761" s="23" t="s">
        <v>28</v>
      </c>
      <c r="V761" s="104" t="s">
        <v>28</v>
      </c>
      <c r="W761" s="23" t="s">
        <v>28</v>
      </c>
      <c r="X761" s="104" t="s">
        <v>28</v>
      </c>
      <c r="Y761" s="23" t="s">
        <v>28</v>
      </c>
      <c r="Z761" s="104" t="s">
        <v>28</v>
      </c>
      <c r="AA761" s="23" t="s">
        <v>28</v>
      </c>
      <c r="AB761" s="31" t="s">
        <v>3119</v>
      </c>
    </row>
    <row r="762" spans="1:28" s="4" customFormat="1" ht="20.100000000000001" customHeight="1" x14ac:dyDescent="0.3">
      <c r="A762" s="32">
        <v>44845</v>
      </c>
      <c r="B762" s="31" t="s">
        <v>22</v>
      </c>
      <c r="C762" s="31" t="s">
        <v>343</v>
      </c>
      <c r="D762" s="99" t="s">
        <v>3379</v>
      </c>
      <c r="E762" s="18" t="s">
        <v>245</v>
      </c>
      <c r="F762" s="31" t="s">
        <v>3380</v>
      </c>
      <c r="G762" s="31" t="s">
        <v>3381</v>
      </c>
      <c r="H762" s="104" t="s">
        <v>28</v>
      </c>
      <c r="I762" s="31" t="s">
        <v>3382</v>
      </c>
      <c r="J762" s="31" t="s">
        <v>3383</v>
      </c>
      <c r="K762" s="31" t="s">
        <v>520</v>
      </c>
      <c r="L762" s="31" t="s">
        <v>3384</v>
      </c>
      <c r="M762" s="184">
        <v>560000</v>
      </c>
      <c r="N762" s="31" t="s">
        <v>3385</v>
      </c>
      <c r="O762" s="105" t="s">
        <v>2895</v>
      </c>
      <c r="P762" s="105" t="s">
        <v>28</v>
      </c>
      <c r="Q762" s="30">
        <v>44811</v>
      </c>
      <c r="R762" s="36" t="s">
        <v>1382</v>
      </c>
      <c r="S762" s="30">
        <v>44911</v>
      </c>
      <c r="T762" s="104" t="s">
        <v>28</v>
      </c>
      <c r="U762" s="23" t="s">
        <v>28</v>
      </c>
      <c r="V762" s="104" t="s">
        <v>28</v>
      </c>
      <c r="W762" s="23" t="s">
        <v>28</v>
      </c>
      <c r="X762" s="104" t="s">
        <v>28</v>
      </c>
      <c r="Y762" s="23" t="s">
        <v>28</v>
      </c>
      <c r="Z762" s="104" t="s">
        <v>28</v>
      </c>
      <c r="AA762" s="23" t="s">
        <v>28</v>
      </c>
      <c r="AB762" s="31" t="s">
        <v>3119</v>
      </c>
    </row>
    <row r="763" spans="1:28" ht="20.100000000000001" customHeight="1" x14ac:dyDescent="0.3">
      <c r="A763" s="124">
        <v>43742</v>
      </c>
      <c r="B763" s="95" t="s">
        <v>22</v>
      </c>
      <c r="C763" s="96" t="s">
        <v>23</v>
      </c>
      <c r="D763" s="19" t="s">
        <v>209</v>
      </c>
      <c r="E763" s="104" t="s">
        <v>57</v>
      </c>
      <c r="F763" s="104" t="s">
        <v>210</v>
      </c>
      <c r="G763" s="104" t="s">
        <v>211</v>
      </c>
      <c r="H763" s="104" t="s">
        <v>28</v>
      </c>
      <c r="I763" s="104" t="s">
        <v>212</v>
      </c>
      <c r="J763" s="104" t="s">
        <v>213</v>
      </c>
      <c r="K763" s="104" t="s">
        <v>214</v>
      </c>
      <c r="L763" s="104" t="s">
        <v>215</v>
      </c>
      <c r="M763" s="120">
        <v>9343977</v>
      </c>
      <c r="N763" s="121" t="s">
        <v>28</v>
      </c>
      <c r="O763" s="104" t="s">
        <v>34</v>
      </c>
      <c r="P763" s="122" t="s">
        <v>154</v>
      </c>
      <c r="Q763" s="98" t="s">
        <v>2618</v>
      </c>
      <c r="R763" s="37">
        <v>44985</v>
      </c>
      <c r="S763" s="103" t="s">
        <v>28</v>
      </c>
      <c r="T763" s="99" t="s">
        <v>146</v>
      </c>
    </row>
    <row r="764" spans="1:28" ht="20.100000000000001" customHeight="1" x14ac:dyDescent="0.3">
      <c r="A764" s="124">
        <v>43973</v>
      </c>
      <c r="B764" s="95" t="s">
        <v>22</v>
      </c>
      <c r="C764" s="96" t="s">
        <v>23</v>
      </c>
      <c r="D764" s="19" t="s">
        <v>353</v>
      </c>
      <c r="E764" s="104" t="s">
        <v>57</v>
      </c>
      <c r="F764" s="104" t="s">
        <v>354</v>
      </c>
      <c r="G764" s="104" t="s">
        <v>355</v>
      </c>
      <c r="H764" s="104" t="s">
        <v>28</v>
      </c>
      <c r="I764" s="104" t="s">
        <v>356</v>
      </c>
      <c r="J764" s="104" t="s">
        <v>357</v>
      </c>
      <c r="K764" s="104" t="s">
        <v>214</v>
      </c>
      <c r="L764" s="104" t="s">
        <v>358</v>
      </c>
      <c r="M764" s="120">
        <v>183084</v>
      </c>
      <c r="N764" s="121" t="s">
        <v>45</v>
      </c>
      <c r="O764" s="104" t="s">
        <v>34</v>
      </c>
      <c r="P764" s="122">
        <v>43845</v>
      </c>
      <c r="Q764" s="98" t="s">
        <v>47</v>
      </c>
      <c r="R764" s="37">
        <v>44941</v>
      </c>
      <c r="S764" s="103" t="s">
        <v>28</v>
      </c>
      <c r="T764" s="99" t="s">
        <v>156</v>
      </c>
    </row>
    <row r="765" spans="1:28" ht="20.100000000000001" customHeight="1" x14ac:dyDescent="0.3">
      <c r="A765" s="102">
        <v>44718</v>
      </c>
      <c r="B765" s="31" t="s">
        <v>22</v>
      </c>
      <c r="C765" s="31" t="s">
        <v>23</v>
      </c>
      <c r="D765" s="31" t="s">
        <v>3126</v>
      </c>
      <c r="E765" s="31" t="s">
        <v>57</v>
      </c>
      <c r="F765" s="31" t="s">
        <v>2880</v>
      </c>
      <c r="G765" s="31" t="s">
        <v>3127</v>
      </c>
      <c r="H765" s="31" t="s">
        <v>28</v>
      </c>
      <c r="I765" s="31" t="s">
        <v>3128</v>
      </c>
      <c r="J765" s="31" t="s">
        <v>3129</v>
      </c>
      <c r="K765" s="31" t="s">
        <v>214</v>
      </c>
      <c r="L765" s="31" t="s">
        <v>1330</v>
      </c>
      <c r="M765" s="176">
        <v>185971.92</v>
      </c>
      <c r="N765" s="31" t="s">
        <v>28</v>
      </c>
      <c r="O765" s="31" t="s">
        <v>28</v>
      </c>
      <c r="P765" s="30">
        <v>44697</v>
      </c>
      <c r="Q765" s="31" t="s">
        <v>3130</v>
      </c>
      <c r="R765" s="252">
        <v>44926</v>
      </c>
      <c r="S765" s="31" t="s">
        <v>28</v>
      </c>
      <c r="T765" s="251" t="s">
        <v>1417</v>
      </c>
    </row>
    <row r="766" spans="1:28" ht="20.100000000000001" customHeight="1" x14ac:dyDescent="0.3">
      <c r="A766" s="215">
        <v>44789</v>
      </c>
      <c r="B766" s="31" t="s">
        <v>22</v>
      </c>
      <c r="C766" s="31" t="s">
        <v>23</v>
      </c>
      <c r="D766" s="31" t="s">
        <v>3161</v>
      </c>
      <c r="E766" s="31" t="s">
        <v>57</v>
      </c>
      <c r="F766" s="31" t="s">
        <v>2022</v>
      </c>
      <c r="G766" s="31" t="s">
        <v>3162</v>
      </c>
      <c r="H766" s="31" t="s">
        <v>28</v>
      </c>
      <c r="I766" s="31" t="s">
        <v>3161</v>
      </c>
      <c r="J766" s="31" t="s">
        <v>3163</v>
      </c>
      <c r="K766" s="31" t="s">
        <v>214</v>
      </c>
      <c r="L766" s="31" t="s">
        <v>221</v>
      </c>
      <c r="M766" s="176">
        <v>214444.38</v>
      </c>
      <c r="N766" s="31" t="s">
        <v>28</v>
      </c>
      <c r="O766" s="31" t="s">
        <v>28</v>
      </c>
      <c r="P766" s="30">
        <v>44783</v>
      </c>
      <c r="Q766" s="32" t="s">
        <v>341</v>
      </c>
      <c r="R766" s="252">
        <v>44915</v>
      </c>
      <c r="S766" s="31" t="s">
        <v>28</v>
      </c>
      <c r="T766" s="251" t="s">
        <v>1417</v>
      </c>
    </row>
    <row r="767" spans="1:28" ht="20.100000000000001" customHeight="1" x14ac:dyDescent="0.3">
      <c r="A767" s="32">
        <v>44861</v>
      </c>
      <c r="B767" s="31" t="s">
        <v>22</v>
      </c>
      <c r="C767" s="31" t="s">
        <v>23</v>
      </c>
      <c r="D767" s="31" t="s">
        <v>3448</v>
      </c>
      <c r="E767" s="31" t="s">
        <v>57</v>
      </c>
      <c r="F767" s="31" t="s">
        <v>3449</v>
      </c>
      <c r="G767" s="31" t="s">
        <v>3127</v>
      </c>
      <c r="H767" s="31" t="s">
        <v>28</v>
      </c>
      <c r="I767" s="31" t="s">
        <v>3450</v>
      </c>
      <c r="J767" s="31" t="s">
        <v>3451</v>
      </c>
      <c r="K767" s="31" t="s">
        <v>214</v>
      </c>
      <c r="L767" s="31" t="s">
        <v>221</v>
      </c>
      <c r="M767" s="176">
        <v>256407.53</v>
      </c>
      <c r="N767" s="31" t="s">
        <v>28</v>
      </c>
      <c r="O767" s="31" t="s">
        <v>28</v>
      </c>
      <c r="P767" s="30">
        <v>44834</v>
      </c>
      <c r="Q767" s="31" t="s">
        <v>1382</v>
      </c>
      <c r="R767" s="252">
        <v>44915</v>
      </c>
      <c r="S767" s="31" t="s">
        <v>28</v>
      </c>
      <c r="T767" s="251" t="s">
        <v>1417</v>
      </c>
    </row>
    <row r="768" spans="1:28" ht="20.100000000000001" customHeight="1" x14ac:dyDescent="0.3">
      <c r="A768" s="32">
        <v>44861</v>
      </c>
      <c r="B768" s="31" t="s">
        <v>22</v>
      </c>
      <c r="C768" s="31" t="s">
        <v>23</v>
      </c>
      <c r="D768" s="31" t="s">
        <v>3452</v>
      </c>
      <c r="E768" s="31" t="s">
        <v>57</v>
      </c>
      <c r="F768" s="31" t="s">
        <v>3449</v>
      </c>
      <c r="G768" s="31" t="s">
        <v>3127</v>
      </c>
      <c r="H768" s="31" t="s">
        <v>28</v>
      </c>
      <c r="I768" s="31" t="s">
        <v>3453</v>
      </c>
      <c r="J768" s="31" t="s">
        <v>3454</v>
      </c>
      <c r="K768" s="31" t="s">
        <v>214</v>
      </c>
      <c r="L768" s="31" t="s">
        <v>221</v>
      </c>
      <c r="M768" s="176">
        <v>268453.78999999998</v>
      </c>
      <c r="N768" s="31" t="s">
        <v>28</v>
      </c>
      <c r="O768" s="31" t="s">
        <v>28</v>
      </c>
      <c r="P768" s="30">
        <v>44827</v>
      </c>
      <c r="Q768" s="31" t="s">
        <v>1382</v>
      </c>
      <c r="R768" s="252">
        <v>44915</v>
      </c>
      <c r="S768" s="31" t="s">
        <v>28</v>
      </c>
      <c r="T768" s="251" t="s">
        <v>1417</v>
      </c>
    </row>
    <row r="769" spans="1:28" ht="24.9" customHeight="1" x14ac:dyDescent="0.3">
      <c r="A769" s="32">
        <v>44845</v>
      </c>
      <c r="B769" s="31" t="s">
        <v>22</v>
      </c>
      <c r="C769" s="31" t="s">
        <v>23</v>
      </c>
      <c r="D769" s="31" t="s">
        <v>3397</v>
      </c>
      <c r="E769" s="31" t="s">
        <v>245</v>
      </c>
      <c r="F769" s="31" t="s">
        <v>3398</v>
      </c>
      <c r="G769" s="31" t="s">
        <v>3399</v>
      </c>
      <c r="H769" s="31" t="s">
        <v>28</v>
      </c>
      <c r="I769" s="31" t="s">
        <v>3400</v>
      </c>
      <c r="J769" s="31" t="s">
        <v>3401</v>
      </c>
      <c r="K769" s="31" t="s">
        <v>106</v>
      </c>
      <c r="L769" s="31" t="s">
        <v>3402</v>
      </c>
      <c r="M769" s="176">
        <v>600000</v>
      </c>
      <c r="N769" s="31" t="s">
        <v>3403</v>
      </c>
      <c r="O769" s="31" t="s">
        <v>28</v>
      </c>
      <c r="P769" s="30">
        <v>44778</v>
      </c>
      <c r="Q769" s="31" t="s">
        <v>491</v>
      </c>
      <c r="R769" s="30">
        <v>44911</v>
      </c>
      <c r="S769" s="31" t="s">
        <v>28</v>
      </c>
      <c r="T769" s="31" t="s">
        <v>3119</v>
      </c>
    </row>
    <row r="770" spans="1:28" ht="24.9" customHeight="1" x14ac:dyDescent="0.3">
      <c r="A770" s="32">
        <v>44896</v>
      </c>
      <c r="B770" s="95" t="s">
        <v>22</v>
      </c>
      <c r="C770" s="96" t="s">
        <v>23</v>
      </c>
      <c r="D770" s="104" t="s">
        <v>3566</v>
      </c>
      <c r="E770" s="104" t="s">
        <v>57</v>
      </c>
      <c r="F770" s="104" t="s">
        <v>3567</v>
      </c>
      <c r="G770" s="104" t="s">
        <v>3568</v>
      </c>
      <c r="H770" s="104" t="s">
        <v>28</v>
      </c>
      <c r="I770" s="104" t="s">
        <v>3569</v>
      </c>
      <c r="J770" s="104" t="s">
        <v>28</v>
      </c>
      <c r="K770" s="31" t="s">
        <v>214</v>
      </c>
      <c r="L770" s="104" t="s">
        <v>3570</v>
      </c>
      <c r="M770" s="243">
        <v>1055230</v>
      </c>
      <c r="N770" s="104" t="s">
        <v>28</v>
      </c>
      <c r="O770" s="104" t="s">
        <v>28</v>
      </c>
      <c r="P770" s="30">
        <v>44727</v>
      </c>
      <c r="Q770" s="104" t="s">
        <v>456</v>
      </c>
      <c r="R770" s="30">
        <v>44895</v>
      </c>
      <c r="S770" s="104" t="s">
        <v>28</v>
      </c>
      <c r="T770" s="104" t="s">
        <v>1046</v>
      </c>
    </row>
    <row r="771" spans="1:28" ht="24.9" customHeight="1" x14ac:dyDescent="0.3">
      <c r="A771" s="102">
        <v>44900</v>
      </c>
      <c r="B771" s="95" t="s">
        <v>22</v>
      </c>
      <c r="C771" s="96" t="s">
        <v>23</v>
      </c>
      <c r="D771" s="104" t="s">
        <v>3576</v>
      </c>
      <c r="E771" s="104" t="s">
        <v>57</v>
      </c>
      <c r="F771" s="104" t="s">
        <v>1325</v>
      </c>
      <c r="G771" s="104" t="s">
        <v>3577</v>
      </c>
      <c r="H771" s="104" t="s">
        <v>28</v>
      </c>
      <c r="I771" s="104" t="s">
        <v>3578</v>
      </c>
      <c r="J771" s="104" t="s">
        <v>28</v>
      </c>
      <c r="K771" s="104" t="s">
        <v>30</v>
      </c>
      <c r="L771" s="104" t="s">
        <v>3546</v>
      </c>
      <c r="M771" s="243">
        <v>1048827.45</v>
      </c>
      <c r="N771" s="104" t="s">
        <v>28</v>
      </c>
      <c r="O771" s="104" t="s">
        <v>28</v>
      </c>
      <c r="P771" s="30">
        <v>44764</v>
      </c>
      <c r="Q771" s="104" t="s">
        <v>491</v>
      </c>
      <c r="R771" s="30">
        <v>44895</v>
      </c>
      <c r="S771" s="104" t="s">
        <v>28</v>
      </c>
      <c r="T771" s="104" t="s">
        <v>1046</v>
      </c>
    </row>
    <row r="772" spans="1:28" ht="24.9" customHeight="1" x14ac:dyDescent="0.3">
      <c r="A772" s="32">
        <v>44853</v>
      </c>
      <c r="B772" s="31" t="s">
        <v>22</v>
      </c>
      <c r="C772" s="31" t="s">
        <v>23</v>
      </c>
      <c r="D772" s="31" t="s">
        <v>3405</v>
      </c>
      <c r="E772" s="31" t="s">
        <v>57</v>
      </c>
      <c r="F772" s="31" t="s">
        <v>318</v>
      </c>
      <c r="G772" s="31" t="s">
        <v>2986</v>
      </c>
      <c r="H772" s="31" t="s">
        <v>28</v>
      </c>
      <c r="I772" s="31" t="s">
        <v>3406</v>
      </c>
      <c r="J772" s="31" t="s">
        <v>3407</v>
      </c>
      <c r="K772" s="31" t="s">
        <v>214</v>
      </c>
      <c r="L772" s="31" t="s">
        <v>3408</v>
      </c>
      <c r="M772" s="176">
        <v>134735.70000000001</v>
      </c>
      <c r="N772" s="31" t="s">
        <v>2212</v>
      </c>
      <c r="O772" s="31" t="s">
        <v>3151</v>
      </c>
      <c r="P772" s="30">
        <v>44797</v>
      </c>
      <c r="Q772" s="31" t="s">
        <v>491</v>
      </c>
      <c r="R772" s="30">
        <v>44911</v>
      </c>
      <c r="S772" s="31" t="s">
        <v>28</v>
      </c>
      <c r="T772" s="31" t="s">
        <v>2797</v>
      </c>
    </row>
    <row r="773" spans="1:28" ht="24.9" customHeight="1" x14ac:dyDescent="0.3">
      <c r="A773" s="32">
        <v>44896</v>
      </c>
      <c r="B773" s="95" t="s">
        <v>22</v>
      </c>
      <c r="C773" s="96" t="s">
        <v>23</v>
      </c>
      <c r="D773" s="104" t="s">
        <v>3164</v>
      </c>
      <c r="E773" s="104" t="s">
        <v>57</v>
      </c>
      <c r="F773" s="104" t="s">
        <v>3165</v>
      </c>
      <c r="G773" s="104" t="s">
        <v>3545</v>
      </c>
      <c r="H773" s="104" t="s">
        <v>28</v>
      </c>
      <c r="I773" s="104" t="s">
        <v>3167</v>
      </c>
      <c r="J773" s="104" t="s">
        <v>28</v>
      </c>
      <c r="K773" s="104" t="s">
        <v>30</v>
      </c>
      <c r="L773" s="104" t="s">
        <v>3546</v>
      </c>
      <c r="M773" s="243">
        <v>176286</v>
      </c>
      <c r="N773" s="121" t="s">
        <v>28</v>
      </c>
      <c r="O773" s="121" t="s">
        <v>28</v>
      </c>
      <c r="P773" s="30">
        <v>44753</v>
      </c>
      <c r="Q773" s="104" t="s">
        <v>456</v>
      </c>
      <c r="R773" s="30">
        <v>44895</v>
      </c>
      <c r="S773" s="104" t="s">
        <v>28</v>
      </c>
      <c r="T773" s="104" t="s">
        <v>3547</v>
      </c>
    </row>
    <row r="774" spans="1:28" s="4" customFormat="1" ht="24.9" customHeight="1" x14ac:dyDescent="0.3">
      <c r="A774" s="113">
        <v>44125</v>
      </c>
      <c r="B774" s="511" t="s">
        <v>75</v>
      </c>
      <c r="C774" s="511" t="s">
        <v>343</v>
      </c>
      <c r="D774" s="507" t="s">
        <v>2160</v>
      </c>
      <c r="E774" s="511" t="s">
        <v>57</v>
      </c>
      <c r="F774" s="514" t="s">
        <v>2161</v>
      </c>
      <c r="G774" s="104" t="s">
        <v>2162</v>
      </c>
      <c r="H774" s="104" t="s">
        <v>28</v>
      </c>
      <c r="I774" s="104" t="s">
        <v>2163</v>
      </c>
      <c r="J774" s="104" t="s">
        <v>2164</v>
      </c>
      <c r="K774" s="104" t="s">
        <v>214</v>
      </c>
      <c r="L774" s="104" t="s">
        <v>2165</v>
      </c>
      <c r="M774" s="20">
        <v>171690</v>
      </c>
      <c r="N774" s="105" t="s">
        <v>2166</v>
      </c>
      <c r="O774" s="105" t="s">
        <v>28</v>
      </c>
      <c r="P774" s="29" t="s">
        <v>28</v>
      </c>
      <c r="Q774" s="37">
        <v>44197</v>
      </c>
      <c r="R774" s="104" t="s">
        <v>864</v>
      </c>
      <c r="S774" s="37">
        <v>44597</v>
      </c>
      <c r="T774" s="104" t="s">
        <v>2167</v>
      </c>
      <c r="U774" s="23" t="s">
        <v>28</v>
      </c>
      <c r="V774" s="18" t="s">
        <v>28</v>
      </c>
      <c r="W774" s="18" t="s">
        <v>28</v>
      </c>
      <c r="X774" s="104" t="s">
        <v>28</v>
      </c>
      <c r="Y774" s="104" t="s">
        <v>28</v>
      </c>
      <c r="Z774" s="18" t="s">
        <v>28</v>
      </c>
      <c r="AA774" s="32" t="s">
        <v>28</v>
      </c>
      <c r="AB774" s="31" t="s">
        <v>2168</v>
      </c>
    </row>
    <row r="775" spans="1:28" s="4" customFormat="1" ht="24.9" customHeight="1" x14ac:dyDescent="0.3">
      <c r="A775" s="113">
        <v>44293</v>
      </c>
      <c r="B775" s="512"/>
      <c r="C775" s="512"/>
      <c r="D775" s="508"/>
      <c r="E775" s="512"/>
      <c r="F775" s="516"/>
      <c r="G775" s="104" t="s">
        <v>2162</v>
      </c>
      <c r="H775" s="104" t="s">
        <v>28</v>
      </c>
      <c r="I775" s="104" t="s">
        <v>2163</v>
      </c>
      <c r="J775" s="104" t="s">
        <v>2594</v>
      </c>
      <c r="K775" s="104" t="s">
        <v>214</v>
      </c>
      <c r="L775" s="104" t="s">
        <v>2595</v>
      </c>
      <c r="M775" s="20">
        <v>7735</v>
      </c>
      <c r="N775" s="105" t="s">
        <v>2596</v>
      </c>
      <c r="O775" s="105" t="s">
        <v>28</v>
      </c>
      <c r="P775" s="29" t="s">
        <v>28</v>
      </c>
      <c r="Q775" s="37">
        <v>44197</v>
      </c>
      <c r="R775" s="104" t="s">
        <v>864</v>
      </c>
      <c r="S775" s="37">
        <v>44597</v>
      </c>
      <c r="T775" s="104" t="s">
        <v>2597</v>
      </c>
      <c r="U775" s="23" t="s">
        <v>28</v>
      </c>
      <c r="V775" s="18" t="s">
        <v>28</v>
      </c>
      <c r="W775" s="18" t="s">
        <v>28</v>
      </c>
      <c r="X775" s="104" t="s">
        <v>28</v>
      </c>
      <c r="Y775" s="104" t="s">
        <v>28</v>
      </c>
      <c r="Z775" s="18" t="s">
        <v>28</v>
      </c>
      <c r="AA775" s="32" t="s">
        <v>28</v>
      </c>
      <c r="AB775" s="31" t="s">
        <v>2598</v>
      </c>
    </row>
    <row r="776" spans="1:28" s="4" customFormat="1" ht="24.9" customHeight="1" x14ac:dyDescent="0.3">
      <c r="A776" s="113">
        <v>44650</v>
      </c>
      <c r="B776" s="513"/>
      <c r="C776" s="513"/>
      <c r="D776" s="509"/>
      <c r="E776" s="513"/>
      <c r="F776" s="515"/>
      <c r="G776" s="104" t="s">
        <v>2162</v>
      </c>
      <c r="H776" s="104" t="s">
        <v>28</v>
      </c>
      <c r="I776" s="104" t="s">
        <v>2163</v>
      </c>
      <c r="J776" s="136" t="s">
        <v>3109</v>
      </c>
      <c r="K776" s="104" t="s">
        <v>520</v>
      </c>
      <c r="L776" s="104" t="s">
        <v>3110</v>
      </c>
      <c r="M776" s="20" t="s">
        <v>3111</v>
      </c>
      <c r="N776" s="105" t="s">
        <v>28</v>
      </c>
      <c r="O776" s="105" t="s">
        <v>28</v>
      </c>
      <c r="P776" s="29" t="s">
        <v>28</v>
      </c>
      <c r="Q776" s="37">
        <v>44564</v>
      </c>
      <c r="R776" s="104" t="s">
        <v>864</v>
      </c>
      <c r="S776" s="37">
        <v>44990</v>
      </c>
      <c r="T776" s="104" t="s">
        <v>3112</v>
      </c>
      <c r="U776" s="23" t="s">
        <v>28</v>
      </c>
      <c r="V776" s="18" t="s">
        <v>28</v>
      </c>
      <c r="W776" s="18" t="s">
        <v>28</v>
      </c>
      <c r="X776" s="104" t="s">
        <v>28</v>
      </c>
      <c r="Y776" s="104" t="s">
        <v>28</v>
      </c>
      <c r="Z776" s="18" t="s">
        <v>28</v>
      </c>
      <c r="AA776" s="32" t="s">
        <v>28</v>
      </c>
      <c r="AB776" s="31" t="s">
        <v>2598</v>
      </c>
    </row>
    <row r="777" spans="1:28" s="183" customFormat="1" ht="24.9" customHeight="1" x14ac:dyDescent="0.3">
      <c r="A777" s="32">
        <v>44811</v>
      </c>
      <c r="B777" s="18" t="s">
        <v>22</v>
      </c>
      <c r="C777" s="18" t="s">
        <v>343</v>
      </c>
      <c r="D777" s="99" t="s">
        <v>3313</v>
      </c>
      <c r="E777" s="18" t="s">
        <v>57</v>
      </c>
      <c r="F777" s="31" t="s">
        <v>3314</v>
      </c>
      <c r="G777" s="31" t="s">
        <v>3315</v>
      </c>
      <c r="H777" s="104" t="s">
        <v>28</v>
      </c>
      <c r="I777" s="31" t="s">
        <v>3316</v>
      </c>
      <c r="J777" s="31" t="s">
        <v>3317</v>
      </c>
      <c r="K777" s="104" t="s">
        <v>962</v>
      </c>
      <c r="L777" s="31" t="s">
        <v>1090</v>
      </c>
      <c r="M777" s="184">
        <v>419717</v>
      </c>
      <c r="N777" s="31" t="s">
        <v>28</v>
      </c>
      <c r="O777" s="31" t="s">
        <v>28</v>
      </c>
      <c r="P777" s="31" t="s">
        <v>28</v>
      </c>
      <c r="Q777" s="30">
        <v>44228</v>
      </c>
      <c r="R777" s="31" t="s">
        <v>130</v>
      </c>
      <c r="S777" s="30">
        <v>44957</v>
      </c>
      <c r="T777" s="104" t="s">
        <v>28</v>
      </c>
      <c r="U777" s="23" t="s">
        <v>28</v>
      </c>
      <c r="V777" s="104" t="s">
        <v>28</v>
      </c>
      <c r="W777" s="23" t="s">
        <v>28</v>
      </c>
      <c r="X777" s="104" t="s">
        <v>28</v>
      </c>
      <c r="Y777" s="104" t="s">
        <v>28</v>
      </c>
      <c r="Z777" s="104" t="s">
        <v>28</v>
      </c>
      <c r="AA777" s="23" t="s">
        <v>28</v>
      </c>
      <c r="AB777" s="31" t="s">
        <v>788</v>
      </c>
    </row>
    <row r="778" spans="1:28" s="4" customFormat="1" ht="24.9" customHeight="1" x14ac:dyDescent="0.3">
      <c r="A778" s="36">
        <v>43287</v>
      </c>
      <c r="B778" s="18" t="s">
        <v>22</v>
      </c>
      <c r="C778" s="18" t="s">
        <v>343</v>
      </c>
      <c r="D778" s="19" t="s">
        <v>676</v>
      </c>
      <c r="E778" s="18" t="s">
        <v>245</v>
      </c>
      <c r="F778" s="104" t="s">
        <v>677</v>
      </c>
      <c r="G778" s="104" t="s">
        <v>678</v>
      </c>
      <c r="H778" s="104" t="s">
        <v>28</v>
      </c>
      <c r="I778" s="104" t="s">
        <v>679</v>
      </c>
      <c r="J778" s="104" t="s">
        <v>28</v>
      </c>
      <c r="K778" s="104" t="s">
        <v>579</v>
      </c>
      <c r="L778" s="104" t="s">
        <v>28</v>
      </c>
      <c r="M778" s="20">
        <v>150000</v>
      </c>
      <c r="N778" s="105" t="s">
        <v>45</v>
      </c>
      <c r="O778" s="105" t="s">
        <v>28</v>
      </c>
      <c r="P778" s="29" t="s">
        <v>28</v>
      </c>
      <c r="Q778" s="30">
        <v>43101</v>
      </c>
      <c r="R778" s="18" t="s">
        <v>2603</v>
      </c>
      <c r="S778" s="30">
        <v>44926</v>
      </c>
      <c r="T778" s="104" t="s">
        <v>28</v>
      </c>
      <c r="U778" s="23" t="s">
        <v>28</v>
      </c>
      <c r="V778" s="18" t="s">
        <v>28</v>
      </c>
      <c r="W778" s="18" t="s">
        <v>28</v>
      </c>
      <c r="X778" s="18" t="s">
        <v>28</v>
      </c>
      <c r="Y778" s="18" t="s">
        <v>28</v>
      </c>
      <c r="Z778" s="18" t="s">
        <v>28</v>
      </c>
      <c r="AA778" s="18" t="s">
        <v>28</v>
      </c>
      <c r="AB778" s="27" t="s">
        <v>3336</v>
      </c>
    </row>
    <row r="779" spans="1:28" s="4" customFormat="1" ht="24.9" customHeight="1" x14ac:dyDescent="0.3">
      <c r="A779" s="36">
        <v>43287</v>
      </c>
      <c r="B779" s="18" t="s">
        <v>22</v>
      </c>
      <c r="C779" s="18" t="s">
        <v>343</v>
      </c>
      <c r="D779" s="19" t="s">
        <v>680</v>
      </c>
      <c r="E779" s="18" t="s">
        <v>245</v>
      </c>
      <c r="F779" s="104" t="s">
        <v>681</v>
      </c>
      <c r="G779" s="104" t="s">
        <v>682</v>
      </c>
      <c r="H779" s="104" t="s">
        <v>28</v>
      </c>
      <c r="I779" s="104" t="s">
        <v>683</v>
      </c>
      <c r="J779" s="104" t="s">
        <v>28</v>
      </c>
      <c r="K779" s="104" t="s">
        <v>579</v>
      </c>
      <c r="L779" s="104" t="s">
        <v>28</v>
      </c>
      <c r="M779" s="20">
        <v>150000</v>
      </c>
      <c r="N779" s="105" t="s">
        <v>45</v>
      </c>
      <c r="O779" s="105" t="s">
        <v>28</v>
      </c>
      <c r="P779" s="29" t="s">
        <v>28</v>
      </c>
      <c r="Q779" s="26">
        <v>42835</v>
      </c>
      <c r="R779" s="27" t="s">
        <v>2604</v>
      </c>
      <c r="S779" s="26">
        <v>44926</v>
      </c>
      <c r="T779" s="104" t="s">
        <v>28</v>
      </c>
      <c r="U779" s="23" t="s">
        <v>28</v>
      </c>
      <c r="V779" s="18" t="s">
        <v>28</v>
      </c>
      <c r="W779" s="18" t="s">
        <v>28</v>
      </c>
      <c r="X779" s="18" t="s">
        <v>28</v>
      </c>
      <c r="Y779" s="18" t="s">
        <v>28</v>
      </c>
      <c r="Z779" s="18" t="s">
        <v>28</v>
      </c>
      <c r="AA779" s="18" t="s">
        <v>28</v>
      </c>
      <c r="AB779" s="27" t="s">
        <v>3336</v>
      </c>
    </row>
    <row r="780" spans="1:28" s="4" customFormat="1" ht="24.9" customHeight="1" x14ac:dyDescent="0.3">
      <c r="A780" s="33">
        <v>44592</v>
      </c>
      <c r="B780" s="27" t="s">
        <v>22</v>
      </c>
      <c r="C780" s="27" t="s">
        <v>343</v>
      </c>
      <c r="D780" s="174" t="s">
        <v>2968</v>
      </c>
      <c r="E780" s="18" t="s">
        <v>57</v>
      </c>
      <c r="F780" s="27" t="s">
        <v>2969</v>
      </c>
      <c r="G780" s="27" t="s">
        <v>2970</v>
      </c>
      <c r="H780" s="27" t="s">
        <v>28</v>
      </c>
      <c r="I780" s="27" t="s">
        <v>2534</v>
      </c>
      <c r="J780" s="31" t="s">
        <v>2971</v>
      </c>
      <c r="K780" s="27" t="s">
        <v>520</v>
      </c>
      <c r="L780" s="27" t="s">
        <v>2972</v>
      </c>
      <c r="M780" s="189">
        <v>186143.17</v>
      </c>
      <c r="N780" s="27" t="s">
        <v>2973</v>
      </c>
      <c r="O780" s="27" t="s">
        <v>2974</v>
      </c>
      <c r="P780" s="31" t="s">
        <v>2975</v>
      </c>
      <c r="Q780" s="26">
        <v>44553</v>
      </c>
      <c r="R780" s="27" t="s">
        <v>76</v>
      </c>
      <c r="S780" s="26">
        <v>44917</v>
      </c>
      <c r="T780" s="27" t="s">
        <v>2976</v>
      </c>
      <c r="U780" s="27" t="s">
        <v>28</v>
      </c>
      <c r="V780" s="27" t="s">
        <v>28</v>
      </c>
      <c r="W780" s="27" t="s">
        <v>28</v>
      </c>
      <c r="X780" s="27" t="s">
        <v>28</v>
      </c>
      <c r="Y780" s="27" t="s">
        <v>28</v>
      </c>
      <c r="Z780" s="27" t="s">
        <v>28</v>
      </c>
      <c r="AA780" s="27" t="s">
        <v>28</v>
      </c>
      <c r="AB780" s="27" t="s">
        <v>993</v>
      </c>
    </row>
    <row r="781" spans="1:28" s="4" customFormat="1" ht="24.9" customHeight="1" x14ac:dyDescent="0.3">
      <c r="A781" s="113">
        <v>44209</v>
      </c>
      <c r="B781" s="18" t="s">
        <v>22</v>
      </c>
      <c r="C781" s="18" t="s">
        <v>343</v>
      </c>
      <c r="D781" s="507" t="s">
        <v>2384</v>
      </c>
      <c r="E781" s="18" t="s">
        <v>57</v>
      </c>
      <c r="F781" s="104" t="s">
        <v>2385</v>
      </c>
      <c r="G781" s="104" t="s">
        <v>2386</v>
      </c>
      <c r="H781" s="104" t="s">
        <v>28</v>
      </c>
      <c r="I781" s="104" t="s">
        <v>2387</v>
      </c>
      <c r="J781" s="136" t="s">
        <v>2388</v>
      </c>
      <c r="K781" s="104" t="s">
        <v>214</v>
      </c>
      <c r="L781" s="104" t="s">
        <v>2389</v>
      </c>
      <c r="M781" s="20">
        <v>223804.9</v>
      </c>
      <c r="N781" s="105" t="s">
        <v>2390</v>
      </c>
      <c r="O781" s="105" t="s">
        <v>2391</v>
      </c>
      <c r="P781" s="29" t="s">
        <v>28</v>
      </c>
      <c r="Q781" s="37">
        <v>44207</v>
      </c>
      <c r="R781" s="104" t="s">
        <v>116</v>
      </c>
      <c r="S781" s="37">
        <v>44620</v>
      </c>
      <c r="T781" s="104" t="s">
        <v>2392</v>
      </c>
      <c r="U781" s="23" t="s">
        <v>2393</v>
      </c>
      <c r="V781" s="18" t="s">
        <v>2393</v>
      </c>
      <c r="W781" s="18" t="s">
        <v>28</v>
      </c>
      <c r="X781" s="104" t="s">
        <v>28</v>
      </c>
      <c r="Y781" s="104" t="s">
        <v>2394</v>
      </c>
      <c r="Z781" s="18" t="s">
        <v>28</v>
      </c>
      <c r="AA781" s="32" t="s">
        <v>28</v>
      </c>
      <c r="AB781" s="31" t="s">
        <v>2168</v>
      </c>
    </row>
    <row r="782" spans="1:28" s="4" customFormat="1" ht="24.9" customHeight="1" x14ac:dyDescent="0.3">
      <c r="A782" s="113">
        <v>44645</v>
      </c>
      <c r="B782" s="18" t="s">
        <v>22</v>
      </c>
      <c r="C782" s="18" t="s">
        <v>343</v>
      </c>
      <c r="D782" s="509"/>
      <c r="E782" s="18" t="s">
        <v>57</v>
      </c>
      <c r="F782" s="104" t="s">
        <v>2385</v>
      </c>
      <c r="G782" s="104" t="s">
        <v>3104</v>
      </c>
      <c r="H782" s="104" t="s">
        <v>28</v>
      </c>
      <c r="I782" s="104" t="s">
        <v>2387</v>
      </c>
      <c r="J782" s="136" t="s">
        <v>3105</v>
      </c>
      <c r="K782" s="104" t="s">
        <v>520</v>
      </c>
      <c r="L782" s="104" t="s">
        <v>3107</v>
      </c>
      <c r="M782" s="20" t="s">
        <v>3108</v>
      </c>
      <c r="N782" s="105" t="s">
        <v>2390</v>
      </c>
      <c r="O782" s="105" t="s">
        <v>2391</v>
      </c>
      <c r="P782" s="29" t="s">
        <v>28</v>
      </c>
      <c r="Q782" s="37">
        <v>44385</v>
      </c>
      <c r="R782" s="104" t="s">
        <v>2563</v>
      </c>
      <c r="S782" s="37">
        <v>44905</v>
      </c>
      <c r="T782" s="104" t="s">
        <v>2392</v>
      </c>
      <c r="U782" s="23" t="s">
        <v>2393</v>
      </c>
      <c r="V782" s="18" t="s">
        <v>2393</v>
      </c>
      <c r="W782" s="18" t="s">
        <v>28</v>
      </c>
      <c r="X782" s="104" t="s">
        <v>28</v>
      </c>
      <c r="Y782" s="104" t="s">
        <v>2394</v>
      </c>
      <c r="Z782" s="18" t="s">
        <v>28</v>
      </c>
      <c r="AA782" s="32" t="s">
        <v>28</v>
      </c>
      <c r="AB782" s="31" t="s">
        <v>2168</v>
      </c>
    </row>
    <row r="783" spans="1:28" s="4" customFormat="1" ht="24.9" customHeight="1" x14ac:dyDescent="0.3">
      <c r="A783" s="220">
        <v>44634</v>
      </c>
      <c r="B783" s="27" t="s">
        <v>22</v>
      </c>
      <c r="C783" s="27" t="s">
        <v>343</v>
      </c>
      <c r="D783" s="174" t="s">
        <v>3029</v>
      </c>
      <c r="E783" s="27" t="s">
        <v>38</v>
      </c>
      <c r="F783" s="27" t="s">
        <v>3030</v>
      </c>
      <c r="G783" s="27" t="s">
        <v>1294</v>
      </c>
      <c r="H783" s="27" t="s">
        <v>28</v>
      </c>
      <c r="I783" s="27" t="s">
        <v>3031</v>
      </c>
      <c r="J783" s="31" t="s">
        <v>3032</v>
      </c>
      <c r="K783" s="27" t="s">
        <v>520</v>
      </c>
      <c r="L783" s="27" t="s">
        <v>3033</v>
      </c>
      <c r="M783" s="181" t="s">
        <v>3034</v>
      </c>
      <c r="N783" s="27" t="s">
        <v>28</v>
      </c>
      <c r="O783" s="27" t="s">
        <v>3035</v>
      </c>
      <c r="P783" s="27" t="s">
        <v>28</v>
      </c>
      <c r="Q783" s="26">
        <v>44409</v>
      </c>
      <c r="R783" s="27" t="s">
        <v>76</v>
      </c>
      <c r="S783" s="26">
        <v>44773</v>
      </c>
      <c r="T783" s="27" t="s">
        <v>28</v>
      </c>
      <c r="U783" s="27" t="s">
        <v>28</v>
      </c>
      <c r="V783" s="27" t="s">
        <v>28</v>
      </c>
      <c r="W783" s="27" t="s">
        <v>28</v>
      </c>
      <c r="X783" s="27" t="s">
        <v>28</v>
      </c>
      <c r="Y783" s="27" t="s">
        <v>28</v>
      </c>
      <c r="Z783" s="27" t="s">
        <v>28</v>
      </c>
      <c r="AA783" s="27" t="s">
        <v>28</v>
      </c>
      <c r="AB783" s="27" t="s">
        <v>259</v>
      </c>
    </row>
    <row r="784" spans="1:28" s="183" customFormat="1" ht="24.9" customHeight="1" x14ac:dyDescent="0.3">
      <c r="A784" s="32">
        <v>44803</v>
      </c>
      <c r="B784" s="18" t="s">
        <v>22</v>
      </c>
      <c r="C784" s="18" t="s">
        <v>343</v>
      </c>
      <c r="D784" s="99" t="s">
        <v>3276</v>
      </c>
      <c r="E784" s="18" t="s">
        <v>57</v>
      </c>
      <c r="F784" s="31" t="s">
        <v>3277</v>
      </c>
      <c r="G784" s="31" t="s">
        <v>3303</v>
      </c>
      <c r="H784" s="104" t="s">
        <v>28</v>
      </c>
      <c r="I784" s="31" t="s">
        <v>3278</v>
      </c>
      <c r="J784" s="31" t="s">
        <v>3279</v>
      </c>
      <c r="K784" s="104" t="s">
        <v>520</v>
      </c>
      <c r="L784" s="31" t="s">
        <v>3280</v>
      </c>
      <c r="M784" s="20">
        <v>547259.9</v>
      </c>
      <c r="N784" s="31" t="s">
        <v>28</v>
      </c>
      <c r="O784" s="31" t="s">
        <v>28</v>
      </c>
      <c r="P784" s="31" t="s">
        <v>3281</v>
      </c>
      <c r="Q784" s="30">
        <v>44763</v>
      </c>
      <c r="R784" s="31" t="s">
        <v>3282</v>
      </c>
      <c r="S784" s="30">
        <v>44926</v>
      </c>
      <c r="T784" s="104" t="s">
        <v>28</v>
      </c>
      <c r="U784" s="23" t="s">
        <v>28</v>
      </c>
      <c r="V784" s="104" t="s">
        <v>28</v>
      </c>
      <c r="W784" s="23" t="s">
        <v>28</v>
      </c>
      <c r="X784" s="104" t="s">
        <v>28</v>
      </c>
      <c r="Y784" s="104" t="s">
        <v>28</v>
      </c>
      <c r="Z784" s="104" t="s">
        <v>28</v>
      </c>
      <c r="AA784" s="23" t="s">
        <v>28</v>
      </c>
      <c r="AB784" s="31" t="s">
        <v>3283</v>
      </c>
    </row>
    <row r="785" spans="1:32" s="183" customFormat="1" ht="24.9" customHeight="1" x14ac:dyDescent="0.3">
      <c r="A785" s="32">
        <v>44803</v>
      </c>
      <c r="B785" s="18" t="s">
        <v>22</v>
      </c>
      <c r="C785" s="18" t="s">
        <v>343</v>
      </c>
      <c r="D785" s="99" t="s">
        <v>3284</v>
      </c>
      <c r="E785" s="18" t="s">
        <v>57</v>
      </c>
      <c r="F785" s="31" t="s">
        <v>3285</v>
      </c>
      <c r="G785" s="31" t="s">
        <v>3286</v>
      </c>
      <c r="H785" s="104" t="s">
        <v>28</v>
      </c>
      <c r="I785" s="31" t="s">
        <v>3287</v>
      </c>
      <c r="J785" s="31" t="s">
        <v>3288</v>
      </c>
      <c r="K785" s="104" t="s">
        <v>520</v>
      </c>
      <c r="L785" s="31" t="s">
        <v>3289</v>
      </c>
      <c r="M785" s="20">
        <v>255530</v>
      </c>
      <c r="N785" s="31" t="s">
        <v>28</v>
      </c>
      <c r="O785" s="31" t="s">
        <v>28</v>
      </c>
      <c r="P785" s="31" t="s">
        <v>28</v>
      </c>
      <c r="Q785" s="30">
        <v>44748</v>
      </c>
      <c r="R785" s="31" t="s">
        <v>258</v>
      </c>
      <c r="S785" s="30">
        <v>44926</v>
      </c>
      <c r="T785" s="104" t="s">
        <v>28</v>
      </c>
      <c r="U785" s="23" t="s">
        <v>28</v>
      </c>
      <c r="V785" s="104" t="s">
        <v>28</v>
      </c>
      <c r="W785" s="23" t="s">
        <v>28</v>
      </c>
      <c r="X785" s="104" t="s">
        <v>28</v>
      </c>
      <c r="Y785" s="104" t="s">
        <v>28</v>
      </c>
      <c r="Z785" s="104" t="s">
        <v>28</v>
      </c>
      <c r="AA785" s="23" t="s">
        <v>28</v>
      </c>
      <c r="AB785" s="31" t="s">
        <v>3283</v>
      </c>
    </row>
    <row r="786" spans="1:32" s="4" customFormat="1" ht="24.9" customHeight="1" x14ac:dyDescent="0.3">
      <c r="A786" s="261">
        <v>44160</v>
      </c>
      <c r="B786" s="18" t="s">
        <v>22</v>
      </c>
      <c r="C786" s="18" t="s">
        <v>343</v>
      </c>
      <c r="D786" s="19" t="s">
        <v>2316</v>
      </c>
      <c r="E786" s="18" t="s">
        <v>245</v>
      </c>
      <c r="F786" s="104" t="s">
        <v>2317</v>
      </c>
      <c r="G786" s="104" t="s">
        <v>2318</v>
      </c>
      <c r="H786" s="104" t="s">
        <v>28</v>
      </c>
      <c r="I786" s="104" t="s">
        <v>2319</v>
      </c>
      <c r="J786" s="104" t="s">
        <v>2320</v>
      </c>
      <c r="K786" s="104" t="s">
        <v>520</v>
      </c>
      <c r="L786" s="104" t="s">
        <v>2321</v>
      </c>
      <c r="M786" s="20">
        <v>351978</v>
      </c>
      <c r="N786" s="105" t="s">
        <v>2322</v>
      </c>
      <c r="O786" s="105" t="s">
        <v>28</v>
      </c>
      <c r="P786" s="29" t="s">
        <v>2323</v>
      </c>
      <c r="Q786" s="37">
        <v>44091</v>
      </c>
      <c r="R786" s="104" t="s">
        <v>331</v>
      </c>
      <c r="S786" s="37">
        <v>44377</v>
      </c>
      <c r="T786" s="104" t="s">
        <v>2324</v>
      </c>
      <c r="U786" s="23" t="s">
        <v>28</v>
      </c>
      <c r="V786" s="18" t="s">
        <v>28</v>
      </c>
      <c r="W786" s="18" t="s">
        <v>28</v>
      </c>
      <c r="X786" s="104" t="s">
        <v>28</v>
      </c>
      <c r="Y786" s="104" t="s">
        <v>28</v>
      </c>
      <c r="Z786" s="18" t="s">
        <v>28</v>
      </c>
      <c r="AA786" s="32" t="s">
        <v>28</v>
      </c>
      <c r="AB786" s="31" t="s">
        <v>3642</v>
      </c>
    </row>
    <row r="787" spans="1:32" ht="24.9" customHeight="1" x14ac:dyDescent="0.3">
      <c r="A787" s="263">
        <v>44789</v>
      </c>
      <c r="B787" s="31" t="s">
        <v>22</v>
      </c>
      <c r="C787" s="31" t="s">
        <v>23</v>
      </c>
      <c r="D787" s="31" t="s">
        <v>3195</v>
      </c>
      <c r="E787" s="31" t="s">
        <v>57</v>
      </c>
      <c r="F787" s="31" t="s">
        <v>3196</v>
      </c>
      <c r="G787" s="31" t="s">
        <v>3197</v>
      </c>
      <c r="H787" s="31" t="s">
        <v>28</v>
      </c>
      <c r="I787" s="31" t="s">
        <v>3198</v>
      </c>
      <c r="J787" s="31" t="s">
        <v>3199</v>
      </c>
      <c r="K787" s="31" t="s">
        <v>106</v>
      </c>
      <c r="L787" s="31" t="s">
        <v>3200</v>
      </c>
      <c r="M787" s="176">
        <v>637237.69999999995</v>
      </c>
      <c r="N787" s="31" t="s">
        <v>28</v>
      </c>
      <c r="O787" s="31" t="s">
        <v>28</v>
      </c>
      <c r="P787" s="30">
        <v>44778</v>
      </c>
      <c r="Q787" s="31" t="s">
        <v>491</v>
      </c>
      <c r="R787" s="30">
        <v>44895</v>
      </c>
      <c r="S787" s="263" t="s">
        <v>28</v>
      </c>
      <c r="T787" s="263" t="s">
        <v>146</v>
      </c>
    </row>
    <row r="788" spans="1:32" ht="24.9" customHeight="1" x14ac:dyDescent="0.3">
      <c r="A788" s="259">
        <v>44896</v>
      </c>
      <c r="B788" s="95" t="s">
        <v>22</v>
      </c>
      <c r="C788" s="96" t="s">
        <v>23</v>
      </c>
      <c r="D788" s="514" t="s">
        <v>3556</v>
      </c>
      <c r="E788" s="104" t="s">
        <v>38</v>
      </c>
      <c r="F788" s="104" t="s">
        <v>3557</v>
      </c>
      <c r="G788" s="104" t="s">
        <v>3558</v>
      </c>
      <c r="H788" s="104" t="s">
        <v>28</v>
      </c>
      <c r="I788" s="104" t="s">
        <v>3559</v>
      </c>
      <c r="J788" s="104" t="s">
        <v>3560</v>
      </c>
      <c r="K788" s="104" t="s">
        <v>30</v>
      </c>
      <c r="L788" s="104" t="s">
        <v>3074</v>
      </c>
      <c r="M788" s="243">
        <v>233981</v>
      </c>
      <c r="N788" s="104" t="s">
        <v>28</v>
      </c>
      <c r="O788" s="104" t="s">
        <v>28</v>
      </c>
      <c r="P788" s="30">
        <v>44866</v>
      </c>
      <c r="Q788" s="102" t="s">
        <v>491</v>
      </c>
      <c r="R788" s="30">
        <v>44985</v>
      </c>
      <c r="S788" s="104" t="s">
        <v>28</v>
      </c>
      <c r="T788" s="104" t="s">
        <v>3561</v>
      </c>
      <c r="U788" s="260" t="s">
        <v>3666</v>
      </c>
    </row>
    <row r="789" spans="1:32" ht="24.9" customHeight="1" x14ac:dyDescent="0.3">
      <c r="A789" s="259">
        <v>45007</v>
      </c>
      <c r="B789" s="95" t="s">
        <v>75</v>
      </c>
      <c r="C789" s="96" t="s">
        <v>23</v>
      </c>
      <c r="D789" s="515"/>
      <c r="E789" s="104" t="s">
        <v>57</v>
      </c>
      <c r="F789" s="104" t="s">
        <v>3557</v>
      </c>
      <c r="G789" s="104" t="s">
        <v>3558</v>
      </c>
      <c r="H789" s="104" t="s">
        <v>28</v>
      </c>
      <c r="I789" s="104" t="s">
        <v>3559</v>
      </c>
      <c r="J789" s="104" t="s">
        <v>3655</v>
      </c>
      <c r="K789" s="104" t="s">
        <v>30</v>
      </c>
      <c r="L789" s="104" t="s">
        <v>3656</v>
      </c>
      <c r="M789" s="243">
        <v>233981</v>
      </c>
      <c r="N789" s="104" t="s">
        <v>28</v>
      </c>
      <c r="O789" s="104" t="s">
        <v>28</v>
      </c>
      <c r="P789" s="30">
        <v>44869</v>
      </c>
      <c r="Q789" s="102" t="s">
        <v>1382</v>
      </c>
      <c r="R789" s="30">
        <v>44951</v>
      </c>
      <c r="S789" s="104" t="s">
        <v>28</v>
      </c>
      <c r="T789" s="104" t="s">
        <v>3561</v>
      </c>
      <c r="U789" s="260" t="s">
        <v>3666</v>
      </c>
    </row>
    <row r="790" spans="1:32" s="169" customFormat="1" ht="24.9" customHeight="1" x14ac:dyDescent="0.3">
      <c r="A790" s="102">
        <v>44656</v>
      </c>
      <c r="B790" s="27" t="s">
        <v>22</v>
      </c>
      <c r="C790" s="27" t="s">
        <v>23</v>
      </c>
      <c r="D790" s="27" t="s">
        <v>3051</v>
      </c>
      <c r="E790" s="27" t="s">
        <v>25</v>
      </c>
      <c r="F790" s="27" t="s">
        <v>1733</v>
      </c>
      <c r="G790" s="27" t="s">
        <v>3052</v>
      </c>
      <c r="H790" s="27" t="s">
        <v>28</v>
      </c>
      <c r="I790" s="27" t="s">
        <v>3053</v>
      </c>
      <c r="J790" s="27" t="s">
        <v>3054</v>
      </c>
      <c r="K790" s="31" t="s">
        <v>30</v>
      </c>
      <c r="L790" s="27" t="s">
        <v>3055</v>
      </c>
      <c r="M790" s="189">
        <v>2552000</v>
      </c>
      <c r="N790" s="27" t="s">
        <v>28</v>
      </c>
      <c r="O790" s="27" t="s">
        <v>28</v>
      </c>
      <c r="P790" s="26">
        <v>44635</v>
      </c>
      <c r="Q790" s="27" t="s">
        <v>239</v>
      </c>
      <c r="R790" s="26">
        <v>44958</v>
      </c>
      <c r="S790" s="27" t="s">
        <v>28</v>
      </c>
      <c r="T790" s="27" t="s">
        <v>146</v>
      </c>
      <c r="U790"/>
      <c r="V790"/>
      <c r="W790"/>
      <c r="X790"/>
      <c r="Y790"/>
      <c r="Z790"/>
      <c r="AA790"/>
      <c r="AB790"/>
      <c r="AC790"/>
      <c r="AD790"/>
      <c r="AE790"/>
      <c r="AF790"/>
    </row>
    <row r="791" spans="1:32" ht="24.9" customHeight="1" x14ac:dyDescent="0.3">
      <c r="A791" s="102">
        <v>44797</v>
      </c>
      <c r="B791" s="31" t="s">
        <v>22</v>
      </c>
      <c r="C791" s="31" t="s">
        <v>23</v>
      </c>
      <c r="D791" s="31" t="s">
        <v>3246</v>
      </c>
      <c r="E791" s="31" t="s">
        <v>25</v>
      </c>
      <c r="F791" s="31" t="s">
        <v>1525</v>
      </c>
      <c r="G791" s="31" t="s">
        <v>3247</v>
      </c>
      <c r="H791" s="31" t="s">
        <v>28</v>
      </c>
      <c r="I791" s="31" t="s">
        <v>3248</v>
      </c>
      <c r="J791" s="31" t="s">
        <v>3248</v>
      </c>
      <c r="K791" s="31" t="s">
        <v>106</v>
      </c>
      <c r="L791" s="31" t="s">
        <v>3249</v>
      </c>
      <c r="M791" s="176">
        <v>171378.35</v>
      </c>
      <c r="N791" s="31" t="s">
        <v>28</v>
      </c>
      <c r="O791" s="31" t="s">
        <v>3250</v>
      </c>
      <c r="P791" s="30">
        <v>44694</v>
      </c>
      <c r="Q791" s="31" t="s">
        <v>382</v>
      </c>
      <c r="R791" s="30">
        <v>44911</v>
      </c>
      <c r="S791" s="31" t="s">
        <v>28</v>
      </c>
      <c r="T791" s="31" t="s">
        <v>3251</v>
      </c>
      <c r="AC791" s="127" t="s">
        <v>3687</v>
      </c>
    </row>
    <row r="792" spans="1:32" ht="24.9" customHeight="1" x14ac:dyDescent="0.3">
      <c r="A792" s="102">
        <v>44797</v>
      </c>
      <c r="B792" s="31" t="s">
        <v>22</v>
      </c>
      <c r="C792" s="31" t="s">
        <v>23</v>
      </c>
      <c r="D792" s="31">
        <v>1085</v>
      </c>
      <c r="E792" s="31" t="s">
        <v>25</v>
      </c>
      <c r="F792" s="31" t="s">
        <v>118</v>
      </c>
      <c r="G792" s="31" t="s">
        <v>1919</v>
      </c>
      <c r="H792" s="31" t="s">
        <v>28</v>
      </c>
      <c r="I792" s="31" t="s">
        <v>3270</v>
      </c>
      <c r="J792" s="31" t="s">
        <v>3271</v>
      </c>
      <c r="K792" s="31" t="s">
        <v>214</v>
      </c>
      <c r="L792" s="31" t="s">
        <v>2046</v>
      </c>
      <c r="M792" s="176">
        <v>168784</v>
      </c>
      <c r="N792" s="31" t="s">
        <v>28</v>
      </c>
      <c r="O792" s="31" t="s">
        <v>28</v>
      </c>
      <c r="P792" s="30">
        <v>44739</v>
      </c>
      <c r="Q792" s="31" t="s">
        <v>3272</v>
      </c>
      <c r="R792" s="30">
        <v>44922</v>
      </c>
      <c r="S792" s="31" t="s">
        <v>28</v>
      </c>
      <c r="T792" s="31" t="s">
        <v>3241</v>
      </c>
      <c r="AC792" s="127" t="s">
        <v>3687</v>
      </c>
    </row>
    <row r="793" spans="1:32" s="4" customFormat="1" ht="24.9" customHeight="1" x14ac:dyDescent="0.3">
      <c r="A793" s="36">
        <v>43831</v>
      </c>
      <c r="B793" s="507" t="s">
        <v>3678</v>
      </c>
      <c r="C793" s="18" t="s">
        <v>343</v>
      </c>
      <c r="D793" s="507">
        <v>6435248</v>
      </c>
      <c r="E793" s="18" t="s">
        <v>25</v>
      </c>
      <c r="F793" s="104" t="s">
        <v>616</v>
      </c>
      <c r="G793" s="104" t="s">
        <v>617</v>
      </c>
      <c r="H793" s="104" t="s">
        <v>28</v>
      </c>
      <c r="I793" s="104" t="s">
        <v>618</v>
      </c>
      <c r="J793" s="104" t="s">
        <v>619</v>
      </c>
      <c r="K793" s="104" t="s">
        <v>520</v>
      </c>
      <c r="L793" s="104" t="s">
        <v>596</v>
      </c>
      <c r="M793" s="20" t="s">
        <v>3638</v>
      </c>
      <c r="N793" s="105" t="s">
        <v>597</v>
      </c>
      <c r="O793" s="105" t="s">
        <v>598</v>
      </c>
      <c r="P793" s="21" t="s">
        <v>28</v>
      </c>
      <c r="Q793" s="30">
        <v>43831</v>
      </c>
      <c r="R793" s="31" t="s">
        <v>47</v>
      </c>
      <c r="S793" s="30">
        <v>44927</v>
      </c>
      <c r="T793" s="104" t="s">
        <v>605</v>
      </c>
      <c r="U793" s="23" t="s">
        <v>28</v>
      </c>
      <c r="V793" s="18" t="s">
        <v>28</v>
      </c>
      <c r="W793" s="18" t="s">
        <v>28</v>
      </c>
      <c r="X793" s="18" t="s">
        <v>28</v>
      </c>
      <c r="Y793" s="18" t="s">
        <v>28</v>
      </c>
      <c r="Z793" s="18" t="s">
        <v>28</v>
      </c>
      <c r="AA793" s="18" t="s">
        <v>28</v>
      </c>
      <c r="AB793" s="27" t="s">
        <v>600</v>
      </c>
      <c r="AC793" s="127" t="s">
        <v>3687</v>
      </c>
    </row>
    <row r="794" spans="1:32" s="4" customFormat="1" ht="24.9" customHeight="1" x14ac:dyDescent="0.3">
      <c r="A794" s="36">
        <v>43994</v>
      </c>
      <c r="B794" s="508"/>
      <c r="C794" s="18" t="s">
        <v>343</v>
      </c>
      <c r="D794" s="510"/>
      <c r="E794" s="18" t="s">
        <v>25</v>
      </c>
      <c r="F794" s="104" t="s">
        <v>616</v>
      </c>
      <c r="G794" s="104" t="s">
        <v>617</v>
      </c>
      <c r="H794" s="104" t="s">
        <v>28</v>
      </c>
      <c r="I794" s="104" t="s">
        <v>620</v>
      </c>
      <c r="J794" s="104" t="s">
        <v>621</v>
      </c>
      <c r="K794" s="104" t="s">
        <v>520</v>
      </c>
      <c r="L794" s="104" t="s">
        <v>596</v>
      </c>
      <c r="M794" s="20">
        <v>1386205.46</v>
      </c>
      <c r="N794" s="105" t="s">
        <v>597</v>
      </c>
      <c r="O794" s="105" t="s">
        <v>598</v>
      </c>
      <c r="P794" s="21" t="s">
        <v>28</v>
      </c>
      <c r="Q794" s="30">
        <v>43832</v>
      </c>
      <c r="R794" s="31" t="s">
        <v>47</v>
      </c>
      <c r="S794" s="30">
        <v>44927</v>
      </c>
      <c r="T794" s="104" t="s">
        <v>605</v>
      </c>
      <c r="U794" s="23" t="s">
        <v>28</v>
      </c>
      <c r="V794" s="18" t="s">
        <v>28</v>
      </c>
      <c r="W794" s="18" t="s">
        <v>28</v>
      </c>
      <c r="X794" s="18" t="s">
        <v>28</v>
      </c>
      <c r="Y794" s="18" t="s">
        <v>28</v>
      </c>
      <c r="Z794" s="18" t="s">
        <v>28</v>
      </c>
      <c r="AA794" s="18" t="s">
        <v>28</v>
      </c>
      <c r="AB794" s="27" t="s">
        <v>3667</v>
      </c>
      <c r="AC794" s="127" t="s">
        <v>3687</v>
      </c>
    </row>
    <row r="795" spans="1:32" s="4" customFormat="1" ht="24.9" customHeight="1" x14ac:dyDescent="0.3">
      <c r="A795" s="259">
        <v>43983</v>
      </c>
      <c r="B795" s="507" t="s">
        <v>75</v>
      </c>
      <c r="C795" s="18" t="s">
        <v>343</v>
      </c>
      <c r="D795" s="507" t="s">
        <v>823</v>
      </c>
      <c r="E795" s="18" t="s">
        <v>25</v>
      </c>
      <c r="F795" s="104" t="s">
        <v>824</v>
      </c>
      <c r="G795" s="104" t="s">
        <v>825</v>
      </c>
      <c r="H795" s="104" t="s">
        <v>28</v>
      </c>
      <c r="I795" s="104" t="s">
        <v>826</v>
      </c>
      <c r="J795" s="104" t="s">
        <v>827</v>
      </c>
      <c r="K795" s="104" t="s">
        <v>214</v>
      </c>
      <c r="L795" s="104" t="s">
        <v>722</v>
      </c>
      <c r="M795" s="20">
        <v>677600</v>
      </c>
      <c r="N795" s="105" t="s">
        <v>828</v>
      </c>
      <c r="O795" s="105" t="s">
        <v>598</v>
      </c>
      <c r="P795" s="29" t="s">
        <v>28</v>
      </c>
      <c r="Q795" s="22">
        <v>43617</v>
      </c>
      <c r="R795" s="36" t="s">
        <v>47</v>
      </c>
      <c r="S795" s="22">
        <v>44712</v>
      </c>
      <c r="T795" s="104" t="s">
        <v>829</v>
      </c>
      <c r="U795" s="23" t="s">
        <v>28</v>
      </c>
      <c r="V795" s="18" t="s">
        <v>28</v>
      </c>
      <c r="W795" s="18" t="s">
        <v>28</v>
      </c>
      <c r="X795" s="18" t="s">
        <v>28</v>
      </c>
      <c r="Y795" s="18" t="s">
        <v>28</v>
      </c>
      <c r="Z795" s="18" t="s">
        <v>28</v>
      </c>
      <c r="AA795" s="18" t="s">
        <v>28</v>
      </c>
      <c r="AB795" s="27" t="s">
        <v>2340</v>
      </c>
      <c r="AC795" s="127" t="s">
        <v>3687</v>
      </c>
    </row>
    <row r="796" spans="1:32" s="4" customFormat="1" ht="24.9" customHeight="1" x14ac:dyDescent="0.3">
      <c r="A796" s="259">
        <v>44797</v>
      </c>
      <c r="B796" s="508"/>
      <c r="C796" s="18" t="s">
        <v>343</v>
      </c>
      <c r="D796" s="510"/>
      <c r="E796" s="18" t="s">
        <v>25</v>
      </c>
      <c r="F796" s="104" t="s">
        <v>824</v>
      </c>
      <c r="G796" s="104" t="s">
        <v>825</v>
      </c>
      <c r="H796" s="104" t="s">
        <v>28</v>
      </c>
      <c r="I796" s="104" t="s">
        <v>826</v>
      </c>
      <c r="J796" s="104" t="s">
        <v>3275</v>
      </c>
      <c r="K796" s="104" t="s">
        <v>520</v>
      </c>
      <c r="L796" s="104" t="s">
        <v>28</v>
      </c>
      <c r="M796" s="20">
        <v>247500</v>
      </c>
      <c r="N796" s="105" t="s">
        <v>828</v>
      </c>
      <c r="O796" s="105" t="s">
        <v>3330</v>
      </c>
      <c r="P796" s="29" t="s">
        <v>28</v>
      </c>
      <c r="Q796" s="22">
        <v>44713</v>
      </c>
      <c r="R796" s="36" t="s">
        <v>76</v>
      </c>
      <c r="S796" s="22">
        <v>45077</v>
      </c>
      <c r="T796" s="104" t="s">
        <v>829</v>
      </c>
      <c r="U796" s="23" t="s">
        <v>28</v>
      </c>
      <c r="V796" s="18" t="s">
        <v>28</v>
      </c>
      <c r="W796" s="18" t="s">
        <v>28</v>
      </c>
      <c r="X796" s="23" t="s">
        <v>28</v>
      </c>
      <c r="Y796" s="18" t="s">
        <v>28</v>
      </c>
      <c r="Z796" s="18" t="s">
        <v>28</v>
      </c>
      <c r="AA796" s="18" t="s">
        <v>28</v>
      </c>
      <c r="AB796" s="27" t="s">
        <v>2340</v>
      </c>
      <c r="AC796" s="127" t="s">
        <v>3687</v>
      </c>
    </row>
    <row r="797" spans="1:32" ht="24.9" customHeight="1" x14ac:dyDescent="0.3">
      <c r="A797" s="228">
        <v>43770</v>
      </c>
      <c r="B797" s="18" t="s">
        <v>22</v>
      </c>
      <c r="C797" s="18" t="s">
        <v>343</v>
      </c>
      <c r="D797" s="19" t="s">
        <v>789</v>
      </c>
      <c r="E797" s="18" t="s">
        <v>25</v>
      </c>
      <c r="F797" s="104" t="s">
        <v>790</v>
      </c>
      <c r="G797" s="104" t="s">
        <v>791</v>
      </c>
      <c r="H797" s="104" t="s">
        <v>28</v>
      </c>
      <c r="I797" s="104" t="s">
        <v>792</v>
      </c>
      <c r="J797" s="104" t="s">
        <v>81</v>
      </c>
      <c r="K797" s="104" t="s">
        <v>520</v>
      </c>
      <c r="L797" s="104" t="s">
        <v>409</v>
      </c>
      <c r="M797" s="20">
        <v>589095.1</v>
      </c>
      <c r="N797" s="105" t="s">
        <v>28</v>
      </c>
      <c r="O797" s="105" t="s">
        <v>28</v>
      </c>
      <c r="P797" s="29" t="s">
        <v>28</v>
      </c>
      <c r="Q797" s="22">
        <v>43748</v>
      </c>
      <c r="R797" s="36" t="s">
        <v>47</v>
      </c>
      <c r="S797" s="22">
        <v>44844</v>
      </c>
      <c r="T797" s="104" t="s">
        <v>28</v>
      </c>
      <c r="U797" s="23" t="s">
        <v>28</v>
      </c>
      <c r="V797" s="18" t="s">
        <v>28</v>
      </c>
      <c r="W797" s="18" t="s">
        <v>28</v>
      </c>
      <c r="X797" s="18" t="s">
        <v>28</v>
      </c>
      <c r="Y797" s="18" t="s">
        <v>28</v>
      </c>
      <c r="Z797" s="18" t="s">
        <v>28</v>
      </c>
      <c r="AA797" s="18" t="s">
        <v>28</v>
      </c>
      <c r="AB797" s="27" t="s">
        <v>3667</v>
      </c>
      <c r="AC797" s="127" t="s">
        <v>3687</v>
      </c>
    </row>
    <row r="798" spans="1:32" ht="24.9" customHeight="1" x14ac:dyDescent="0.3">
      <c r="A798" s="215">
        <v>44797</v>
      </c>
      <c r="B798" s="31" t="s">
        <v>22</v>
      </c>
      <c r="C798" s="31" t="s">
        <v>23</v>
      </c>
      <c r="D798" s="31">
        <v>1088</v>
      </c>
      <c r="E798" s="31" t="s">
        <v>57</v>
      </c>
      <c r="F798" s="31" t="s">
        <v>326</v>
      </c>
      <c r="G798" s="31" t="s">
        <v>3273</v>
      </c>
      <c r="H798" s="31" t="s">
        <v>28</v>
      </c>
      <c r="I798" s="31" t="s">
        <v>3274</v>
      </c>
      <c r="J798" s="31" t="s">
        <v>28</v>
      </c>
      <c r="K798" s="31" t="s">
        <v>214</v>
      </c>
      <c r="L798" s="31" t="s">
        <v>28</v>
      </c>
      <c r="M798" s="176">
        <v>328674.53000000003</v>
      </c>
      <c r="N798" s="31" t="s">
        <v>28</v>
      </c>
      <c r="O798" s="31" t="s">
        <v>28</v>
      </c>
      <c r="P798" s="30">
        <v>44713</v>
      </c>
      <c r="Q798" s="31" t="s">
        <v>2563</v>
      </c>
      <c r="R798" s="30">
        <v>44896</v>
      </c>
      <c r="S798" s="31" t="s">
        <v>28</v>
      </c>
      <c r="T798" s="31" t="s">
        <v>3241</v>
      </c>
      <c r="AC798" s="127" t="s">
        <v>3687</v>
      </c>
    </row>
    <row r="799" spans="1:32" s="183" customFormat="1" ht="24.9" customHeight="1" x14ac:dyDescent="0.3">
      <c r="A799" s="261">
        <v>44797</v>
      </c>
      <c r="B799" s="18" t="s">
        <v>22</v>
      </c>
      <c r="C799" s="18" t="s">
        <v>343</v>
      </c>
      <c r="D799" s="99" t="s">
        <v>279</v>
      </c>
      <c r="E799" s="18" t="s">
        <v>25</v>
      </c>
      <c r="F799" s="31" t="s">
        <v>923</v>
      </c>
      <c r="G799" s="31" t="s">
        <v>924</v>
      </c>
      <c r="H799" s="104" t="s">
        <v>28</v>
      </c>
      <c r="I799" s="31" t="s">
        <v>925</v>
      </c>
      <c r="J799" s="31" t="s">
        <v>3242</v>
      </c>
      <c r="K799" s="104" t="s">
        <v>520</v>
      </c>
      <c r="L799" s="31" t="s">
        <v>28</v>
      </c>
      <c r="M799" s="20">
        <v>432999</v>
      </c>
      <c r="N799" s="31" t="s">
        <v>28</v>
      </c>
      <c r="O799" s="105" t="s">
        <v>3330</v>
      </c>
      <c r="P799" s="31" t="s">
        <v>28</v>
      </c>
      <c r="Q799" s="30">
        <v>44509</v>
      </c>
      <c r="R799" s="31" t="s">
        <v>76</v>
      </c>
      <c r="S799" s="30">
        <v>44875</v>
      </c>
      <c r="T799" s="104" t="s">
        <v>28</v>
      </c>
      <c r="U799" s="23" t="s">
        <v>28</v>
      </c>
      <c r="V799" s="104" t="s">
        <v>28</v>
      </c>
      <c r="W799" s="23" t="s">
        <v>28</v>
      </c>
      <c r="X799" s="104" t="s">
        <v>28</v>
      </c>
      <c r="Y799" s="23" t="s">
        <v>28</v>
      </c>
      <c r="Z799" s="104" t="s">
        <v>28</v>
      </c>
      <c r="AA799" s="23" t="s">
        <v>28</v>
      </c>
      <c r="AB799" s="31" t="s">
        <v>2340</v>
      </c>
      <c r="AC799" s="127" t="s">
        <v>3697</v>
      </c>
    </row>
    <row r="800" spans="1:32" s="4" customFormat="1" ht="24.9" customHeight="1" x14ac:dyDescent="0.3">
      <c r="A800" s="36">
        <v>45055</v>
      </c>
      <c r="B800" s="18" t="s">
        <v>22</v>
      </c>
      <c r="C800" s="18" t="s">
        <v>343</v>
      </c>
      <c r="D800" s="19" t="s">
        <v>1033</v>
      </c>
      <c r="E800" s="18" t="s">
        <v>25</v>
      </c>
      <c r="F800" s="104" t="s">
        <v>1034</v>
      </c>
      <c r="G800" s="104" t="s">
        <v>1035</v>
      </c>
      <c r="H800" s="104" t="s">
        <v>28</v>
      </c>
      <c r="I800" s="104" t="s">
        <v>1036</v>
      </c>
      <c r="J800" s="104" t="s">
        <v>28</v>
      </c>
      <c r="K800" s="104" t="s">
        <v>520</v>
      </c>
      <c r="L800" s="104" t="s">
        <v>28</v>
      </c>
      <c r="M800" s="20">
        <v>202972</v>
      </c>
      <c r="N800" s="105" t="s">
        <v>28</v>
      </c>
      <c r="O800" s="105" t="s">
        <v>1037</v>
      </c>
      <c r="P800" s="29" t="s">
        <v>28</v>
      </c>
      <c r="Q800" s="37">
        <v>43770</v>
      </c>
      <c r="R800" s="104" t="s">
        <v>2602</v>
      </c>
      <c r="S800" s="37">
        <v>44926</v>
      </c>
      <c r="T800" s="104" t="s">
        <v>28</v>
      </c>
      <c r="U800" s="23" t="s">
        <v>28</v>
      </c>
      <c r="V800" s="18" t="s">
        <v>28</v>
      </c>
      <c r="W800" s="18" t="s">
        <v>28</v>
      </c>
      <c r="X800" s="18" t="s">
        <v>28</v>
      </c>
      <c r="Y800" s="18" t="s">
        <v>28</v>
      </c>
      <c r="Z800" s="18" t="s">
        <v>28</v>
      </c>
      <c r="AA800" s="18" t="s">
        <v>28</v>
      </c>
      <c r="AB800" s="31" t="s">
        <v>3667</v>
      </c>
      <c r="AC800" s="127" t="s">
        <v>3697</v>
      </c>
    </row>
    <row r="801" spans="1:30" s="4" customFormat="1" ht="24.9" customHeight="1" x14ac:dyDescent="0.3">
      <c r="A801" s="32">
        <v>44859</v>
      </c>
      <c r="B801" s="31" t="s">
        <v>22</v>
      </c>
      <c r="C801" s="31" t="s">
        <v>343</v>
      </c>
      <c r="D801" s="99" t="s">
        <v>3409</v>
      </c>
      <c r="E801" s="18" t="s">
        <v>245</v>
      </c>
      <c r="F801" s="31" t="s">
        <v>3410</v>
      </c>
      <c r="G801" s="31" t="s">
        <v>3411</v>
      </c>
      <c r="H801" s="104" t="s">
        <v>28</v>
      </c>
      <c r="I801" s="31" t="s">
        <v>868</v>
      </c>
      <c r="J801" s="31" t="s">
        <v>882</v>
      </c>
      <c r="K801" s="31" t="s">
        <v>520</v>
      </c>
      <c r="L801" s="31" t="s">
        <v>28</v>
      </c>
      <c r="M801" s="184" t="s">
        <v>871</v>
      </c>
      <c r="N801" s="105" t="s">
        <v>28</v>
      </c>
      <c r="O801" s="105" t="s">
        <v>28</v>
      </c>
      <c r="P801" s="105" t="s">
        <v>28</v>
      </c>
      <c r="Q801" s="30">
        <v>44228</v>
      </c>
      <c r="R801" s="36" t="s">
        <v>1647</v>
      </c>
      <c r="S801" s="30">
        <v>44926</v>
      </c>
      <c r="T801" s="104" t="s">
        <v>28</v>
      </c>
      <c r="U801" s="23" t="s">
        <v>28</v>
      </c>
      <c r="V801" s="104" t="s">
        <v>28</v>
      </c>
      <c r="W801" s="23" t="s">
        <v>28</v>
      </c>
      <c r="X801" s="104" t="s">
        <v>28</v>
      </c>
      <c r="Y801" s="23" t="s">
        <v>28</v>
      </c>
      <c r="Z801" s="104" t="s">
        <v>28</v>
      </c>
      <c r="AA801" s="23" t="s">
        <v>28</v>
      </c>
      <c r="AB801" s="31" t="s">
        <v>3412</v>
      </c>
      <c r="AC801" s="31" t="s">
        <v>3726</v>
      </c>
      <c r="AD801" s="4" t="s">
        <v>3729</v>
      </c>
    </row>
    <row r="802" spans="1:30" s="4" customFormat="1" ht="24.9" customHeight="1" x14ac:dyDescent="0.3">
      <c r="A802" s="32">
        <v>44131</v>
      </c>
      <c r="B802" s="31" t="s">
        <v>22</v>
      </c>
      <c r="C802" s="31" t="s">
        <v>343</v>
      </c>
      <c r="D802" s="99" t="s">
        <v>3455</v>
      </c>
      <c r="E802" s="18" t="s">
        <v>245</v>
      </c>
      <c r="F802" s="31" t="s">
        <v>3456</v>
      </c>
      <c r="G802" s="31" t="s">
        <v>3457</v>
      </c>
      <c r="H802" s="104" t="s">
        <v>28</v>
      </c>
      <c r="I802" s="31" t="s">
        <v>868</v>
      </c>
      <c r="J802" s="31" t="s">
        <v>882</v>
      </c>
      <c r="K802" s="31" t="s">
        <v>520</v>
      </c>
      <c r="L802" s="31" t="s">
        <v>28</v>
      </c>
      <c r="M802" s="184" t="s">
        <v>871</v>
      </c>
      <c r="N802" s="105" t="s">
        <v>28</v>
      </c>
      <c r="O802" s="105" t="s">
        <v>28</v>
      </c>
      <c r="P802" s="105" t="s">
        <v>28</v>
      </c>
      <c r="Q802" s="30">
        <v>43831</v>
      </c>
      <c r="R802" s="36" t="s">
        <v>74</v>
      </c>
      <c r="S802" s="30">
        <v>44926</v>
      </c>
      <c r="T802" s="104" t="s">
        <v>28</v>
      </c>
      <c r="U802" s="23" t="s">
        <v>28</v>
      </c>
      <c r="V802" s="104" t="s">
        <v>28</v>
      </c>
      <c r="W802" s="23" t="s">
        <v>28</v>
      </c>
      <c r="X802" s="104" t="s">
        <v>28</v>
      </c>
      <c r="Y802" s="23" t="s">
        <v>28</v>
      </c>
      <c r="Z802" s="104" t="s">
        <v>28</v>
      </c>
      <c r="AA802" s="23" t="s">
        <v>28</v>
      </c>
      <c r="AB802" s="31" t="s">
        <v>3412</v>
      </c>
      <c r="AC802" s="31" t="s">
        <v>3727</v>
      </c>
      <c r="AD802" s="4" t="s">
        <v>3729</v>
      </c>
    </row>
    <row r="803" spans="1:30" s="24" customFormat="1" ht="24.9" customHeight="1" x14ac:dyDescent="0.3">
      <c r="A803" s="36">
        <v>43903</v>
      </c>
      <c r="B803" s="18" t="s">
        <v>22</v>
      </c>
      <c r="C803" s="18" t="s">
        <v>343</v>
      </c>
      <c r="D803" s="19" t="s">
        <v>896</v>
      </c>
      <c r="E803" s="18" t="s">
        <v>245</v>
      </c>
      <c r="F803" s="104" t="s">
        <v>897</v>
      </c>
      <c r="G803" s="104" t="s">
        <v>898</v>
      </c>
      <c r="H803" s="104" t="s">
        <v>28</v>
      </c>
      <c r="I803" s="104" t="s">
        <v>868</v>
      </c>
      <c r="J803" s="104" t="s">
        <v>882</v>
      </c>
      <c r="K803" s="104" t="s">
        <v>520</v>
      </c>
      <c r="L803" s="104" t="s">
        <v>870</v>
      </c>
      <c r="M803" s="20" t="s">
        <v>871</v>
      </c>
      <c r="N803" s="105" t="s">
        <v>45</v>
      </c>
      <c r="O803" s="105" t="s">
        <v>137</v>
      </c>
      <c r="P803" s="29" t="s">
        <v>872</v>
      </c>
      <c r="Q803" s="37">
        <v>43831</v>
      </c>
      <c r="R803" s="104" t="s">
        <v>47</v>
      </c>
      <c r="S803" s="37">
        <v>44926</v>
      </c>
      <c r="T803" s="104" t="s">
        <v>28</v>
      </c>
      <c r="U803" s="23" t="s">
        <v>28</v>
      </c>
      <c r="V803" s="18" t="s">
        <v>28</v>
      </c>
      <c r="W803" s="18" t="s">
        <v>28</v>
      </c>
      <c r="X803" s="18" t="s">
        <v>28</v>
      </c>
      <c r="Y803" s="18" t="s">
        <v>28</v>
      </c>
      <c r="Z803" s="18" t="s">
        <v>28</v>
      </c>
      <c r="AA803" s="18" t="s">
        <v>28</v>
      </c>
      <c r="AB803" s="27" t="s">
        <v>3337</v>
      </c>
      <c r="AD803" s="4" t="s">
        <v>3730</v>
      </c>
    </row>
    <row r="804" spans="1:30" ht="15" customHeight="1" x14ac:dyDescent="0.3">
      <c r="A804" s="257">
        <v>44001</v>
      </c>
      <c r="B804" s="95" t="s">
        <v>22</v>
      </c>
      <c r="C804" s="96" t="s">
        <v>23</v>
      </c>
      <c r="D804" s="157" t="s">
        <v>384</v>
      </c>
      <c r="E804" s="100" t="s">
        <v>38</v>
      </c>
      <c r="F804" s="100" t="s">
        <v>385</v>
      </c>
      <c r="G804" s="100" t="s">
        <v>386</v>
      </c>
      <c r="H804" s="104" t="s">
        <v>28</v>
      </c>
      <c r="I804" s="271" t="s">
        <v>387</v>
      </c>
      <c r="J804" s="271" t="s">
        <v>388</v>
      </c>
      <c r="K804" s="104" t="s">
        <v>30</v>
      </c>
      <c r="L804" s="271" t="s">
        <v>197</v>
      </c>
      <c r="M804" s="120">
        <v>660000</v>
      </c>
      <c r="N804" s="121" t="s">
        <v>28</v>
      </c>
      <c r="O804" s="100" t="s">
        <v>389</v>
      </c>
      <c r="P804" s="122">
        <v>43683</v>
      </c>
      <c r="Q804" s="98" t="s">
        <v>130</v>
      </c>
      <c r="R804" s="37">
        <v>44408</v>
      </c>
      <c r="S804" s="254" t="s">
        <v>390</v>
      </c>
      <c r="T804" s="281" t="s">
        <v>3636</v>
      </c>
    </row>
    <row r="805" spans="1:30" ht="15" customHeight="1" x14ac:dyDescent="0.3">
      <c r="A805" s="258">
        <v>44880</v>
      </c>
      <c r="B805" s="95" t="s">
        <v>75</v>
      </c>
      <c r="C805" s="96" t="s">
        <v>23</v>
      </c>
      <c r="D805" s="157" t="s">
        <v>384</v>
      </c>
      <c r="E805" s="100" t="s">
        <v>38</v>
      </c>
      <c r="F805" s="100" t="s">
        <v>385</v>
      </c>
      <c r="G805" s="100" t="s">
        <v>386</v>
      </c>
      <c r="H805" s="104" t="s">
        <v>28</v>
      </c>
      <c r="I805" s="271" t="s">
        <v>387</v>
      </c>
      <c r="J805" s="271" t="s">
        <v>388</v>
      </c>
      <c r="K805" s="31" t="s">
        <v>214</v>
      </c>
      <c r="L805" s="271" t="s">
        <v>197</v>
      </c>
      <c r="M805" s="176">
        <v>660000</v>
      </c>
      <c r="N805" s="121" t="s">
        <v>28</v>
      </c>
      <c r="O805" s="100" t="s">
        <v>389</v>
      </c>
      <c r="P805" s="30">
        <v>43683</v>
      </c>
      <c r="Q805" s="31" t="s">
        <v>3416</v>
      </c>
      <c r="R805" s="30">
        <v>45138</v>
      </c>
      <c r="S805" s="103" t="s">
        <v>390</v>
      </c>
      <c r="T805" s="281" t="s">
        <v>3636</v>
      </c>
    </row>
    <row r="806" spans="1:30" ht="24.9" customHeight="1" x14ac:dyDescent="0.3">
      <c r="A806" s="257">
        <v>43706</v>
      </c>
      <c r="B806" s="95" t="s">
        <v>22</v>
      </c>
      <c r="C806" s="101" t="s">
        <v>23</v>
      </c>
      <c r="D806" s="157" t="s">
        <v>192</v>
      </c>
      <c r="E806" s="100" t="s">
        <v>38</v>
      </c>
      <c r="F806" s="100" t="s">
        <v>193</v>
      </c>
      <c r="G806" s="100" t="s">
        <v>194</v>
      </c>
      <c r="H806" s="100" t="s">
        <v>28</v>
      </c>
      <c r="I806" s="100" t="s">
        <v>195</v>
      </c>
      <c r="J806" s="100" t="s">
        <v>196</v>
      </c>
      <c r="K806" s="100" t="s">
        <v>30</v>
      </c>
      <c r="L806" s="100" t="s">
        <v>197</v>
      </c>
      <c r="M806" s="120">
        <v>3740000</v>
      </c>
      <c r="N806" s="121" t="s">
        <v>28</v>
      </c>
      <c r="O806" s="100" t="s">
        <v>198</v>
      </c>
      <c r="P806" s="122">
        <v>43831</v>
      </c>
      <c r="Q806" s="280" t="s">
        <v>199</v>
      </c>
      <c r="R806" s="37">
        <v>44926</v>
      </c>
      <c r="S806" s="254" t="s">
        <v>200</v>
      </c>
      <c r="T806" s="99" t="s">
        <v>3637</v>
      </c>
    </row>
    <row r="807" spans="1:30" ht="24.9" customHeight="1" x14ac:dyDescent="0.3">
      <c r="A807" s="212">
        <v>42583</v>
      </c>
      <c r="B807" s="95" t="s">
        <v>22</v>
      </c>
      <c r="C807" s="18" t="s">
        <v>23</v>
      </c>
      <c r="D807" s="19" t="s">
        <v>293</v>
      </c>
      <c r="E807" s="19" t="s">
        <v>38</v>
      </c>
      <c r="F807" s="19" t="s">
        <v>294</v>
      </c>
      <c r="G807" s="157" t="s">
        <v>295</v>
      </c>
      <c r="H807" s="104" t="s">
        <v>28</v>
      </c>
      <c r="I807" s="104" t="s">
        <v>296</v>
      </c>
      <c r="J807" s="104" t="s">
        <v>297</v>
      </c>
      <c r="K807" s="104" t="s">
        <v>30</v>
      </c>
      <c r="L807" s="104" t="s">
        <v>298</v>
      </c>
      <c r="M807" s="207" t="s">
        <v>2977</v>
      </c>
      <c r="N807" s="121" t="s">
        <v>28</v>
      </c>
      <c r="O807" s="104" t="s">
        <v>34</v>
      </c>
      <c r="P807" s="122">
        <v>42583</v>
      </c>
      <c r="Q807" s="98" t="s">
        <v>47</v>
      </c>
      <c r="R807" s="37">
        <v>43678</v>
      </c>
      <c r="S807" s="103" t="s">
        <v>28</v>
      </c>
      <c r="T807" s="99" t="s">
        <v>201</v>
      </c>
    </row>
    <row r="808" spans="1:30" ht="24.9" customHeight="1" x14ac:dyDescent="0.3">
      <c r="A808" s="262">
        <v>44876</v>
      </c>
      <c r="B808" s="95" t="s">
        <v>22</v>
      </c>
      <c r="C808" s="101" t="s">
        <v>23</v>
      </c>
      <c r="D808" s="162" t="s">
        <v>3501</v>
      </c>
      <c r="E808" s="104" t="s">
        <v>57</v>
      </c>
      <c r="F808" s="104" t="s">
        <v>3502</v>
      </c>
      <c r="G808" s="104" t="s">
        <v>3503</v>
      </c>
      <c r="H808" s="104" t="s">
        <v>28</v>
      </c>
      <c r="I808" s="31" t="s">
        <v>3504</v>
      </c>
      <c r="J808" s="31" t="s">
        <v>3505</v>
      </c>
      <c r="K808" s="31" t="s">
        <v>214</v>
      </c>
      <c r="L808" s="31" t="s">
        <v>3506</v>
      </c>
      <c r="M808" s="176">
        <v>196072.91</v>
      </c>
      <c r="N808" s="31" t="s">
        <v>3507</v>
      </c>
      <c r="O808" s="31" t="s">
        <v>28</v>
      </c>
      <c r="P808" s="30">
        <v>44864</v>
      </c>
      <c r="Q808" s="31" t="s">
        <v>1397</v>
      </c>
      <c r="R808" s="30">
        <v>44915</v>
      </c>
      <c r="S808" s="31" t="s">
        <v>28</v>
      </c>
      <c r="T808" s="31" t="s">
        <v>352</v>
      </c>
    </row>
    <row r="809" spans="1:30" ht="24.9" customHeight="1" x14ac:dyDescent="0.3">
      <c r="A809" s="262">
        <v>44896</v>
      </c>
      <c r="B809" s="95" t="s">
        <v>22</v>
      </c>
      <c r="C809" s="101" t="s">
        <v>23</v>
      </c>
      <c r="D809" s="100" t="s">
        <v>3548</v>
      </c>
      <c r="E809" s="104" t="s">
        <v>57</v>
      </c>
      <c r="F809" s="104" t="s">
        <v>3549</v>
      </c>
      <c r="G809" s="104" t="s">
        <v>3550</v>
      </c>
      <c r="H809" s="104" t="s">
        <v>28</v>
      </c>
      <c r="I809" s="104" t="s">
        <v>3551</v>
      </c>
      <c r="J809" s="104" t="s">
        <v>3552</v>
      </c>
      <c r="K809" s="31" t="s">
        <v>106</v>
      </c>
      <c r="L809" s="104" t="s">
        <v>244</v>
      </c>
      <c r="M809" s="243">
        <v>1341202.0900000001</v>
      </c>
      <c r="N809" s="104" t="s">
        <v>3403</v>
      </c>
      <c r="O809" s="104" t="s">
        <v>34</v>
      </c>
      <c r="P809" s="30">
        <v>44788</v>
      </c>
      <c r="Q809" s="104" t="s">
        <v>491</v>
      </c>
      <c r="R809" s="30">
        <v>44906</v>
      </c>
      <c r="S809" s="104" t="s">
        <v>28</v>
      </c>
      <c r="T809" s="104" t="s">
        <v>448</v>
      </c>
    </row>
    <row r="810" spans="1:30" ht="24.9" customHeight="1" x14ac:dyDescent="0.3">
      <c r="A810" s="262">
        <v>44900</v>
      </c>
      <c r="B810" s="95" t="s">
        <v>22</v>
      </c>
      <c r="C810" s="96" t="s">
        <v>23</v>
      </c>
      <c r="D810" s="250" t="s">
        <v>3579</v>
      </c>
      <c r="E810" s="104" t="s">
        <v>57</v>
      </c>
      <c r="F810" s="104" t="s">
        <v>3580</v>
      </c>
      <c r="G810" s="104" t="s">
        <v>3581</v>
      </c>
      <c r="H810" s="104" t="s">
        <v>28</v>
      </c>
      <c r="I810" s="104" t="s">
        <v>3582</v>
      </c>
      <c r="J810" s="104" t="s">
        <v>3583</v>
      </c>
      <c r="K810" s="31" t="s">
        <v>214</v>
      </c>
      <c r="L810" s="104" t="s">
        <v>3584</v>
      </c>
      <c r="M810" s="243">
        <v>160932.20000000001</v>
      </c>
      <c r="N810" s="104" t="s">
        <v>3585</v>
      </c>
      <c r="O810" s="104" t="s">
        <v>3586</v>
      </c>
      <c r="P810" s="30">
        <v>44802</v>
      </c>
      <c r="Q810" s="104" t="s">
        <v>1013</v>
      </c>
      <c r="R810" s="30">
        <v>44985</v>
      </c>
      <c r="S810" s="104" t="s">
        <v>3587</v>
      </c>
      <c r="T810" s="104" t="s">
        <v>782</v>
      </c>
      <c r="U810" s="264"/>
    </row>
    <row r="811" spans="1:30" s="4" customFormat="1" ht="24.9" customHeight="1" x14ac:dyDescent="0.3">
      <c r="A811" s="32">
        <v>45007</v>
      </c>
      <c r="B811" s="18" t="s">
        <v>22</v>
      </c>
      <c r="C811" s="18" t="s">
        <v>343</v>
      </c>
      <c r="D811" s="99" t="s">
        <v>3649</v>
      </c>
      <c r="E811" s="18" t="s">
        <v>57</v>
      </c>
      <c r="F811" s="31" t="s">
        <v>3650</v>
      </c>
      <c r="G811" s="31" t="s">
        <v>3651</v>
      </c>
      <c r="H811" s="104" t="s">
        <v>28</v>
      </c>
      <c r="I811" s="31" t="s">
        <v>3652</v>
      </c>
      <c r="J811" s="31" t="s">
        <v>3653</v>
      </c>
      <c r="K811" s="104" t="s">
        <v>520</v>
      </c>
      <c r="L811" s="31" t="s">
        <v>28</v>
      </c>
      <c r="M811" s="20">
        <v>1550000</v>
      </c>
      <c r="N811" s="105" t="s">
        <v>28</v>
      </c>
      <c r="O811" s="105" t="s">
        <v>28</v>
      </c>
      <c r="P811" s="29" t="s">
        <v>28</v>
      </c>
      <c r="Q811" s="30">
        <v>44986</v>
      </c>
      <c r="R811" s="36" t="s">
        <v>1404</v>
      </c>
      <c r="S811" s="30">
        <v>44986</v>
      </c>
      <c r="T811" s="104" t="s">
        <v>28</v>
      </c>
      <c r="U811" s="23" t="s">
        <v>28</v>
      </c>
      <c r="V811" s="18" t="s">
        <v>28</v>
      </c>
      <c r="W811" s="18" t="s">
        <v>28</v>
      </c>
      <c r="X811" s="18" t="s">
        <v>28</v>
      </c>
      <c r="Y811" s="18" t="s">
        <v>28</v>
      </c>
      <c r="Z811" s="18" t="s">
        <v>28</v>
      </c>
      <c r="AA811" s="18" t="s">
        <v>28</v>
      </c>
      <c r="AB811" s="31" t="s">
        <v>3632</v>
      </c>
      <c r="AC811" s="289"/>
      <c r="AD811" s="4" t="s">
        <v>3737</v>
      </c>
    </row>
    <row r="812" spans="1:30" s="24" customFormat="1" ht="24.9" customHeight="1" x14ac:dyDescent="0.25">
      <c r="A812" s="272">
        <v>42855</v>
      </c>
      <c r="B812" s="267" t="s">
        <v>22</v>
      </c>
      <c r="C812" s="267" t="s">
        <v>343</v>
      </c>
      <c r="D812" s="198" t="s">
        <v>560</v>
      </c>
      <c r="E812" s="267" t="s">
        <v>245</v>
      </c>
      <c r="F812" s="199" t="s">
        <v>561</v>
      </c>
      <c r="G812" s="199" t="s">
        <v>562</v>
      </c>
      <c r="H812" s="199" t="s">
        <v>28</v>
      </c>
      <c r="I812" s="199" t="s">
        <v>537</v>
      </c>
      <c r="J812" s="199" t="s">
        <v>563</v>
      </c>
      <c r="K812" s="199" t="s">
        <v>520</v>
      </c>
      <c r="L812" s="199" t="s">
        <v>28</v>
      </c>
      <c r="M812" s="268" t="s">
        <v>539</v>
      </c>
      <c r="N812" s="269" t="s">
        <v>45</v>
      </c>
      <c r="O812" s="269" t="s">
        <v>28</v>
      </c>
      <c r="P812" s="273" t="s">
        <v>28</v>
      </c>
      <c r="Q812" s="274">
        <v>42855</v>
      </c>
      <c r="R812" s="267" t="s">
        <v>272</v>
      </c>
      <c r="S812" s="274">
        <v>44926</v>
      </c>
      <c r="T812" s="275" t="s">
        <v>28</v>
      </c>
      <c r="U812" s="275" t="s">
        <v>28</v>
      </c>
      <c r="V812" s="267" t="s">
        <v>28</v>
      </c>
      <c r="W812" s="267" t="s">
        <v>28</v>
      </c>
      <c r="X812" s="267" t="s">
        <v>28</v>
      </c>
      <c r="Y812" s="267" t="s">
        <v>28</v>
      </c>
      <c r="Z812" s="267" t="s">
        <v>28</v>
      </c>
      <c r="AA812" s="267" t="s">
        <v>28</v>
      </c>
      <c r="AB812" s="270" t="s">
        <v>3337</v>
      </c>
      <c r="AC812" s="288"/>
      <c r="AD812" s="24" t="s">
        <v>3742</v>
      </c>
    </row>
    <row r="813" spans="1:30" s="4" customFormat="1" ht="24.9" customHeight="1" x14ac:dyDescent="0.3">
      <c r="A813" s="33">
        <v>44840</v>
      </c>
      <c r="B813" s="31" t="s">
        <v>22</v>
      </c>
      <c r="C813" s="31" t="s">
        <v>343</v>
      </c>
      <c r="D813" s="99" t="s">
        <v>3338</v>
      </c>
      <c r="E813" s="18" t="s">
        <v>245</v>
      </c>
      <c r="F813" s="31" t="s">
        <v>3339</v>
      </c>
      <c r="G813" s="31" t="s">
        <v>1022</v>
      </c>
      <c r="H813" s="104" t="s">
        <v>28</v>
      </c>
      <c r="I813" s="31" t="s">
        <v>1023</v>
      </c>
      <c r="J813" s="31" t="s">
        <v>1024</v>
      </c>
      <c r="K813" s="31" t="s">
        <v>214</v>
      </c>
      <c r="L813" s="31" t="s">
        <v>28</v>
      </c>
      <c r="M813" s="20">
        <v>450000</v>
      </c>
      <c r="N813" s="31" t="s">
        <v>1025</v>
      </c>
      <c r="O813" s="105" t="s">
        <v>28</v>
      </c>
      <c r="P813" s="105" t="s">
        <v>28</v>
      </c>
      <c r="Q813" s="30">
        <v>44759</v>
      </c>
      <c r="R813" s="36" t="s">
        <v>646</v>
      </c>
      <c r="S813" s="30">
        <v>45122</v>
      </c>
      <c r="T813" s="104" t="s">
        <v>28</v>
      </c>
      <c r="U813" s="23" t="s">
        <v>28</v>
      </c>
      <c r="V813" s="104" t="s">
        <v>28</v>
      </c>
      <c r="W813" s="23" t="s">
        <v>28</v>
      </c>
      <c r="X813" s="104" t="s">
        <v>28</v>
      </c>
      <c r="Y813" s="23" t="s">
        <v>28</v>
      </c>
      <c r="Z813" s="104" t="s">
        <v>28</v>
      </c>
      <c r="AA813" s="23" t="s">
        <v>28</v>
      </c>
      <c r="AB813" s="31" t="s">
        <v>3337</v>
      </c>
      <c r="AC813" s="289"/>
      <c r="AD813" s="4" t="s">
        <v>3749</v>
      </c>
    </row>
    <row r="814" spans="1:30" ht="24.9" customHeight="1" x14ac:dyDescent="0.3">
      <c r="A814" s="259">
        <v>43776</v>
      </c>
      <c r="B814" s="104" t="s">
        <v>3695</v>
      </c>
      <c r="C814" s="27" t="s">
        <v>343</v>
      </c>
      <c r="D814" s="507" t="s">
        <v>816</v>
      </c>
      <c r="E814" s="18" t="s">
        <v>25</v>
      </c>
      <c r="F814" s="104" t="s">
        <v>118</v>
      </c>
      <c r="G814" s="104" t="s">
        <v>635</v>
      </c>
      <c r="H814" s="104" t="s">
        <v>817</v>
      </c>
      <c r="I814" s="104" t="s">
        <v>818</v>
      </c>
      <c r="J814" s="104" t="s">
        <v>817</v>
      </c>
      <c r="K814" s="104" t="s">
        <v>520</v>
      </c>
      <c r="L814" s="104" t="s">
        <v>819</v>
      </c>
      <c r="M814" s="20">
        <v>2000000</v>
      </c>
      <c r="N814" s="105" t="s">
        <v>45</v>
      </c>
      <c r="O814" s="105" t="s">
        <v>820</v>
      </c>
      <c r="P814" s="29" t="s">
        <v>821</v>
      </c>
      <c r="Q814" s="22">
        <v>43020</v>
      </c>
      <c r="R814" s="36" t="s">
        <v>47</v>
      </c>
      <c r="S814" s="22">
        <v>44115</v>
      </c>
      <c r="T814" s="104" t="s">
        <v>822</v>
      </c>
      <c r="U814" s="23" t="s">
        <v>28</v>
      </c>
      <c r="V814" s="18" t="s">
        <v>28</v>
      </c>
      <c r="W814" s="18" t="s">
        <v>28</v>
      </c>
      <c r="X814" s="18" t="s">
        <v>28</v>
      </c>
      <c r="Y814" s="18" t="s">
        <v>28</v>
      </c>
      <c r="Z814" s="18" t="s">
        <v>28</v>
      </c>
      <c r="AA814" s="18" t="s">
        <v>28</v>
      </c>
      <c r="AB814" s="27" t="s">
        <v>3374</v>
      </c>
      <c r="AC814" s="284"/>
      <c r="AD814" s="297" t="s">
        <v>3780</v>
      </c>
    </row>
    <row r="815" spans="1:30" ht="24.9" customHeight="1" x14ac:dyDescent="0.3">
      <c r="A815" s="259">
        <v>44098</v>
      </c>
      <c r="B815" s="18" t="s">
        <v>75</v>
      </c>
      <c r="C815" s="27" t="s">
        <v>343</v>
      </c>
      <c r="D815" s="508"/>
      <c r="E815" s="18" t="s">
        <v>25</v>
      </c>
      <c r="F815" s="104" t="s">
        <v>118</v>
      </c>
      <c r="G815" s="104" t="s">
        <v>635</v>
      </c>
      <c r="H815" s="104" t="s">
        <v>817</v>
      </c>
      <c r="I815" s="104" t="s">
        <v>818</v>
      </c>
      <c r="J815" s="104" t="s">
        <v>817</v>
      </c>
      <c r="K815" s="104" t="s">
        <v>520</v>
      </c>
      <c r="L815" s="104" t="s">
        <v>819</v>
      </c>
      <c r="M815" s="20">
        <v>2000000</v>
      </c>
      <c r="N815" s="105" t="s">
        <v>45</v>
      </c>
      <c r="O815" s="105" t="s">
        <v>820</v>
      </c>
      <c r="P815" s="29" t="s">
        <v>821</v>
      </c>
      <c r="Q815" s="22">
        <v>44116</v>
      </c>
      <c r="R815" s="36" t="s">
        <v>76</v>
      </c>
      <c r="S815" s="22">
        <v>44480</v>
      </c>
      <c r="T815" s="104" t="s">
        <v>822</v>
      </c>
      <c r="U815" s="23" t="s">
        <v>28</v>
      </c>
      <c r="V815" s="23" t="s">
        <v>28</v>
      </c>
      <c r="W815" s="23" t="s">
        <v>28</v>
      </c>
      <c r="X815" s="23" t="s">
        <v>28</v>
      </c>
      <c r="Y815" s="23" t="s">
        <v>28</v>
      </c>
      <c r="Z815" s="23" t="s">
        <v>28</v>
      </c>
      <c r="AA815" s="23" t="s">
        <v>28</v>
      </c>
      <c r="AB815" s="27" t="s">
        <v>3667</v>
      </c>
      <c r="AC815" s="284"/>
      <c r="AD815" s="297" t="s">
        <v>3781</v>
      </c>
    </row>
    <row r="816" spans="1:30" ht="24.9" customHeight="1" x14ac:dyDescent="0.3">
      <c r="A816" s="259">
        <v>44650</v>
      </c>
      <c r="B816" s="18" t="s">
        <v>75</v>
      </c>
      <c r="C816" s="27" t="s">
        <v>343</v>
      </c>
      <c r="D816" s="508"/>
      <c r="E816" s="18" t="s">
        <v>25</v>
      </c>
      <c r="F816" s="104" t="s">
        <v>118</v>
      </c>
      <c r="G816" s="104" t="s">
        <v>635</v>
      </c>
      <c r="H816" s="104" t="s">
        <v>817</v>
      </c>
      <c r="I816" s="104" t="s">
        <v>818</v>
      </c>
      <c r="J816" s="104" t="s">
        <v>817</v>
      </c>
      <c r="K816" s="104" t="s">
        <v>520</v>
      </c>
      <c r="L816" s="104" t="s">
        <v>819</v>
      </c>
      <c r="M816" s="20">
        <v>2000000</v>
      </c>
      <c r="N816" s="105" t="s">
        <v>45</v>
      </c>
      <c r="O816" s="105" t="s">
        <v>820</v>
      </c>
      <c r="P816" s="29" t="s">
        <v>821</v>
      </c>
      <c r="Q816" s="22">
        <v>44481</v>
      </c>
      <c r="R816" s="36" t="s">
        <v>76</v>
      </c>
      <c r="S816" s="22">
        <v>44845</v>
      </c>
      <c r="T816" s="104" t="s">
        <v>822</v>
      </c>
      <c r="U816" s="23" t="s">
        <v>28</v>
      </c>
      <c r="V816" s="23" t="s">
        <v>28</v>
      </c>
      <c r="W816" s="23" t="s">
        <v>28</v>
      </c>
      <c r="X816" s="23" t="s">
        <v>28</v>
      </c>
      <c r="Y816" s="23" t="s">
        <v>28</v>
      </c>
      <c r="Z816" s="23" t="s">
        <v>28</v>
      </c>
      <c r="AA816" s="23" t="s">
        <v>28</v>
      </c>
      <c r="AB816" s="27" t="s">
        <v>3667</v>
      </c>
      <c r="AC816" s="284"/>
    </row>
    <row r="817" spans="1:30" ht="24.9" customHeight="1" x14ac:dyDescent="0.3">
      <c r="A817" s="259">
        <v>45055</v>
      </c>
      <c r="B817" s="18" t="s">
        <v>75</v>
      </c>
      <c r="C817" s="27" t="s">
        <v>343</v>
      </c>
      <c r="D817" s="509"/>
      <c r="E817" s="18" t="s">
        <v>25</v>
      </c>
      <c r="F817" s="104" t="s">
        <v>118</v>
      </c>
      <c r="G817" s="104" t="s">
        <v>635</v>
      </c>
      <c r="H817" s="104" t="s">
        <v>817</v>
      </c>
      <c r="I817" s="104" t="s">
        <v>818</v>
      </c>
      <c r="J817" s="104" t="s">
        <v>817</v>
      </c>
      <c r="K817" s="104" t="s">
        <v>520</v>
      </c>
      <c r="L817" s="104" t="s">
        <v>819</v>
      </c>
      <c r="M817" s="20">
        <v>2432574</v>
      </c>
      <c r="N817" s="105" t="s">
        <v>45</v>
      </c>
      <c r="O817" s="105" t="s">
        <v>820</v>
      </c>
      <c r="P817" s="29" t="s">
        <v>821</v>
      </c>
      <c r="Q817" s="229">
        <v>44846</v>
      </c>
      <c r="R817" s="228" t="s">
        <v>781</v>
      </c>
      <c r="S817" s="229">
        <v>45078</v>
      </c>
      <c r="T817" s="104" t="s">
        <v>822</v>
      </c>
      <c r="U817" s="23" t="s">
        <v>28</v>
      </c>
      <c r="V817" s="23" t="s">
        <v>28</v>
      </c>
      <c r="W817" s="23" t="s">
        <v>28</v>
      </c>
      <c r="X817" s="23" t="s">
        <v>28</v>
      </c>
      <c r="Y817" s="23" t="s">
        <v>28</v>
      </c>
      <c r="Z817" s="23" t="s">
        <v>28</v>
      </c>
      <c r="AA817" s="23" t="s">
        <v>28</v>
      </c>
      <c r="AB817" s="27" t="s">
        <v>3667</v>
      </c>
      <c r="AC817" s="284"/>
    </row>
    <row r="818" spans="1:30" s="4" customFormat="1" ht="24.9" customHeight="1" x14ac:dyDescent="0.3">
      <c r="A818" s="214">
        <v>43627</v>
      </c>
      <c r="B818" s="18" t="s">
        <v>22</v>
      </c>
      <c r="C818" s="18" t="s">
        <v>343</v>
      </c>
      <c r="D818" s="19" t="s">
        <v>647</v>
      </c>
      <c r="E818" s="18" t="s">
        <v>25</v>
      </c>
      <c r="F818" s="104" t="s">
        <v>118</v>
      </c>
      <c r="G818" s="104" t="s">
        <v>635</v>
      </c>
      <c r="H818" s="104" t="s">
        <v>648</v>
      </c>
      <c r="I818" s="104" t="s">
        <v>649</v>
      </c>
      <c r="J818" s="104" t="s">
        <v>650</v>
      </c>
      <c r="K818" s="104" t="s">
        <v>520</v>
      </c>
      <c r="L818" s="104" t="s">
        <v>639</v>
      </c>
      <c r="M818" s="20">
        <v>245313.2</v>
      </c>
      <c r="N818" s="105" t="s">
        <v>640</v>
      </c>
      <c r="O818" s="105" t="s">
        <v>651</v>
      </c>
      <c r="P818" s="21" t="s">
        <v>28</v>
      </c>
      <c r="Q818" s="30">
        <v>43775</v>
      </c>
      <c r="R818" s="31" t="s">
        <v>47</v>
      </c>
      <c r="S818" s="30">
        <v>44870</v>
      </c>
      <c r="T818" s="104" t="s">
        <v>28</v>
      </c>
      <c r="U818" s="23" t="s">
        <v>28</v>
      </c>
      <c r="V818" s="18" t="s">
        <v>28</v>
      </c>
      <c r="W818" s="18" t="s">
        <v>28</v>
      </c>
      <c r="X818" s="18" t="s">
        <v>28</v>
      </c>
      <c r="Y818" s="18" t="s">
        <v>28</v>
      </c>
      <c r="Z818" s="18" t="s">
        <v>28</v>
      </c>
      <c r="AA818" s="18" t="s">
        <v>28</v>
      </c>
      <c r="AB818" s="27" t="s">
        <v>3667</v>
      </c>
      <c r="AC818" s="289"/>
      <c r="AD818" s="297" t="s">
        <v>3780</v>
      </c>
    </row>
    <row r="819" spans="1:30" s="38" customFormat="1" ht="24.9" customHeight="1" x14ac:dyDescent="0.3">
      <c r="A819" s="36">
        <v>43973</v>
      </c>
      <c r="B819" s="18" t="s">
        <v>22</v>
      </c>
      <c r="C819" s="18" t="s">
        <v>343</v>
      </c>
      <c r="D819" s="19" t="s">
        <v>994</v>
      </c>
      <c r="E819" s="18" t="s">
        <v>25</v>
      </c>
      <c r="F819" s="104" t="s">
        <v>995</v>
      </c>
      <c r="G819" s="104" t="s">
        <v>996</v>
      </c>
      <c r="H819" s="104" t="s">
        <v>28</v>
      </c>
      <c r="I819" s="104" t="s">
        <v>997</v>
      </c>
      <c r="J819" s="104" t="s">
        <v>28</v>
      </c>
      <c r="K819" s="104" t="s">
        <v>520</v>
      </c>
      <c r="L819" s="104" t="s">
        <v>28</v>
      </c>
      <c r="M819" s="20">
        <v>308418</v>
      </c>
      <c r="N819" s="105" t="s">
        <v>28</v>
      </c>
      <c r="O819" s="105" t="s">
        <v>998</v>
      </c>
      <c r="P819" s="29" t="s">
        <v>28</v>
      </c>
      <c r="Q819" s="37">
        <v>44012</v>
      </c>
      <c r="R819" s="104" t="s">
        <v>47</v>
      </c>
      <c r="S819" s="37">
        <v>45106</v>
      </c>
      <c r="T819" s="104" t="s">
        <v>28</v>
      </c>
      <c r="U819" s="23" t="s">
        <v>28</v>
      </c>
      <c r="V819" s="18" t="s">
        <v>28</v>
      </c>
      <c r="W819" s="18" t="s">
        <v>28</v>
      </c>
      <c r="X819" s="18" t="s">
        <v>28</v>
      </c>
      <c r="Y819" s="18" t="s">
        <v>28</v>
      </c>
      <c r="Z819" s="18" t="s">
        <v>28</v>
      </c>
      <c r="AA819" s="18" t="s">
        <v>28</v>
      </c>
      <c r="AB819" s="31" t="s">
        <v>3667</v>
      </c>
      <c r="AC819" s="289"/>
    </row>
    <row r="820" spans="1:30" ht="24.9" customHeight="1" x14ac:dyDescent="0.3">
      <c r="A820" s="124">
        <v>43640</v>
      </c>
      <c r="B820" s="95" t="s">
        <v>22</v>
      </c>
      <c r="C820" s="96" t="s">
        <v>23</v>
      </c>
      <c r="D820" s="19" t="s">
        <v>182</v>
      </c>
      <c r="E820" s="104" t="s">
        <v>57</v>
      </c>
      <c r="F820" s="104" t="s">
        <v>183</v>
      </c>
      <c r="G820" s="104" t="s">
        <v>184</v>
      </c>
      <c r="H820" s="104" t="s">
        <v>28</v>
      </c>
      <c r="I820" s="104" t="s">
        <v>185</v>
      </c>
      <c r="J820" s="104" t="s">
        <v>186</v>
      </c>
      <c r="K820" s="104" t="s">
        <v>30</v>
      </c>
      <c r="L820" s="104" t="s">
        <v>169</v>
      </c>
      <c r="M820" s="120">
        <v>11372616</v>
      </c>
      <c r="N820" s="121" t="s">
        <v>45</v>
      </c>
      <c r="O820" s="104" t="s">
        <v>170</v>
      </c>
      <c r="P820" s="122">
        <v>43617</v>
      </c>
      <c r="Q820" s="98" t="s">
        <v>65</v>
      </c>
      <c r="R820" s="37">
        <v>45077</v>
      </c>
      <c r="S820" s="103" t="s">
        <v>28</v>
      </c>
      <c r="T820" s="99" t="s">
        <v>2619</v>
      </c>
      <c r="U820" s="285"/>
      <c r="V820" s="298" t="s">
        <v>3840</v>
      </c>
    </row>
    <row r="821" spans="1:30" ht="24.9" customHeight="1" x14ac:dyDescent="0.3">
      <c r="A821" s="215"/>
      <c r="B821" s="95" t="s">
        <v>22</v>
      </c>
      <c r="C821" s="96" t="s">
        <v>23</v>
      </c>
      <c r="D821" s="19" t="s">
        <v>3478</v>
      </c>
      <c r="E821" s="104" t="s">
        <v>38</v>
      </c>
      <c r="F821" s="104" t="s">
        <v>3479</v>
      </c>
      <c r="G821" s="104" t="s">
        <v>3480</v>
      </c>
      <c r="H821" s="104" t="s">
        <v>28</v>
      </c>
      <c r="I821" s="104" t="s">
        <v>3481</v>
      </c>
      <c r="J821" s="104" t="s">
        <v>3482</v>
      </c>
      <c r="K821" s="104" t="s">
        <v>30</v>
      </c>
      <c r="L821" s="104" t="s">
        <v>3483</v>
      </c>
      <c r="M821" s="120" t="s">
        <v>3484</v>
      </c>
      <c r="N821" s="121" t="s">
        <v>28</v>
      </c>
      <c r="O821" s="104" t="s">
        <v>3485</v>
      </c>
      <c r="P821" s="30">
        <v>43709</v>
      </c>
      <c r="Q821" s="98" t="s">
        <v>3486</v>
      </c>
      <c r="R821" s="37">
        <v>45046</v>
      </c>
      <c r="S821" s="103" t="s">
        <v>3487</v>
      </c>
      <c r="T821" s="31" t="s">
        <v>3488</v>
      </c>
      <c r="U821" s="283" t="s">
        <v>3844</v>
      </c>
    </row>
    <row r="822" spans="1:30" ht="24.9" customHeight="1" x14ac:dyDescent="0.3">
      <c r="A822" s="212">
        <v>43894</v>
      </c>
      <c r="B822" s="95" t="s">
        <v>75</v>
      </c>
      <c r="C822" s="18" t="s">
        <v>23</v>
      </c>
      <c r="D822" s="19" t="s">
        <v>293</v>
      </c>
      <c r="E822" s="19" t="s">
        <v>38</v>
      </c>
      <c r="F822" s="19" t="s">
        <v>294</v>
      </c>
      <c r="G822" s="157" t="s">
        <v>295</v>
      </c>
      <c r="H822" s="104" t="s">
        <v>28</v>
      </c>
      <c r="I822" s="104" t="s">
        <v>296</v>
      </c>
      <c r="J822" s="104" t="s">
        <v>297</v>
      </c>
      <c r="K822" s="104" t="s">
        <v>30</v>
      </c>
      <c r="L822" s="104" t="s">
        <v>298</v>
      </c>
      <c r="M822" s="207" t="s">
        <v>2977</v>
      </c>
      <c r="N822" s="121" t="s">
        <v>28</v>
      </c>
      <c r="O822" s="104" t="s">
        <v>34</v>
      </c>
      <c r="P822" s="122">
        <v>43678</v>
      </c>
      <c r="Q822" s="98" t="s">
        <v>47</v>
      </c>
      <c r="R822" s="37">
        <v>44773</v>
      </c>
      <c r="S822" s="103" t="s">
        <v>28</v>
      </c>
      <c r="T822" s="99" t="s">
        <v>3488</v>
      </c>
      <c r="U822" s="283" t="s">
        <v>3844</v>
      </c>
    </row>
    <row r="823" spans="1:30" ht="24.9" customHeight="1" x14ac:dyDescent="0.3">
      <c r="A823" s="102">
        <v>44797</v>
      </c>
      <c r="B823" s="31" t="s">
        <v>22</v>
      </c>
      <c r="C823" s="31" t="s">
        <v>23</v>
      </c>
      <c r="D823" s="31">
        <v>1088</v>
      </c>
      <c r="E823" s="31" t="s">
        <v>25</v>
      </c>
      <c r="F823" s="31" t="s">
        <v>118</v>
      </c>
      <c r="G823" s="31" t="s">
        <v>1919</v>
      </c>
      <c r="H823" s="31" t="s">
        <v>28</v>
      </c>
      <c r="I823" s="31" t="s">
        <v>3243</v>
      </c>
      <c r="J823" s="31" t="s">
        <v>3244</v>
      </c>
      <c r="K823" s="31" t="s">
        <v>214</v>
      </c>
      <c r="L823" s="31" t="s">
        <v>221</v>
      </c>
      <c r="M823" s="176">
        <v>243100</v>
      </c>
      <c r="N823" s="31" t="s">
        <v>28</v>
      </c>
      <c r="O823" s="31" t="s">
        <v>3245</v>
      </c>
      <c r="P823" s="30">
        <v>44757</v>
      </c>
      <c r="Q823" s="31" t="s">
        <v>76</v>
      </c>
      <c r="R823" s="30">
        <v>45122</v>
      </c>
      <c r="S823" s="31" t="s">
        <v>28</v>
      </c>
      <c r="T823" s="31" t="s">
        <v>3241</v>
      </c>
      <c r="U823" s="285" t="s">
        <v>3846</v>
      </c>
    </row>
    <row r="824" spans="1:30" s="167" customFormat="1" ht="24.9" customHeight="1" x14ac:dyDescent="0.25">
      <c r="A824" s="32">
        <v>44435</v>
      </c>
      <c r="B824" s="31" t="s">
        <v>22</v>
      </c>
      <c r="C824" s="31" t="s">
        <v>343</v>
      </c>
      <c r="D824" s="99" t="s">
        <v>2781</v>
      </c>
      <c r="E824" s="31" t="s">
        <v>25</v>
      </c>
      <c r="F824" s="31" t="s">
        <v>2782</v>
      </c>
      <c r="G824" s="31" t="s">
        <v>2783</v>
      </c>
      <c r="H824" s="31" t="s">
        <v>28</v>
      </c>
      <c r="I824" s="31" t="s">
        <v>2784</v>
      </c>
      <c r="J824" s="31" t="s">
        <v>2785</v>
      </c>
      <c r="K824" s="104" t="s">
        <v>214</v>
      </c>
      <c r="L824" s="31" t="s">
        <v>2786</v>
      </c>
      <c r="M824" s="176">
        <v>221514.7</v>
      </c>
      <c r="N824" s="31" t="s">
        <v>2775</v>
      </c>
      <c r="O824" s="31" t="s">
        <v>28</v>
      </c>
      <c r="P824" s="31" t="s">
        <v>28</v>
      </c>
      <c r="Q824" s="30">
        <v>44390</v>
      </c>
      <c r="R824" s="31" t="s">
        <v>2140</v>
      </c>
      <c r="S824" s="30">
        <v>45016</v>
      </c>
      <c r="T824" s="31" t="s">
        <v>28</v>
      </c>
      <c r="U824" s="31" t="s">
        <v>28</v>
      </c>
      <c r="V824" s="31" t="s">
        <v>28</v>
      </c>
      <c r="W824" s="31" t="s">
        <v>28</v>
      </c>
      <c r="X824" s="31" t="s">
        <v>28</v>
      </c>
      <c r="Y824" s="31" t="s">
        <v>28</v>
      </c>
      <c r="Z824" s="31" t="s">
        <v>28</v>
      </c>
      <c r="AA824" s="31" t="s">
        <v>28</v>
      </c>
      <c r="AB824" s="31" t="s">
        <v>2787</v>
      </c>
      <c r="AC824" s="291" t="s">
        <v>3852</v>
      </c>
    </row>
    <row r="825" spans="1:30" s="4" customFormat="1" ht="24.9" customHeight="1" x14ac:dyDescent="0.3">
      <c r="A825" s="36">
        <v>44322</v>
      </c>
      <c r="B825" s="18" t="s">
        <v>22</v>
      </c>
      <c r="C825" s="18" t="s">
        <v>343</v>
      </c>
      <c r="D825" s="19" t="s">
        <v>2649</v>
      </c>
      <c r="E825" s="18" t="s">
        <v>245</v>
      </c>
      <c r="F825" s="104" t="s">
        <v>2650</v>
      </c>
      <c r="G825" s="104" t="s">
        <v>1022</v>
      </c>
      <c r="H825" s="104" t="s">
        <v>28</v>
      </c>
      <c r="I825" s="104" t="s">
        <v>1023</v>
      </c>
      <c r="J825" s="104" t="s">
        <v>2651</v>
      </c>
      <c r="K825" s="104" t="s">
        <v>520</v>
      </c>
      <c r="L825" s="104" t="s">
        <v>28</v>
      </c>
      <c r="M825" s="20">
        <v>260000</v>
      </c>
      <c r="N825" s="105" t="s">
        <v>2652</v>
      </c>
      <c r="O825" s="105" t="s">
        <v>28</v>
      </c>
      <c r="P825" s="29" t="s">
        <v>28</v>
      </c>
      <c r="Q825" s="37">
        <v>44393</v>
      </c>
      <c r="R825" s="104" t="s">
        <v>130</v>
      </c>
      <c r="S825" s="37">
        <v>45122</v>
      </c>
      <c r="T825" s="104" t="s">
        <v>28</v>
      </c>
      <c r="U825" s="23" t="s">
        <v>28</v>
      </c>
      <c r="V825" s="18" t="s">
        <v>28</v>
      </c>
      <c r="W825" s="18" t="s">
        <v>28</v>
      </c>
      <c r="X825" s="104" t="s">
        <v>28</v>
      </c>
      <c r="Y825" s="104" t="s">
        <v>28</v>
      </c>
      <c r="Z825" s="18" t="s">
        <v>28</v>
      </c>
      <c r="AA825" s="32" t="s">
        <v>28</v>
      </c>
      <c r="AB825" s="31" t="s">
        <v>3337</v>
      </c>
      <c r="AC825" s="291" t="s">
        <v>3859</v>
      </c>
    </row>
    <row r="826" spans="1:30" s="4" customFormat="1" ht="14.4" x14ac:dyDescent="0.3">
      <c r="A826" s="259">
        <v>43880</v>
      </c>
      <c r="B826" s="304" t="s">
        <v>22</v>
      </c>
      <c r="C826" s="305" t="s">
        <v>343</v>
      </c>
      <c r="D826" s="306" t="s">
        <v>3856</v>
      </c>
      <c r="E826" s="304" t="s">
        <v>25</v>
      </c>
      <c r="F826" s="307" t="s">
        <v>591</v>
      </c>
      <c r="G826" s="307" t="s">
        <v>2515</v>
      </c>
      <c r="H826" s="307" t="s">
        <v>593</v>
      </c>
      <c r="I826" s="307" t="s">
        <v>594</v>
      </c>
      <c r="J826" s="307" t="s">
        <v>595</v>
      </c>
      <c r="K826" s="307" t="s">
        <v>520</v>
      </c>
      <c r="L826" s="307" t="s">
        <v>596</v>
      </c>
      <c r="M826" s="308">
        <v>1186515</v>
      </c>
      <c r="N826" s="309" t="s">
        <v>597</v>
      </c>
      <c r="O826" s="309" t="s">
        <v>598</v>
      </c>
      <c r="P826" s="310" t="s">
        <v>28</v>
      </c>
      <c r="Q826" s="277">
        <v>43708</v>
      </c>
      <c r="R826" s="311" t="s">
        <v>47</v>
      </c>
      <c r="S826" s="277">
        <v>44803</v>
      </c>
      <c r="T826" s="307" t="s">
        <v>599</v>
      </c>
      <c r="U826" s="312" t="s">
        <v>28</v>
      </c>
      <c r="V826" s="304" t="s">
        <v>28</v>
      </c>
      <c r="W826" s="304" t="s">
        <v>28</v>
      </c>
      <c r="X826" s="304" t="s">
        <v>28</v>
      </c>
      <c r="Y826" s="304" t="s">
        <v>28</v>
      </c>
      <c r="Z826" s="304" t="s">
        <v>28</v>
      </c>
      <c r="AA826" s="304" t="s">
        <v>28</v>
      </c>
      <c r="AB826" s="313" t="s">
        <v>3692</v>
      </c>
      <c r="AC826" s="314" t="s">
        <v>3858</v>
      </c>
    </row>
    <row r="827" spans="1:30" s="4" customFormat="1" ht="30" customHeight="1" x14ac:dyDescent="0.3">
      <c r="A827" s="259">
        <v>44034</v>
      </c>
      <c r="B827" s="18" t="s">
        <v>22</v>
      </c>
      <c r="C827" s="27" t="s">
        <v>343</v>
      </c>
      <c r="D827" s="85" t="s">
        <v>862</v>
      </c>
      <c r="E827" s="18" t="s">
        <v>38</v>
      </c>
      <c r="F827" s="104" t="s">
        <v>858</v>
      </c>
      <c r="G827" s="104" t="s">
        <v>859</v>
      </c>
      <c r="H827" s="104" t="s">
        <v>28</v>
      </c>
      <c r="I827" s="104" t="s">
        <v>2121</v>
      </c>
      <c r="J827" s="104" t="s">
        <v>863</v>
      </c>
      <c r="K827" s="104" t="s">
        <v>586</v>
      </c>
      <c r="L827" s="104" t="s">
        <v>2123</v>
      </c>
      <c r="M827" s="20">
        <v>130900</v>
      </c>
      <c r="N827" s="105" t="s">
        <v>2124</v>
      </c>
      <c r="O827" s="105" t="s">
        <v>28</v>
      </c>
      <c r="P827" s="29" t="s">
        <v>28</v>
      </c>
      <c r="Q827" s="22">
        <v>44012</v>
      </c>
      <c r="R827" s="104" t="s">
        <v>864</v>
      </c>
      <c r="S827" s="22">
        <v>44408</v>
      </c>
      <c r="T827" s="104" t="s">
        <v>2125</v>
      </c>
      <c r="U827" s="23" t="s">
        <v>28</v>
      </c>
      <c r="V827" s="18" t="s">
        <v>28</v>
      </c>
      <c r="W827" s="18" t="s">
        <v>28</v>
      </c>
      <c r="X827" s="18" t="s">
        <v>28</v>
      </c>
      <c r="Y827" s="18" t="s">
        <v>28</v>
      </c>
      <c r="Z827" s="18" t="s">
        <v>28</v>
      </c>
      <c r="AA827" s="18" t="s">
        <v>28</v>
      </c>
      <c r="AB827" s="301" t="s">
        <v>3849</v>
      </c>
      <c r="AC827" s="300" t="s">
        <v>3745</v>
      </c>
    </row>
    <row r="828" spans="1:30" s="4" customFormat="1" ht="30" customHeight="1" x14ac:dyDescent="0.3">
      <c r="A828" s="259">
        <v>44034</v>
      </c>
      <c r="B828" s="18" t="s">
        <v>75</v>
      </c>
      <c r="C828" s="18" t="s">
        <v>343</v>
      </c>
      <c r="D828" s="85" t="s">
        <v>862</v>
      </c>
      <c r="E828" s="18" t="s">
        <v>38</v>
      </c>
      <c r="F828" s="104" t="s">
        <v>858</v>
      </c>
      <c r="G828" s="104" t="s">
        <v>859</v>
      </c>
      <c r="H828" s="104" t="s">
        <v>28</v>
      </c>
      <c r="I828" s="104" t="s">
        <v>3297</v>
      </c>
      <c r="J828" s="104" t="s">
        <v>863</v>
      </c>
      <c r="K828" s="104" t="s">
        <v>586</v>
      </c>
      <c r="L828" s="104" t="s">
        <v>2123</v>
      </c>
      <c r="M828" s="20">
        <v>65450</v>
      </c>
      <c r="N828" s="105" t="s">
        <v>2124</v>
      </c>
      <c r="O828" s="105" t="s">
        <v>28</v>
      </c>
      <c r="P828" s="29" t="s">
        <v>28</v>
      </c>
      <c r="Q828" s="22">
        <v>44409</v>
      </c>
      <c r="R828" s="104" t="s">
        <v>76</v>
      </c>
      <c r="S828" s="22">
        <v>44773</v>
      </c>
      <c r="T828" s="104" t="s">
        <v>2125</v>
      </c>
      <c r="U828" s="23" t="s">
        <v>28</v>
      </c>
      <c r="V828" s="18" t="s">
        <v>28</v>
      </c>
      <c r="W828" s="18" t="s">
        <v>28</v>
      </c>
      <c r="X828" s="18" t="s">
        <v>28</v>
      </c>
      <c r="Y828" s="18" t="s">
        <v>28</v>
      </c>
      <c r="Z828" s="18" t="s">
        <v>28</v>
      </c>
      <c r="AA828" s="18" t="s">
        <v>28</v>
      </c>
      <c r="AB828" s="302"/>
      <c r="AC828" s="303"/>
    </row>
    <row r="829" spans="1:30" s="4" customFormat="1" ht="30" customHeight="1" x14ac:dyDescent="0.3">
      <c r="A829" s="259">
        <v>44804</v>
      </c>
      <c r="B829" s="18" t="s">
        <v>75</v>
      </c>
      <c r="C829" s="27" t="s">
        <v>343</v>
      </c>
      <c r="D829" s="85" t="s">
        <v>862</v>
      </c>
      <c r="E829" s="18" t="s">
        <v>38</v>
      </c>
      <c r="F829" s="104" t="s">
        <v>858</v>
      </c>
      <c r="G829" s="104" t="s">
        <v>859</v>
      </c>
      <c r="H829" s="104" t="s">
        <v>28</v>
      </c>
      <c r="I829" s="104" t="s">
        <v>3298</v>
      </c>
      <c r="J829" s="104" t="s">
        <v>863</v>
      </c>
      <c r="K829" s="104" t="s">
        <v>586</v>
      </c>
      <c r="L829" s="104" t="s">
        <v>2123</v>
      </c>
      <c r="M829" s="20">
        <v>87021.64</v>
      </c>
      <c r="N829" s="105" t="s">
        <v>2124</v>
      </c>
      <c r="O829" s="105" t="s">
        <v>28</v>
      </c>
      <c r="P829" s="29" t="s">
        <v>28</v>
      </c>
      <c r="Q829" s="22">
        <v>44774</v>
      </c>
      <c r="R829" s="104" t="s">
        <v>258</v>
      </c>
      <c r="S829" s="22">
        <v>44957</v>
      </c>
      <c r="T829" s="104" t="s">
        <v>2125</v>
      </c>
      <c r="U829" s="23" t="s">
        <v>28</v>
      </c>
      <c r="V829" s="18" t="s">
        <v>28</v>
      </c>
      <c r="W829" s="18" t="s">
        <v>28</v>
      </c>
      <c r="X829" s="18" t="s">
        <v>28</v>
      </c>
      <c r="Y829" s="18" t="s">
        <v>28</v>
      </c>
      <c r="Z829" s="18" t="s">
        <v>28</v>
      </c>
      <c r="AA829" s="18" t="s">
        <v>28</v>
      </c>
      <c r="AB829" s="295"/>
      <c r="AC829" s="296"/>
    </row>
    <row r="830" spans="1:30" s="24" customFormat="1" ht="30" customHeight="1" x14ac:dyDescent="0.25">
      <c r="A830" s="259">
        <v>43903</v>
      </c>
      <c r="B830" s="18" t="s">
        <v>22</v>
      </c>
      <c r="C830" s="18" t="s">
        <v>343</v>
      </c>
      <c r="D830" s="19" t="s">
        <v>879</v>
      </c>
      <c r="E830" s="18" t="s">
        <v>245</v>
      </c>
      <c r="F830" s="104" t="s">
        <v>880</v>
      </c>
      <c r="G830" s="104" t="s">
        <v>881</v>
      </c>
      <c r="H830" s="104" t="s">
        <v>28</v>
      </c>
      <c r="I830" s="104" t="s">
        <v>868</v>
      </c>
      <c r="J830" s="104" t="s">
        <v>882</v>
      </c>
      <c r="K830" s="104" t="s">
        <v>520</v>
      </c>
      <c r="L830" s="104" t="s">
        <v>870</v>
      </c>
      <c r="M830" s="20" t="s">
        <v>871</v>
      </c>
      <c r="N830" s="105" t="s">
        <v>45</v>
      </c>
      <c r="O830" s="105" t="s">
        <v>137</v>
      </c>
      <c r="P830" s="29" t="s">
        <v>872</v>
      </c>
      <c r="Q830" s="37">
        <v>43831</v>
      </c>
      <c r="R830" s="104" t="s">
        <v>47</v>
      </c>
      <c r="S830" s="37">
        <v>44926</v>
      </c>
      <c r="T830" s="104" t="s">
        <v>28</v>
      </c>
      <c r="U830" s="23" t="s">
        <v>28</v>
      </c>
      <c r="V830" s="18" t="s">
        <v>28</v>
      </c>
      <c r="W830" s="18" t="s">
        <v>28</v>
      </c>
      <c r="X830" s="18" t="s">
        <v>28</v>
      </c>
      <c r="Y830" s="18" t="s">
        <v>28</v>
      </c>
      <c r="Z830" s="18" t="s">
        <v>28</v>
      </c>
      <c r="AA830" s="18" t="s">
        <v>28</v>
      </c>
      <c r="AB830" s="27" t="s">
        <v>3337</v>
      </c>
      <c r="AC830" s="291"/>
    </row>
    <row r="831" spans="1:30" s="24" customFormat="1" ht="30" customHeight="1" x14ac:dyDescent="0.25">
      <c r="A831" s="259">
        <v>43903</v>
      </c>
      <c r="B831" s="18" t="s">
        <v>22</v>
      </c>
      <c r="C831" s="18" t="s">
        <v>343</v>
      </c>
      <c r="D831" s="19" t="s">
        <v>889</v>
      </c>
      <c r="E831" s="18" t="s">
        <v>245</v>
      </c>
      <c r="F831" s="104" t="s">
        <v>890</v>
      </c>
      <c r="G831" s="104" t="s">
        <v>891</v>
      </c>
      <c r="H831" s="104" t="s">
        <v>28</v>
      </c>
      <c r="I831" s="104" t="s">
        <v>892</v>
      </c>
      <c r="J831" s="104" t="s">
        <v>882</v>
      </c>
      <c r="K831" s="104" t="s">
        <v>520</v>
      </c>
      <c r="L831" s="104" t="s">
        <v>870</v>
      </c>
      <c r="M831" s="20" t="s">
        <v>871</v>
      </c>
      <c r="N831" s="105" t="s">
        <v>45</v>
      </c>
      <c r="O831" s="105" t="s">
        <v>137</v>
      </c>
      <c r="P831" s="29" t="s">
        <v>872</v>
      </c>
      <c r="Q831" s="37">
        <v>43466</v>
      </c>
      <c r="R831" s="102" t="s">
        <v>47</v>
      </c>
      <c r="S831" s="37">
        <v>45291</v>
      </c>
      <c r="T831" s="104" t="s">
        <v>28</v>
      </c>
      <c r="U831" s="23" t="s">
        <v>28</v>
      </c>
      <c r="V831" s="18" t="s">
        <v>28</v>
      </c>
      <c r="W831" s="18" t="s">
        <v>28</v>
      </c>
      <c r="X831" s="18" t="s">
        <v>28</v>
      </c>
      <c r="Y831" s="18" t="s">
        <v>28</v>
      </c>
      <c r="Z831" s="18" t="s">
        <v>28</v>
      </c>
      <c r="AA831" s="18" t="s">
        <v>28</v>
      </c>
      <c r="AB831" s="177" t="s">
        <v>3337</v>
      </c>
      <c r="AC831" s="300" t="s">
        <v>3744</v>
      </c>
    </row>
    <row r="832" spans="1:30" s="4" customFormat="1" ht="30" customHeight="1" x14ac:dyDescent="0.3">
      <c r="A832" s="259">
        <v>44840</v>
      </c>
      <c r="B832" s="31" t="s">
        <v>75</v>
      </c>
      <c r="C832" s="18" t="s">
        <v>343</v>
      </c>
      <c r="D832" s="19" t="s">
        <v>889</v>
      </c>
      <c r="E832" s="18" t="s">
        <v>245</v>
      </c>
      <c r="F832" s="31" t="s">
        <v>890</v>
      </c>
      <c r="G832" s="31" t="s">
        <v>3363</v>
      </c>
      <c r="H832" s="104" t="s">
        <v>28</v>
      </c>
      <c r="I832" s="31" t="s">
        <v>892</v>
      </c>
      <c r="J832" s="31" t="s">
        <v>882</v>
      </c>
      <c r="K832" s="31" t="s">
        <v>520</v>
      </c>
      <c r="L832" s="31" t="s">
        <v>870</v>
      </c>
      <c r="M832" s="184" t="s">
        <v>871</v>
      </c>
      <c r="N832" s="31" t="s">
        <v>45</v>
      </c>
      <c r="O832" s="105" t="s">
        <v>137</v>
      </c>
      <c r="P832" s="105" t="s">
        <v>3342</v>
      </c>
      <c r="Q832" s="30" t="s">
        <v>3404</v>
      </c>
      <c r="R832" s="36" t="s">
        <v>382</v>
      </c>
      <c r="S832" s="30">
        <v>44956</v>
      </c>
      <c r="T832" s="104" t="s">
        <v>28</v>
      </c>
      <c r="U832" s="23" t="s">
        <v>28</v>
      </c>
      <c r="V832" s="104" t="s">
        <v>28</v>
      </c>
      <c r="W832" s="23" t="s">
        <v>28</v>
      </c>
      <c r="X832" s="104" t="s">
        <v>28</v>
      </c>
      <c r="Y832" s="23" t="s">
        <v>28</v>
      </c>
      <c r="Z832" s="104" t="s">
        <v>28</v>
      </c>
      <c r="AA832" s="23" t="s">
        <v>28</v>
      </c>
      <c r="AB832" s="295"/>
      <c r="AC832" s="296"/>
    </row>
    <row r="833" spans="1:29" s="4" customFormat="1" ht="30" customHeight="1" x14ac:dyDescent="0.3">
      <c r="A833" s="36">
        <v>44130</v>
      </c>
      <c r="B833" s="18" t="s">
        <v>22</v>
      </c>
      <c r="C833" s="18" t="s">
        <v>343</v>
      </c>
      <c r="D833" s="19" t="s">
        <v>2188</v>
      </c>
      <c r="E833" s="18" t="s">
        <v>245</v>
      </c>
      <c r="F833" s="104" t="s">
        <v>2189</v>
      </c>
      <c r="G833" s="104" t="s">
        <v>2190</v>
      </c>
      <c r="H833" s="104" t="s">
        <v>28</v>
      </c>
      <c r="I833" s="104" t="s">
        <v>2191</v>
      </c>
      <c r="J833" s="104" t="s">
        <v>2192</v>
      </c>
      <c r="K833" s="104" t="s">
        <v>520</v>
      </c>
      <c r="L833" s="104" t="s">
        <v>28</v>
      </c>
      <c r="M833" s="20">
        <v>198000</v>
      </c>
      <c r="N833" s="105" t="s">
        <v>2193</v>
      </c>
      <c r="O833" s="105" t="s">
        <v>2194</v>
      </c>
      <c r="P833" s="29" t="s">
        <v>28</v>
      </c>
      <c r="Q833" s="37">
        <v>44105</v>
      </c>
      <c r="R833" s="104" t="s">
        <v>130</v>
      </c>
      <c r="S833" s="37">
        <v>44834</v>
      </c>
      <c r="T833" s="104" t="s">
        <v>28</v>
      </c>
      <c r="U833" s="23" t="s">
        <v>28</v>
      </c>
      <c r="V833" s="18" t="s">
        <v>28</v>
      </c>
      <c r="W833" s="18" t="s">
        <v>28</v>
      </c>
      <c r="X833" s="104" t="s">
        <v>2195</v>
      </c>
      <c r="Y833" s="104" t="s">
        <v>28</v>
      </c>
      <c r="Z833" s="18" t="s">
        <v>28</v>
      </c>
      <c r="AA833" s="32" t="s">
        <v>2196</v>
      </c>
      <c r="AB833" s="31" t="s">
        <v>2197</v>
      </c>
      <c r="AC833" s="291"/>
    </row>
    <row r="834" spans="1:29" s="4" customFormat="1" ht="30" customHeight="1" x14ac:dyDescent="0.3">
      <c r="A834" s="33"/>
      <c r="B834" s="18" t="s">
        <v>22</v>
      </c>
      <c r="C834" s="18" t="s">
        <v>343</v>
      </c>
      <c r="D834" s="19" t="s">
        <v>3489</v>
      </c>
      <c r="E834" s="18" t="s">
        <v>38</v>
      </c>
      <c r="F834" s="104" t="s">
        <v>3490</v>
      </c>
      <c r="G834" s="104" t="s">
        <v>3491</v>
      </c>
      <c r="H834" s="104" t="s">
        <v>28</v>
      </c>
      <c r="I834" s="104" t="s">
        <v>3492</v>
      </c>
      <c r="J834" s="104" t="s">
        <v>3493</v>
      </c>
      <c r="K834" s="104" t="s">
        <v>520</v>
      </c>
      <c r="L834" s="104" t="s">
        <v>3494</v>
      </c>
      <c r="M834" s="20">
        <v>1100000</v>
      </c>
      <c r="N834" s="105" t="s">
        <v>3495</v>
      </c>
      <c r="O834" s="105" t="s">
        <v>28</v>
      </c>
      <c r="P834" s="29" t="s">
        <v>3496</v>
      </c>
      <c r="Q834" s="37">
        <v>44083</v>
      </c>
      <c r="R834" s="104" t="s">
        <v>130</v>
      </c>
      <c r="S834" s="279">
        <v>44812</v>
      </c>
      <c r="T834" s="104" t="s">
        <v>28</v>
      </c>
      <c r="U834" s="23" t="s">
        <v>28</v>
      </c>
      <c r="V834" s="18" t="s">
        <v>28</v>
      </c>
      <c r="W834" s="18" t="s">
        <v>28</v>
      </c>
      <c r="X834" s="104" t="s">
        <v>28</v>
      </c>
      <c r="Y834" s="104" t="s">
        <v>28</v>
      </c>
      <c r="Z834" s="18" t="s">
        <v>28</v>
      </c>
      <c r="AA834" s="32" t="s">
        <v>28</v>
      </c>
      <c r="AB834" s="31" t="s">
        <v>3853</v>
      </c>
      <c r="AC834" s="291" t="s">
        <v>3696</v>
      </c>
    </row>
    <row r="835" spans="1:29" s="4" customFormat="1" ht="30" customHeight="1" x14ac:dyDescent="0.3">
      <c r="A835" s="263">
        <v>44860</v>
      </c>
      <c r="B835" s="31" t="s">
        <v>22</v>
      </c>
      <c r="C835" s="31" t="s">
        <v>343</v>
      </c>
      <c r="D835" s="255" t="s">
        <v>3420</v>
      </c>
      <c r="E835" s="18" t="s">
        <v>245</v>
      </c>
      <c r="F835" s="31" t="s">
        <v>3421</v>
      </c>
      <c r="G835" s="31" t="s">
        <v>3422</v>
      </c>
      <c r="H835" s="104" t="s">
        <v>28</v>
      </c>
      <c r="I835" s="31" t="s">
        <v>868</v>
      </c>
      <c r="J835" s="31" t="s">
        <v>882</v>
      </c>
      <c r="K835" s="31" t="s">
        <v>520</v>
      </c>
      <c r="L835" s="31" t="s">
        <v>28</v>
      </c>
      <c r="M835" s="184" t="s">
        <v>871</v>
      </c>
      <c r="N835" s="105" t="s">
        <v>28</v>
      </c>
      <c r="O835" s="105" t="s">
        <v>28</v>
      </c>
      <c r="P835" s="105" t="s">
        <v>28</v>
      </c>
      <c r="Q835" s="30">
        <v>43831</v>
      </c>
      <c r="R835" s="36" t="s">
        <v>74</v>
      </c>
      <c r="S835" s="277">
        <v>44926</v>
      </c>
      <c r="T835" s="104" t="s">
        <v>28</v>
      </c>
      <c r="U835" s="23" t="s">
        <v>28</v>
      </c>
      <c r="V835" s="104" t="s">
        <v>28</v>
      </c>
      <c r="W835" s="23" t="s">
        <v>28</v>
      </c>
      <c r="X835" s="104" t="s">
        <v>28</v>
      </c>
      <c r="Y835" s="23" t="s">
        <v>28</v>
      </c>
      <c r="Z835" s="104" t="s">
        <v>28</v>
      </c>
      <c r="AA835" s="23" t="s">
        <v>28</v>
      </c>
      <c r="AB835" s="31" t="s">
        <v>3854</v>
      </c>
      <c r="AC835" s="291" t="s">
        <v>3855</v>
      </c>
    </row>
    <row r="836" spans="1:29" s="4" customFormat="1" ht="30" customHeight="1" x14ac:dyDescent="0.3">
      <c r="A836" s="263">
        <v>44131</v>
      </c>
      <c r="B836" s="31" t="s">
        <v>22</v>
      </c>
      <c r="C836" s="31" t="s">
        <v>343</v>
      </c>
      <c r="D836" s="255" t="s">
        <v>3442</v>
      </c>
      <c r="E836" s="99" t="s">
        <v>245</v>
      </c>
      <c r="F836" s="31" t="s">
        <v>3444</v>
      </c>
      <c r="G836" s="31" t="s">
        <v>3443</v>
      </c>
      <c r="H836" s="104" t="s">
        <v>28</v>
      </c>
      <c r="I836" s="31" t="s">
        <v>868</v>
      </c>
      <c r="J836" s="31" t="s">
        <v>882</v>
      </c>
      <c r="K836" s="31" t="s">
        <v>520</v>
      </c>
      <c r="L836" s="31" t="s">
        <v>28</v>
      </c>
      <c r="M836" s="184" t="s">
        <v>871</v>
      </c>
      <c r="N836" s="105" t="s">
        <v>28</v>
      </c>
      <c r="O836" s="105" t="s">
        <v>28</v>
      </c>
      <c r="P836" s="105" t="s">
        <v>28</v>
      </c>
      <c r="Q836" s="30">
        <v>43831</v>
      </c>
      <c r="R836" s="36" t="s">
        <v>74</v>
      </c>
      <c r="S836" s="277">
        <v>44926</v>
      </c>
      <c r="T836" s="104" t="s">
        <v>28</v>
      </c>
      <c r="U836" s="23" t="s">
        <v>28</v>
      </c>
      <c r="V836" s="104" t="s">
        <v>28</v>
      </c>
      <c r="W836" s="23" t="s">
        <v>28</v>
      </c>
      <c r="X836" s="104" t="s">
        <v>28</v>
      </c>
      <c r="Y836" s="23" t="s">
        <v>28</v>
      </c>
      <c r="Z836" s="104" t="s">
        <v>28</v>
      </c>
      <c r="AA836" s="23" t="s">
        <v>28</v>
      </c>
      <c r="AB836" s="31" t="s">
        <v>3854</v>
      </c>
      <c r="AC836" s="291"/>
    </row>
    <row r="837" spans="1:29" s="4" customFormat="1" ht="30" customHeight="1" x14ac:dyDescent="0.3">
      <c r="A837" s="36">
        <v>43831</v>
      </c>
      <c r="B837" s="31" t="s">
        <v>22</v>
      </c>
      <c r="C837" s="18" t="s">
        <v>343</v>
      </c>
      <c r="D837" s="19">
        <v>6435248</v>
      </c>
      <c r="E837" s="18" t="s">
        <v>25</v>
      </c>
      <c r="F837" s="104" t="s">
        <v>616</v>
      </c>
      <c r="G837" s="104" t="s">
        <v>617</v>
      </c>
      <c r="H837" s="104" t="s">
        <v>28</v>
      </c>
      <c r="I837" s="104" t="s">
        <v>618</v>
      </c>
      <c r="J837" s="104" t="s">
        <v>619</v>
      </c>
      <c r="K837" s="104" t="s">
        <v>520</v>
      </c>
      <c r="L837" s="104" t="s">
        <v>596</v>
      </c>
      <c r="M837" s="20" t="s">
        <v>3638</v>
      </c>
      <c r="N837" s="105" t="s">
        <v>597</v>
      </c>
      <c r="O837" s="105" t="s">
        <v>598</v>
      </c>
      <c r="P837" s="21" t="s">
        <v>28</v>
      </c>
      <c r="Q837" s="30">
        <v>43831</v>
      </c>
      <c r="R837" s="104" t="s">
        <v>74</v>
      </c>
      <c r="S837" s="30">
        <v>44927</v>
      </c>
      <c r="T837" s="104" t="s">
        <v>605</v>
      </c>
      <c r="U837" s="23" t="s">
        <v>28</v>
      </c>
      <c r="V837" s="18" t="s">
        <v>28</v>
      </c>
      <c r="W837" s="18" t="s">
        <v>28</v>
      </c>
      <c r="X837" s="18" t="s">
        <v>28</v>
      </c>
      <c r="Y837" s="18" t="s">
        <v>28</v>
      </c>
      <c r="Z837" s="18" t="s">
        <v>28</v>
      </c>
      <c r="AA837" s="18" t="s">
        <v>28</v>
      </c>
      <c r="AB837" s="177" t="s">
        <v>3374</v>
      </c>
      <c r="AC837" s="288" t="s">
        <v>3694</v>
      </c>
    </row>
    <row r="838" spans="1:29" ht="30" customHeight="1" x14ac:dyDescent="0.3">
      <c r="A838" s="102">
        <v>45062</v>
      </c>
      <c r="B838" s="95" t="s">
        <v>22</v>
      </c>
      <c r="C838" s="96" t="s">
        <v>23</v>
      </c>
      <c r="D838" s="104" t="s">
        <v>3703</v>
      </c>
      <c r="E838" s="104" t="s">
        <v>57</v>
      </c>
      <c r="F838" s="104" t="s">
        <v>1991</v>
      </c>
      <c r="G838" s="104" t="s">
        <v>2509</v>
      </c>
      <c r="H838" s="104" t="s">
        <v>28</v>
      </c>
      <c r="I838" s="104" t="s">
        <v>3704</v>
      </c>
      <c r="J838" s="104" t="s">
        <v>3705</v>
      </c>
      <c r="K838" s="104" t="s">
        <v>30</v>
      </c>
      <c r="L838" s="104" t="s">
        <v>3701</v>
      </c>
      <c r="M838" s="243">
        <v>168300</v>
      </c>
      <c r="N838" s="104" t="s">
        <v>28</v>
      </c>
      <c r="O838" s="104" t="s">
        <v>28</v>
      </c>
      <c r="P838" s="30">
        <v>45058</v>
      </c>
      <c r="Q838" s="104" t="s">
        <v>3191</v>
      </c>
      <c r="R838" s="30">
        <v>45657</v>
      </c>
      <c r="S838" s="104" t="s">
        <v>28</v>
      </c>
      <c r="T838" s="104" t="s">
        <v>3296</v>
      </c>
      <c r="U838" s="284"/>
    </row>
    <row r="839" spans="1:29" ht="30" customHeight="1" x14ac:dyDescent="0.3">
      <c r="A839" s="124">
        <v>43602</v>
      </c>
      <c r="B839" s="95" t="s">
        <v>22</v>
      </c>
      <c r="C839" s="96" t="s">
        <v>23</v>
      </c>
      <c r="D839" s="19" t="s">
        <v>172</v>
      </c>
      <c r="E839" s="104" t="s">
        <v>57</v>
      </c>
      <c r="F839" s="104" t="s">
        <v>173</v>
      </c>
      <c r="G839" s="104" t="s">
        <v>174</v>
      </c>
      <c r="H839" s="104" t="s">
        <v>28</v>
      </c>
      <c r="I839" s="104" t="s">
        <v>175</v>
      </c>
      <c r="J839" s="104" t="s">
        <v>175</v>
      </c>
      <c r="K839" s="104" t="s">
        <v>30</v>
      </c>
      <c r="L839" s="104" t="s">
        <v>169</v>
      </c>
      <c r="M839" s="120">
        <v>4386911</v>
      </c>
      <c r="N839" s="121" t="s">
        <v>45</v>
      </c>
      <c r="O839" s="104" t="s">
        <v>170</v>
      </c>
      <c r="P839" s="122">
        <v>43556</v>
      </c>
      <c r="Q839" s="98" t="s">
        <v>65</v>
      </c>
      <c r="R839" s="37">
        <v>45016</v>
      </c>
      <c r="S839" s="103" t="s">
        <v>28</v>
      </c>
      <c r="T839" s="99" t="s">
        <v>146</v>
      </c>
      <c r="U839" s="285" t="s">
        <v>3845</v>
      </c>
      <c r="W839" t="s">
        <v>3864</v>
      </c>
    </row>
    <row r="840" spans="1:29" s="134" customFormat="1" ht="30" customHeight="1" x14ac:dyDescent="0.2">
      <c r="A840" s="215">
        <v>44811</v>
      </c>
      <c r="B840" s="31" t="s">
        <v>22</v>
      </c>
      <c r="C840" s="31" t="s">
        <v>23</v>
      </c>
      <c r="D840" s="31" t="s">
        <v>3318</v>
      </c>
      <c r="E840" s="31" t="s">
        <v>57</v>
      </c>
      <c r="F840" s="31" t="s">
        <v>3319</v>
      </c>
      <c r="G840" s="31" t="s">
        <v>3320</v>
      </c>
      <c r="H840" s="31" t="s">
        <v>28</v>
      </c>
      <c r="I840" s="31" t="s">
        <v>3321</v>
      </c>
      <c r="J840" s="31" t="s">
        <v>3322</v>
      </c>
      <c r="K840" s="162" t="s">
        <v>106</v>
      </c>
      <c r="L840" s="31" t="s">
        <v>3323</v>
      </c>
      <c r="M840" s="176">
        <v>1048827.45</v>
      </c>
      <c r="N840" s="31" t="s">
        <v>3324</v>
      </c>
      <c r="O840" s="31" t="s">
        <v>34</v>
      </c>
      <c r="P840" s="30">
        <v>44763</v>
      </c>
      <c r="Q840" s="31" t="s">
        <v>341</v>
      </c>
      <c r="R840" s="30">
        <v>44890</v>
      </c>
      <c r="S840" s="31" t="s">
        <v>28</v>
      </c>
      <c r="T840" s="31" t="s">
        <v>3325</v>
      </c>
      <c r="U840" s="284" t="s">
        <v>3846</v>
      </c>
      <c r="V840" s="134" t="s">
        <v>3865</v>
      </c>
    </row>
    <row r="841" spans="1:29" ht="30" customHeight="1" x14ac:dyDescent="0.3">
      <c r="A841" s="102">
        <v>44789</v>
      </c>
      <c r="B841" s="31" t="s">
        <v>22</v>
      </c>
      <c r="C841" s="31" t="s">
        <v>23</v>
      </c>
      <c r="D841" s="31" t="s">
        <v>1002</v>
      </c>
      <c r="E841" s="31" t="s">
        <v>25</v>
      </c>
      <c r="F841" s="31" t="s">
        <v>3192</v>
      </c>
      <c r="G841" s="31" t="s">
        <v>3193</v>
      </c>
      <c r="H841" s="31" t="s">
        <v>28</v>
      </c>
      <c r="I841" s="31" t="s">
        <v>2671</v>
      </c>
      <c r="J841" s="31" t="s">
        <v>2672</v>
      </c>
      <c r="K841" s="31" t="s">
        <v>214</v>
      </c>
      <c r="L841" s="31" t="s">
        <v>3194</v>
      </c>
      <c r="M841" s="176">
        <v>176273.22</v>
      </c>
      <c r="N841" s="31" t="s">
        <v>28</v>
      </c>
      <c r="O841" s="31" t="s">
        <v>28</v>
      </c>
      <c r="P841" s="30">
        <v>44725</v>
      </c>
      <c r="Q841" s="31" t="s">
        <v>646</v>
      </c>
      <c r="R841" s="30">
        <v>45089</v>
      </c>
      <c r="S841" s="31" t="s">
        <v>28</v>
      </c>
      <c r="T841" s="31" t="s">
        <v>2340</v>
      </c>
      <c r="U841" s="285" t="s">
        <v>3846</v>
      </c>
      <c r="W841" t="s">
        <v>3868</v>
      </c>
    </row>
    <row r="842" spans="1:29" ht="30" customHeight="1" x14ac:dyDescent="0.3">
      <c r="A842" s="102">
        <v>44946</v>
      </c>
      <c r="B842" s="95" t="s">
        <v>22</v>
      </c>
      <c r="C842" s="96" t="s">
        <v>23</v>
      </c>
      <c r="D842" s="104" t="s">
        <v>3588</v>
      </c>
      <c r="E842" s="104" t="s">
        <v>57</v>
      </c>
      <c r="F842" s="104" t="s">
        <v>3449</v>
      </c>
      <c r="G842" s="104" t="s">
        <v>3589</v>
      </c>
      <c r="H842" s="104" t="s">
        <v>28</v>
      </c>
      <c r="I842" s="104" t="s">
        <v>3590</v>
      </c>
      <c r="J842" s="104" t="s">
        <v>3591</v>
      </c>
      <c r="K842" s="31" t="s">
        <v>106</v>
      </c>
      <c r="L842" s="104" t="s">
        <v>3592</v>
      </c>
      <c r="M842" s="243">
        <v>870332.98</v>
      </c>
      <c r="N842" s="104" t="s">
        <v>28</v>
      </c>
      <c r="O842" s="104" t="s">
        <v>28</v>
      </c>
      <c r="P842" s="30">
        <v>44908</v>
      </c>
      <c r="Q842" s="104" t="s">
        <v>491</v>
      </c>
      <c r="R842" s="30">
        <v>45016</v>
      </c>
      <c r="S842" s="104" t="s">
        <v>28</v>
      </c>
      <c r="T842" s="104" t="s">
        <v>3119</v>
      </c>
      <c r="U842" s="285" t="s">
        <v>3846</v>
      </c>
      <c r="X842" s="183" t="s">
        <v>3869</v>
      </c>
    </row>
    <row r="843" spans="1:29" ht="30" customHeight="1" x14ac:dyDescent="0.3">
      <c r="A843" s="265">
        <v>44797</v>
      </c>
      <c r="B843" s="31" t="s">
        <v>22</v>
      </c>
      <c r="C843" s="31" t="s">
        <v>23</v>
      </c>
      <c r="D843" s="31">
        <v>1026</v>
      </c>
      <c r="E843" s="31" t="s">
        <v>57</v>
      </c>
      <c r="F843" s="31" t="s">
        <v>2990</v>
      </c>
      <c r="G843" s="31" t="s">
        <v>3260</v>
      </c>
      <c r="H843" s="31" t="s">
        <v>28</v>
      </c>
      <c r="I843" s="31" t="s">
        <v>3261</v>
      </c>
      <c r="J843" s="31" t="s">
        <v>3262</v>
      </c>
      <c r="K843" s="104" t="s">
        <v>30</v>
      </c>
      <c r="L843" s="31" t="s">
        <v>3263</v>
      </c>
      <c r="M843" s="176">
        <v>449631.6</v>
      </c>
      <c r="N843" s="31" t="s">
        <v>28</v>
      </c>
      <c r="O843" s="31" t="s">
        <v>28</v>
      </c>
      <c r="P843" s="30">
        <v>44634</v>
      </c>
      <c r="Q843" s="31" t="s">
        <v>2172</v>
      </c>
      <c r="R843" s="30">
        <v>45107</v>
      </c>
      <c r="S843" s="31" t="s">
        <v>28</v>
      </c>
      <c r="T843" s="31" t="s">
        <v>3241</v>
      </c>
      <c r="U843" s="291" t="s">
        <v>3847</v>
      </c>
      <c r="X843" s="183" t="s">
        <v>3870</v>
      </c>
    </row>
    <row r="844" spans="1:29" s="183" customFormat="1" ht="30" customHeight="1" x14ac:dyDescent="0.2">
      <c r="A844" s="102">
        <v>44718</v>
      </c>
      <c r="B844" s="31" t="s">
        <v>22</v>
      </c>
      <c r="C844" s="31" t="s">
        <v>23</v>
      </c>
      <c r="D844" s="31" t="s">
        <v>3136</v>
      </c>
      <c r="E844" s="31" t="s">
        <v>57</v>
      </c>
      <c r="F844" s="31" t="s">
        <v>1479</v>
      </c>
      <c r="G844" s="31" t="s">
        <v>2229</v>
      </c>
      <c r="H844" s="31" t="s">
        <v>28</v>
      </c>
      <c r="I844" s="31" t="s">
        <v>3137</v>
      </c>
      <c r="J844" s="31" t="s">
        <v>3138</v>
      </c>
      <c r="K844" s="31" t="s">
        <v>106</v>
      </c>
      <c r="L844" s="31" t="s">
        <v>3139</v>
      </c>
      <c r="M844" s="176">
        <v>1961989</v>
      </c>
      <c r="N844" s="31" t="s">
        <v>28</v>
      </c>
      <c r="O844" s="31" t="s">
        <v>28</v>
      </c>
      <c r="P844" s="30">
        <v>44686</v>
      </c>
      <c r="Q844" s="31" t="s">
        <v>3140</v>
      </c>
      <c r="R844" s="30">
        <v>45156</v>
      </c>
      <c r="S844" s="31" t="s">
        <v>28</v>
      </c>
      <c r="T844" s="31" t="s">
        <v>782</v>
      </c>
      <c r="U844" s="285" t="s">
        <v>3846</v>
      </c>
      <c r="X844" s="183" t="s">
        <v>3871</v>
      </c>
    </row>
    <row r="845" spans="1:29" ht="30" customHeight="1" x14ac:dyDescent="0.3">
      <c r="A845" s="259">
        <v>45006</v>
      </c>
      <c r="B845" s="95" t="s">
        <v>75</v>
      </c>
      <c r="C845" s="96" t="s">
        <v>23</v>
      </c>
      <c r="D845" s="36" t="s">
        <v>3579</v>
      </c>
      <c r="E845" s="104" t="s">
        <v>57</v>
      </c>
      <c r="F845" s="104" t="s">
        <v>3580</v>
      </c>
      <c r="G845" s="104" t="s">
        <v>3581</v>
      </c>
      <c r="H845" s="104" t="s">
        <v>28</v>
      </c>
      <c r="I845" s="104" t="s">
        <v>3582</v>
      </c>
      <c r="J845" s="104" t="s">
        <v>3643</v>
      </c>
      <c r="K845" s="31" t="s">
        <v>214</v>
      </c>
      <c r="L845" s="104" t="s">
        <v>221</v>
      </c>
      <c r="M845" s="243">
        <v>164298.20000000001</v>
      </c>
      <c r="N845" s="104" t="s">
        <v>3644</v>
      </c>
      <c r="O845" s="104" t="s">
        <v>28</v>
      </c>
      <c r="P845" s="30">
        <v>44802</v>
      </c>
      <c r="Q845" s="104" t="s">
        <v>646</v>
      </c>
      <c r="R845" s="30">
        <v>45168</v>
      </c>
      <c r="S845" s="104" t="s">
        <v>28</v>
      </c>
      <c r="T845" s="104" t="s">
        <v>782</v>
      </c>
      <c r="U845" s="287" t="s">
        <v>3841</v>
      </c>
    </row>
    <row r="846" spans="1:29" ht="30" customHeight="1" x14ac:dyDescent="0.3">
      <c r="A846" s="102">
        <v>44946</v>
      </c>
      <c r="B846" s="95" t="s">
        <v>22</v>
      </c>
      <c r="C846" s="96" t="s">
        <v>23</v>
      </c>
      <c r="D846" s="104" t="s">
        <v>3598</v>
      </c>
      <c r="E846" s="104" t="s">
        <v>57</v>
      </c>
      <c r="F846" s="104" t="s">
        <v>3599</v>
      </c>
      <c r="G846" s="104" t="s">
        <v>3600</v>
      </c>
      <c r="H846" s="104" t="s">
        <v>28</v>
      </c>
      <c r="I846" s="104" t="s">
        <v>3601</v>
      </c>
      <c r="J846" s="104" t="s">
        <v>3602</v>
      </c>
      <c r="K846" s="31" t="s">
        <v>106</v>
      </c>
      <c r="L846" s="104" t="s">
        <v>3603</v>
      </c>
      <c r="M846" s="243">
        <v>9350000</v>
      </c>
      <c r="N846" s="104" t="s">
        <v>28</v>
      </c>
      <c r="O846" s="104" t="s">
        <v>28</v>
      </c>
      <c r="P846" s="30">
        <v>44911</v>
      </c>
      <c r="Q846" s="104" t="s">
        <v>1013</v>
      </c>
      <c r="R846" s="30">
        <v>45107</v>
      </c>
      <c r="S846" s="104" t="s">
        <v>28</v>
      </c>
      <c r="T846" s="104" t="s">
        <v>146</v>
      </c>
      <c r="U846" s="283" t="s">
        <v>3845</v>
      </c>
      <c r="W846" t="s">
        <v>3889</v>
      </c>
    </row>
    <row r="847" spans="1:29" ht="30" customHeight="1" x14ac:dyDescent="0.3">
      <c r="A847" s="124">
        <v>44160</v>
      </c>
      <c r="B847" s="95" t="s">
        <v>22</v>
      </c>
      <c r="C847" s="96" t="s">
        <v>23</v>
      </c>
      <c r="D847" s="19" t="s">
        <v>2325</v>
      </c>
      <c r="E847" s="104" t="s">
        <v>38</v>
      </c>
      <c r="F847" s="104" t="s">
        <v>1352</v>
      </c>
      <c r="G847" s="104" t="s">
        <v>2326</v>
      </c>
      <c r="H847" s="104" t="s">
        <v>28</v>
      </c>
      <c r="I847" s="104" t="s">
        <v>2327</v>
      </c>
      <c r="J847" s="104" t="s">
        <v>1355</v>
      </c>
      <c r="K847" s="104" t="s">
        <v>30</v>
      </c>
      <c r="L847" s="104" t="s">
        <v>2328</v>
      </c>
      <c r="M847" s="120" t="s">
        <v>2329</v>
      </c>
      <c r="N847" s="121" t="s">
        <v>2053</v>
      </c>
      <c r="O847" s="104" t="s">
        <v>64</v>
      </c>
      <c r="P847" s="122">
        <v>44075</v>
      </c>
      <c r="Q847" s="98" t="s">
        <v>47</v>
      </c>
      <c r="R847" s="37">
        <v>45169</v>
      </c>
      <c r="S847" s="103" t="s">
        <v>28</v>
      </c>
      <c r="T847" s="99" t="s">
        <v>3848</v>
      </c>
      <c r="U847" s="283" t="s">
        <v>3845</v>
      </c>
      <c r="W847" t="s">
        <v>3891</v>
      </c>
    </row>
    <row r="848" spans="1:29" s="339" customFormat="1" ht="30" customHeight="1" x14ac:dyDescent="0.3">
      <c r="A848" s="228">
        <v>43248</v>
      </c>
      <c r="B848" s="332" t="s">
        <v>22</v>
      </c>
      <c r="C848" s="332" t="s">
        <v>343</v>
      </c>
      <c r="D848" s="147" t="s">
        <v>652</v>
      </c>
      <c r="E848" s="148" t="s">
        <v>245</v>
      </c>
      <c r="F848" s="148" t="s">
        <v>653</v>
      </c>
      <c r="G848" s="148" t="s">
        <v>654</v>
      </c>
      <c r="H848" s="148" t="s">
        <v>28</v>
      </c>
      <c r="I848" s="148" t="s">
        <v>655</v>
      </c>
      <c r="J848" s="148" t="s">
        <v>656</v>
      </c>
      <c r="K848" s="148" t="s">
        <v>214</v>
      </c>
      <c r="L848" s="148" t="s">
        <v>657</v>
      </c>
      <c r="M848" s="231" t="s">
        <v>658</v>
      </c>
      <c r="N848" s="333" t="s">
        <v>45</v>
      </c>
      <c r="O848" s="333" t="s">
        <v>659</v>
      </c>
      <c r="P848" s="334" t="s">
        <v>660</v>
      </c>
      <c r="Q848" s="337">
        <v>43248</v>
      </c>
      <c r="R848" s="236" t="s">
        <v>272</v>
      </c>
      <c r="S848" s="337">
        <v>45074</v>
      </c>
      <c r="T848" s="148" t="s">
        <v>28</v>
      </c>
      <c r="U848" s="335" t="s">
        <v>28</v>
      </c>
      <c r="V848" s="332" t="s">
        <v>28</v>
      </c>
      <c r="W848" s="332" t="s">
        <v>28</v>
      </c>
      <c r="X848" s="332" t="s">
        <v>28</v>
      </c>
      <c r="Y848" s="332" t="s">
        <v>28</v>
      </c>
      <c r="Z848" s="332" t="s">
        <v>28</v>
      </c>
      <c r="AA848" s="332" t="s">
        <v>28</v>
      </c>
      <c r="AB848" s="338" t="s">
        <v>3736</v>
      </c>
      <c r="AC848" s="336"/>
    </row>
    <row r="849" spans="1:32" ht="30" customHeight="1" x14ac:dyDescent="0.3">
      <c r="A849" s="102">
        <v>45176</v>
      </c>
      <c r="B849" s="145" t="s">
        <v>22</v>
      </c>
      <c r="C849" s="96" t="s">
        <v>23</v>
      </c>
      <c r="D849" s="104" t="s">
        <v>3899</v>
      </c>
      <c r="E849" s="104" t="s">
        <v>38</v>
      </c>
      <c r="F849" s="104" t="s">
        <v>3900</v>
      </c>
      <c r="G849" s="104" t="s">
        <v>3545</v>
      </c>
      <c r="H849" s="104" t="s">
        <v>28</v>
      </c>
      <c r="I849" s="104" t="s">
        <v>3901</v>
      </c>
      <c r="J849" s="104" t="s">
        <v>3902</v>
      </c>
      <c r="K849" s="104" t="s">
        <v>30</v>
      </c>
      <c r="L849" s="104" t="s">
        <v>3903</v>
      </c>
      <c r="M849" s="243">
        <v>341000</v>
      </c>
      <c r="N849" s="104" t="s">
        <v>28</v>
      </c>
      <c r="O849" s="104" t="s">
        <v>257</v>
      </c>
      <c r="P849" s="30">
        <v>45173</v>
      </c>
      <c r="Q849" s="102" t="s">
        <v>1397</v>
      </c>
      <c r="R849" s="102">
        <v>45229</v>
      </c>
      <c r="S849" s="104" t="s">
        <v>28</v>
      </c>
      <c r="T849" s="104" t="s">
        <v>3904</v>
      </c>
      <c r="U849" s="290" t="s">
        <v>3905</v>
      </c>
    </row>
    <row r="850" spans="1:32" s="4" customFormat="1" ht="30" customHeight="1" x14ac:dyDescent="0.3">
      <c r="A850" s="32">
        <v>44840</v>
      </c>
      <c r="B850" s="31" t="s">
        <v>75</v>
      </c>
      <c r="C850" s="31" t="s">
        <v>343</v>
      </c>
      <c r="D850" s="104" t="s">
        <v>3346</v>
      </c>
      <c r="E850" s="104" t="s">
        <v>38</v>
      </c>
      <c r="F850" s="104" t="s">
        <v>3347</v>
      </c>
      <c r="G850" s="31" t="s">
        <v>3348</v>
      </c>
      <c r="H850" s="104" t="s">
        <v>28</v>
      </c>
      <c r="I850" s="31" t="s">
        <v>3349</v>
      </c>
      <c r="J850" s="31" t="s">
        <v>3350</v>
      </c>
      <c r="K850" s="31" t="s">
        <v>520</v>
      </c>
      <c r="L850" s="31" t="s">
        <v>28</v>
      </c>
      <c r="M850" s="20" t="s">
        <v>3639</v>
      </c>
      <c r="N850" s="31" t="s">
        <v>3640</v>
      </c>
      <c r="O850" s="105" t="s">
        <v>28</v>
      </c>
      <c r="P850" s="105" t="s">
        <v>28</v>
      </c>
      <c r="Q850" s="30">
        <v>44773</v>
      </c>
      <c r="R850" s="102" t="s">
        <v>3641</v>
      </c>
      <c r="S850" s="30">
        <v>45199</v>
      </c>
      <c r="T850" s="104" t="s">
        <v>28</v>
      </c>
      <c r="U850" s="23" t="s">
        <v>28</v>
      </c>
      <c r="V850" s="104" t="s">
        <v>28</v>
      </c>
      <c r="W850" s="23" t="s">
        <v>28</v>
      </c>
      <c r="X850" s="104" t="s">
        <v>28</v>
      </c>
      <c r="Y850" s="23" t="s">
        <v>28</v>
      </c>
      <c r="Z850" s="104" t="s">
        <v>28</v>
      </c>
      <c r="AA850" s="23" t="s">
        <v>28</v>
      </c>
      <c r="AB850" s="31" t="s">
        <v>4038</v>
      </c>
      <c r="AC850" s="288" t="s">
        <v>4039</v>
      </c>
      <c r="AD850" s="4" t="s">
        <v>4040</v>
      </c>
    </row>
    <row r="851" spans="1:32" ht="48" x14ac:dyDescent="0.3">
      <c r="A851" s="99" t="s">
        <v>3232</v>
      </c>
      <c r="B851" s="104" t="s">
        <v>57</v>
      </c>
      <c r="C851" s="31" t="s">
        <v>3335</v>
      </c>
      <c r="D851" s="31" t="s">
        <v>3234</v>
      </c>
      <c r="E851" s="104" t="s">
        <v>28</v>
      </c>
      <c r="F851" s="31" t="s">
        <v>1126</v>
      </c>
      <c r="G851" s="31" t="s">
        <v>3235</v>
      </c>
      <c r="H851" s="31" t="s">
        <v>962</v>
      </c>
      <c r="I851" s="31" t="s">
        <v>3236</v>
      </c>
      <c r="J851" s="20">
        <v>710168</v>
      </c>
      <c r="K851" s="31" t="s">
        <v>3237</v>
      </c>
      <c r="L851" s="105" t="s">
        <v>28</v>
      </c>
      <c r="M851" s="105" t="s">
        <v>28</v>
      </c>
      <c r="N851" s="30">
        <v>43466</v>
      </c>
      <c r="O851" s="36" t="s">
        <v>272</v>
      </c>
      <c r="P851" s="30">
        <v>45291</v>
      </c>
      <c r="Q851" s="104" t="s">
        <v>28</v>
      </c>
      <c r="R851" s="23" t="s">
        <v>28</v>
      </c>
      <c r="S851" s="104" t="s">
        <v>28</v>
      </c>
      <c r="T851" s="23" t="s">
        <v>28</v>
      </c>
      <c r="U851" s="104" t="s">
        <v>28</v>
      </c>
      <c r="V851" s="23" t="s">
        <v>28</v>
      </c>
      <c r="W851" s="104" t="s">
        <v>28</v>
      </c>
      <c r="X851" s="23" t="s">
        <v>28</v>
      </c>
      <c r="Y851" s="183"/>
      <c r="Z851" s="183"/>
      <c r="AA851" s="183"/>
      <c r="AB851" s="183"/>
      <c r="AC851" s="183"/>
      <c r="AD851" s="183"/>
      <c r="AE851" s="183"/>
      <c r="AF851" s="183"/>
    </row>
    <row r="852" spans="1:32" ht="81.599999999999994" x14ac:dyDescent="0.3">
      <c r="A852" s="102">
        <v>45061</v>
      </c>
      <c r="B852" s="95" t="s">
        <v>22</v>
      </c>
      <c r="C852" s="96" t="s">
        <v>23</v>
      </c>
      <c r="D852" s="104" t="s">
        <v>3826</v>
      </c>
      <c r="E852" s="104" t="s">
        <v>245</v>
      </c>
      <c r="F852" s="104" t="s">
        <v>3827</v>
      </c>
      <c r="G852" s="104" t="s">
        <v>3828</v>
      </c>
      <c r="H852" s="104" t="s">
        <v>28</v>
      </c>
      <c r="I852" s="104" t="s">
        <v>3829</v>
      </c>
      <c r="J852" s="104" t="s">
        <v>3830</v>
      </c>
      <c r="K852" s="104" t="s">
        <v>214</v>
      </c>
      <c r="L852" s="104" t="s">
        <v>3831</v>
      </c>
      <c r="M852" s="243">
        <v>166744</v>
      </c>
      <c r="N852" s="104" t="s">
        <v>28</v>
      </c>
      <c r="O852" s="104" t="s">
        <v>28</v>
      </c>
      <c r="P852" s="30">
        <v>45086</v>
      </c>
      <c r="Q852" s="104" t="s">
        <v>1315</v>
      </c>
      <c r="R852" s="30">
        <v>45291</v>
      </c>
      <c r="S852" s="104" t="s">
        <v>28</v>
      </c>
      <c r="T852" s="104" t="s">
        <v>3832</v>
      </c>
      <c r="U852" s="290" t="s">
        <v>4141</v>
      </c>
    </row>
    <row r="853" spans="1:32" ht="35.1" customHeight="1" x14ac:dyDescent="0.3">
      <c r="A853" s="32">
        <v>44896</v>
      </c>
      <c r="B853" s="95" t="s">
        <v>22</v>
      </c>
      <c r="C853" s="18" t="s">
        <v>23</v>
      </c>
      <c r="D853" s="104" t="s">
        <v>3553</v>
      </c>
      <c r="E853" s="104" t="s">
        <v>57</v>
      </c>
      <c r="F853" s="104" t="s">
        <v>217</v>
      </c>
      <c r="G853" s="104" t="s">
        <v>3554</v>
      </c>
      <c r="H853" s="104" t="s">
        <v>28</v>
      </c>
      <c r="I853" s="104" t="s">
        <v>3555</v>
      </c>
      <c r="J853" s="104" t="s">
        <v>28</v>
      </c>
      <c r="K853" s="31" t="s">
        <v>214</v>
      </c>
      <c r="L853" s="104" t="s">
        <v>221</v>
      </c>
      <c r="M853" s="243">
        <v>1774893</v>
      </c>
      <c r="N853" s="104" t="s">
        <v>28</v>
      </c>
      <c r="O853" s="104" t="s">
        <v>28</v>
      </c>
      <c r="P853" s="30">
        <v>44927</v>
      </c>
      <c r="Q853" s="102" t="s">
        <v>646</v>
      </c>
      <c r="R853" s="30">
        <v>45291</v>
      </c>
      <c r="S853" s="104" t="s">
        <v>28</v>
      </c>
      <c r="T853" s="104" t="s">
        <v>146</v>
      </c>
      <c r="U853" s="283"/>
    </row>
    <row r="854" spans="1:32" ht="35.1" customHeight="1" x14ac:dyDescent="0.3">
      <c r="A854" s="102">
        <v>44946</v>
      </c>
      <c r="B854" s="95" t="s">
        <v>22</v>
      </c>
      <c r="C854" s="96" t="s">
        <v>23</v>
      </c>
      <c r="D854" s="104" t="s">
        <v>3593</v>
      </c>
      <c r="E854" s="104" t="s">
        <v>57</v>
      </c>
      <c r="F854" s="104" t="s">
        <v>177</v>
      </c>
      <c r="G854" s="104" t="s">
        <v>3594</v>
      </c>
      <c r="H854" s="104" t="s">
        <v>28</v>
      </c>
      <c r="I854" s="104" t="s">
        <v>3595</v>
      </c>
      <c r="J854" s="104" t="s">
        <v>3596</v>
      </c>
      <c r="K854" s="31" t="s">
        <v>106</v>
      </c>
      <c r="L854" s="104" t="s">
        <v>3597</v>
      </c>
      <c r="M854" s="243">
        <v>8529422</v>
      </c>
      <c r="N854" s="104" t="s">
        <v>28</v>
      </c>
      <c r="O854" s="104" t="s">
        <v>28</v>
      </c>
      <c r="P854" s="30">
        <v>44911</v>
      </c>
      <c r="Q854" s="104" t="s">
        <v>1013</v>
      </c>
      <c r="R854" s="30">
        <v>45107</v>
      </c>
      <c r="S854" s="104" t="s">
        <v>28</v>
      </c>
      <c r="T854" s="104" t="s">
        <v>146</v>
      </c>
      <c r="U854" s="283" t="s">
        <v>3845</v>
      </c>
    </row>
    <row r="855" spans="1:32" ht="39.9" customHeight="1" x14ac:dyDescent="0.3">
      <c r="A855" s="102">
        <v>45218</v>
      </c>
      <c r="B855" s="95" t="s">
        <v>22</v>
      </c>
      <c r="C855" s="96" t="s">
        <v>23</v>
      </c>
      <c r="D855" s="104" t="s">
        <v>3989</v>
      </c>
      <c r="E855" s="104" t="s">
        <v>25</v>
      </c>
      <c r="F855" s="104" t="s">
        <v>1525</v>
      </c>
      <c r="G855" s="104" t="s">
        <v>1526</v>
      </c>
      <c r="H855" s="104" t="s">
        <v>28</v>
      </c>
      <c r="I855" s="104" t="s">
        <v>3990</v>
      </c>
      <c r="J855" s="104" t="s">
        <v>3991</v>
      </c>
      <c r="K855" s="104" t="s">
        <v>214</v>
      </c>
      <c r="L855" s="104" t="s">
        <v>1330</v>
      </c>
      <c r="M855" s="243">
        <v>838304.74</v>
      </c>
      <c r="N855" s="104" t="s">
        <v>28</v>
      </c>
      <c r="O855" s="104" t="s">
        <v>28</v>
      </c>
      <c r="P855" s="30">
        <v>44080</v>
      </c>
      <c r="Q855" s="102" t="s">
        <v>491</v>
      </c>
      <c r="R855" s="30">
        <v>45291</v>
      </c>
      <c r="S855" s="104" t="s">
        <v>28</v>
      </c>
      <c r="T855" s="104" t="s">
        <v>3992</v>
      </c>
      <c r="U855" s="290" t="s">
        <v>3993</v>
      </c>
    </row>
    <row r="856" spans="1:32" ht="39.9" customHeight="1" x14ac:dyDescent="0.3">
      <c r="A856" s="102">
        <v>45218</v>
      </c>
      <c r="B856" s="95" t="s">
        <v>22</v>
      </c>
      <c r="C856" s="96" t="s">
        <v>23</v>
      </c>
      <c r="D856" s="104" t="s">
        <v>3996</v>
      </c>
      <c r="E856" s="104" t="s">
        <v>25</v>
      </c>
      <c r="F856" s="104" t="s">
        <v>3997</v>
      </c>
      <c r="G856" s="104" t="s">
        <v>3998</v>
      </c>
      <c r="H856" s="104" t="s">
        <v>28</v>
      </c>
      <c r="I856" s="104" t="s">
        <v>3999</v>
      </c>
      <c r="J856" s="104" t="s">
        <v>4000</v>
      </c>
      <c r="K856" s="104" t="s">
        <v>214</v>
      </c>
      <c r="L856" s="104" t="s">
        <v>1330</v>
      </c>
      <c r="M856" s="243">
        <v>779894.5</v>
      </c>
      <c r="N856" s="104" t="s">
        <v>28</v>
      </c>
      <c r="O856" s="104" t="s">
        <v>1900</v>
      </c>
      <c r="P856" s="30">
        <v>45166</v>
      </c>
      <c r="Q856" s="104" t="s">
        <v>1382</v>
      </c>
      <c r="R856" s="30">
        <v>45260</v>
      </c>
      <c r="S856" s="104" t="s">
        <v>28</v>
      </c>
      <c r="T856" s="104" t="s">
        <v>3992</v>
      </c>
      <c r="U856" s="290" t="s">
        <v>3993</v>
      </c>
    </row>
    <row r="857" spans="1:32" s="4" customFormat="1" ht="30" customHeight="1" x14ac:dyDescent="0.3">
      <c r="A857" s="32">
        <v>44840</v>
      </c>
      <c r="B857" s="31" t="s">
        <v>22</v>
      </c>
      <c r="C857" s="31" t="s">
        <v>343</v>
      </c>
      <c r="D857" s="99" t="s">
        <v>3357</v>
      </c>
      <c r="E857" s="104" t="s">
        <v>57</v>
      </c>
      <c r="F857" s="31" t="s">
        <v>3358</v>
      </c>
      <c r="G857" s="31" t="s">
        <v>3359</v>
      </c>
      <c r="H857" s="104" t="s">
        <v>28</v>
      </c>
      <c r="I857" s="31" t="s">
        <v>3360</v>
      </c>
      <c r="J857" s="31" t="s">
        <v>3361</v>
      </c>
      <c r="K857" s="31" t="s">
        <v>520</v>
      </c>
      <c r="L857" s="31" t="s">
        <v>3362</v>
      </c>
      <c r="M857" s="20">
        <v>411000</v>
      </c>
      <c r="N857" s="31" t="s">
        <v>28</v>
      </c>
      <c r="O857" s="105" t="s">
        <v>28</v>
      </c>
      <c r="P857" s="105" t="s">
        <v>28</v>
      </c>
      <c r="Q857" s="30">
        <v>44810</v>
      </c>
      <c r="R857" s="36" t="s">
        <v>372</v>
      </c>
      <c r="S857" s="30">
        <v>45199</v>
      </c>
      <c r="T857" s="104" t="s">
        <v>28</v>
      </c>
      <c r="U857" s="23" t="s">
        <v>28</v>
      </c>
      <c r="V857" s="104" t="s">
        <v>28</v>
      </c>
      <c r="W857" s="23" t="s">
        <v>28</v>
      </c>
      <c r="X857" s="104" t="s">
        <v>28</v>
      </c>
      <c r="Y857" s="23" t="s">
        <v>28</v>
      </c>
      <c r="Z857" s="104" t="s">
        <v>28</v>
      </c>
      <c r="AA857" s="23" t="s">
        <v>28</v>
      </c>
      <c r="AB857" s="31" t="s">
        <v>3283</v>
      </c>
      <c r="AC857" s="289"/>
    </row>
    <row r="858" spans="1:32" s="183" customFormat="1" ht="30" customHeight="1" x14ac:dyDescent="0.3">
      <c r="A858" s="33">
        <v>44545</v>
      </c>
      <c r="B858" s="18" t="s">
        <v>22</v>
      </c>
      <c r="C858" s="18" t="s">
        <v>343</v>
      </c>
      <c r="D858" s="174" t="s">
        <v>2907</v>
      </c>
      <c r="E858" s="31" t="s">
        <v>25</v>
      </c>
      <c r="F858" s="27" t="s">
        <v>2908</v>
      </c>
      <c r="G858" s="27" t="s">
        <v>2909</v>
      </c>
      <c r="H858" s="27" t="s">
        <v>28</v>
      </c>
      <c r="I858" s="27" t="s">
        <v>2910</v>
      </c>
      <c r="J858" s="31" t="s">
        <v>2912</v>
      </c>
      <c r="K858" s="27" t="s">
        <v>520</v>
      </c>
      <c r="L858" s="27" t="s">
        <v>2911</v>
      </c>
      <c r="M858" s="189">
        <v>181500</v>
      </c>
      <c r="N858" s="27" t="s">
        <v>28</v>
      </c>
      <c r="O858" s="27" t="s">
        <v>28</v>
      </c>
      <c r="P858" s="27" t="s">
        <v>28</v>
      </c>
      <c r="Q858" s="26">
        <v>44517</v>
      </c>
      <c r="R858" s="27" t="s">
        <v>130</v>
      </c>
      <c r="S858" s="26">
        <v>45246</v>
      </c>
      <c r="T858" s="27" t="s">
        <v>28</v>
      </c>
      <c r="U858" s="27" t="s">
        <v>28</v>
      </c>
      <c r="V858" s="27" t="s">
        <v>28</v>
      </c>
      <c r="W858" s="27" t="s">
        <v>28</v>
      </c>
      <c r="X858" s="27" t="s">
        <v>28</v>
      </c>
      <c r="Y858" s="27" t="s">
        <v>28</v>
      </c>
      <c r="Z858" s="27" t="s">
        <v>28</v>
      </c>
      <c r="AA858" s="27" t="s">
        <v>28</v>
      </c>
      <c r="AB858" s="27" t="s">
        <v>2197</v>
      </c>
      <c r="AC858" s="286" t="s">
        <v>4142</v>
      </c>
    </row>
    <row r="859" spans="1:32" ht="39.9" customHeight="1" x14ac:dyDescent="0.3">
      <c r="A859" s="102">
        <v>45169</v>
      </c>
      <c r="B859" s="95" t="s">
        <v>75</v>
      </c>
      <c r="C859" s="96" t="s">
        <v>23</v>
      </c>
      <c r="D859" s="104">
        <v>1026</v>
      </c>
      <c r="E859" s="104" t="s">
        <v>25</v>
      </c>
      <c r="F859" s="104" t="s">
        <v>2990</v>
      </c>
      <c r="G859" s="104" t="s">
        <v>3876</v>
      </c>
      <c r="H859" s="104" t="s">
        <v>28</v>
      </c>
      <c r="I859" s="104" t="s">
        <v>3877</v>
      </c>
      <c r="J859" s="104" t="s">
        <v>3878</v>
      </c>
      <c r="K859" s="104" t="s">
        <v>30</v>
      </c>
      <c r="L859" s="104" t="s">
        <v>3263</v>
      </c>
      <c r="M859" s="243">
        <v>449631.6</v>
      </c>
      <c r="N859" s="104" t="s">
        <v>28</v>
      </c>
      <c r="O859" s="104" t="s">
        <v>28</v>
      </c>
      <c r="P859" s="30">
        <v>44634</v>
      </c>
      <c r="Q859" s="104" t="s">
        <v>3879</v>
      </c>
      <c r="R859" s="30">
        <v>45291</v>
      </c>
      <c r="S859" s="104" t="s">
        <v>3880</v>
      </c>
      <c r="T859" s="104" t="s">
        <v>3241</v>
      </c>
      <c r="U859" s="290" t="s">
        <v>3881</v>
      </c>
      <c r="W859" t="s">
        <v>4143</v>
      </c>
    </row>
    <row r="860" spans="1:32" ht="39.9" customHeight="1" x14ac:dyDescent="0.3">
      <c r="A860" s="102">
        <v>45219</v>
      </c>
      <c r="B860" s="95" t="s">
        <v>22</v>
      </c>
      <c r="C860" s="96" t="s">
        <v>23</v>
      </c>
      <c r="D860" s="104" t="s">
        <v>4014</v>
      </c>
      <c r="E860" s="104" t="s">
        <v>57</v>
      </c>
      <c r="F860" s="104" t="s">
        <v>4015</v>
      </c>
      <c r="G860" s="104" t="s">
        <v>4016</v>
      </c>
      <c r="H860" s="104" t="s">
        <v>28</v>
      </c>
      <c r="I860" s="104" t="s">
        <v>4017</v>
      </c>
      <c r="J860" s="104" t="s">
        <v>4018</v>
      </c>
      <c r="K860" s="104" t="s">
        <v>214</v>
      </c>
      <c r="L860" s="104" t="s">
        <v>409</v>
      </c>
      <c r="M860" s="243">
        <v>175000</v>
      </c>
      <c r="N860" s="104" t="s">
        <v>28</v>
      </c>
      <c r="O860" s="104" t="s">
        <v>28</v>
      </c>
      <c r="P860" s="30">
        <v>45173</v>
      </c>
      <c r="Q860" s="102" t="s">
        <v>491</v>
      </c>
      <c r="R860" s="30">
        <v>45290</v>
      </c>
      <c r="S860" s="104" t="s">
        <v>28</v>
      </c>
      <c r="T860" s="104" t="s">
        <v>4025</v>
      </c>
      <c r="U860" s="290" t="s">
        <v>4019</v>
      </c>
      <c r="W860" t="s">
        <v>4144</v>
      </c>
    </row>
    <row r="861" spans="1:32" s="24" customFormat="1" ht="30" customHeight="1" x14ac:dyDescent="0.25">
      <c r="A861" s="36">
        <v>43903</v>
      </c>
      <c r="B861" s="18" t="s">
        <v>22</v>
      </c>
      <c r="C861" s="18" t="s">
        <v>343</v>
      </c>
      <c r="D861" s="19" t="s">
        <v>865</v>
      </c>
      <c r="E861" s="104" t="s">
        <v>245</v>
      </c>
      <c r="F861" s="104" t="s">
        <v>866</v>
      </c>
      <c r="G861" s="104" t="s">
        <v>867</v>
      </c>
      <c r="H861" s="104" t="s">
        <v>28</v>
      </c>
      <c r="I861" s="104" t="s">
        <v>868</v>
      </c>
      <c r="J861" s="104" t="s">
        <v>869</v>
      </c>
      <c r="K861" s="104" t="s">
        <v>520</v>
      </c>
      <c r="L861" s="104" t="s">
        <v>870</v>
      </c>
      <c r="M861" s="20" t="s">
        <v>871</v>
      </c>
      <c r="N861" s="105" t="s">
        <v>45</v>
      </c>
      <c r="O861" s="105" t="s">
        <v>137</v>
      </c>
      <c r="P861" s="29" t="s">
        <v>872</v>
      </c>
      <c r="Q861" s="37">
        <v>43831</v>
      </c>
      <c r="R861" s="103" t="s">
        <v>65</v>
      </c>
      <c r="S861" s="37">
        <v>45291</v>
      </c>
      <c r="T861" s="104" t="s">
        <v>28</v>
      </c>
      <c r="U861" s="23" t="s">
        <v>28</v>
      </c>
      <c r="V861" s="18" t="s">
        <v>28</v>
      </c>
      <c r="W861" s="18" t="s">
        <v>28</v>
      </c>
      <c r="X861" s="18" t="s">
        <v>28</v>
      </c>
      <c r="Y861" s="18" t="s">
        <v>28</v>
      </c>
      <c r="Z861" s="18" t="s">
        <v>28</v>
      </c>
      <c r="AA861" s="18" t="s">
        <v>28</v>
      </c>
      <c r="AB861" s="27" t="s">
        <v>3337</v>
      </c>
      <c r="AC861" s="289" t="s">
        <v>4145</v>
      </c>
    </row>
    <row r="862" spans="1:32" s="24" customFormat="1" ht="30" customHeight="1" x14ac:dyDescent="0.25">
      <c r="A862" s="36">
        <v>43903</v>
      </c>
      <c r="B862" s="18" t="s">
        <v>22</v>
      </c>
      <c r="C862" s="18" t="s">
        <v>343</v>
      </c>
      <c r="D862" s="19" t="s">
        <v>905</v>
      </c>
      <c r="E862" s="104" t="s">
        <v>245</v>
      </c>
      <c r="F862" s="104" t="s">
        <v>906</v>
      </c>
      <c r="G862" s="104" t="s">
        <v>907</v>
      </c>
      <c r="H862" s="104" t="s">
        <v>28</v>
      </c>
      <c r="I862" s="104" t="s">
        <v>868</v>
      </c>
      <c r="J862" s="104" t="s">
        <v>882</v>
      </c>
      <c r="K862" s="104" t="s">
        <v>520</v>
      </c>
      <c r="L862" s="104" t="s">
        <v>870</v>
      </c>
      <c r="M862" s="20" t="s">
        <v>871</v>
      </c>
      <c r="N862" s="105" t="s">
        <v>45</v>
      </c>
      <c r="O862" s="105" t="s">
        <v>137</v>
      </c>
      <c r="P862" s="29" t="s">
        <v>872</v>
      </c>
      <c r="Q862" s="37">
        <v>43831</v>
      </c>
      <c r="R862" s="103" t="s">
        <v>65</v>
      </c>
      <c r="S862" s="37">
        <v>45291</v>
      </c>
      <c r="T862" s="104" t="s">
        <v>28</v>
      </c>
      <c r="U862" s="23" t="s">
        <v>28</v>
      </c>
      <c r="V862" s="18" t="s">
        <v>28</v>
      </c>
      <c r="W862" s="18" t="s">
        <v>28</v>
      </c>
      <c r="X862" s="18" t="s">
        <v>28</v>
      </c>
      <c r="Y862" s="18" t="s">
        <v>28</v>
      </c>
      <c r="Z862" s="18" t="s">
        <v>28</v>
      </c>
      <c r="AA862" s="18" t="s">
        <v>28</v>
      </c>
      <c r="AB862" s="27" t="s">
        <v>3337</v>
      </c>
      <c r="AC862" s="289" t="s">
        <v>4145</v>
      </c>
    </row>
    <row r="863" spans="1:32" s="4" customFormat="1" ht="30" customHeight="1" x14ac:dyDescent="0.3">
      <c r="A863" s="32">
        <v>44859</v>
      </c>
      <c r="B863" s="31" t="s">
        <v>22</v>
      </c>
      <c r="C863" s="31" t="s">
        <v>343</v>
      </c>
      <c r="D863" s="99" t="s">
        <v>3413</v>
      </c>
      <c r="E863" s="104" t="s">
        <v>245</v>
      </c>
      <c r="F863" s="31" t="s">
        <v>3414</v>
      </c>
      <c r="G863" s="31" t="s">
        <v>3415</v>
      </c>
      <c r="H863" s="104" t="s">
        <v>28</v>
      </c>
      <c r="I863" s="31" t="s">
        <v>868</v>
      </c>
      <c r="J863" s="31" t="s">
        <v>882</v>
      </c>
      <c r="K863" s="31" t="s">
        <v>520</v>
      </c>
      <c r="L863" s="31" t="s">
        <v>28</v>
      </c>
      <c r="M863" s="184" t="s">
        <v>871</v>
      </c>
      <c r="N863" s="105" t="s">
        <v>28</v>
      </c>
      <c r="O863" s="105" t="s">
        <v>28</v>
      </c>
      <c r="P863" s="105" t="s">
        <v>28</v>
      </c>
      <c r="Q863" s="30">
        <v>43831</v>
      </c>
      <c r="R863" s="36" t="s">
        <v>3416</v>
      </c>
      <c r="S863" s="30">
        <v>45291</v>
      </c>
      <c r="T863" s="104" t="s">
        <v>28</v>
      </c>
      <c r="U863" s="23" t="s">
        <v>28</v>
      </c>
      <c r="V863" s="104" t="s">
        <v>28</v>
      </c>
      <c r="W863" s="23" t="s">
        <v>28</v>
      </c>
      <c r="X863" s="104" t="s">
        <v>28</v>
      </c>
      <c r="Y863" s="23" t="s">
        <v>28</v>
      </c>
      <c r="Z863" s="104" t="s">
        <v>28</v>
      </c>
      <c r="AA863" s="23" t="s">
        <v>28</v>
      </c>
      <c r="AB863" s="31" t="s">
        <v>3779</v>
      </c>
      <c r="AC863" s="289" t="s">
        <v>3776</v>
      </c>
      <c r="AD863" s="289" t="s">
        <v>4145</v>
      </c>
    </row>
    <row r="864" spans="1:32" s="4" customFormat="1" ht="30" customHeight="1" x14ac:dyDescent="0.3">
      <c r="A864" s="32">
        <v>44131</v>
      </c>
      <c r="B864" s="31" t="s">
        <v>22</v>
      </c>
      <c r="C864" s="31" t="s">
        <v>343</v>
      </c>
      <c r="D864" s="99" t="s">
        <v>3423</v>
      </c>
      <c r="E864" s="104" t="s">
        <v>245</v>
      </c>
      <c r="F864" s="31" t="s">
        <v>3424</v>
      </c>
      <c r="G864" s="31" t="s">
        <v>3425</v>
      </c>
      <c r="H864" s="104" t="s">
        <v>28</v>
      </c>
      <c r="I864" s="31" t="s">
        <v>868</v>
      </c>
      <c r="J864" s="31" t="s">
        <v>882</v>
      </c>
      <c r="K864" s="31" t="s">
        <v>520</v>
      </c>
      <c r="L864" s="31" t="s">
        <v>28</v>
      </c>
      <c r="M864" s="184" t="s">
        <v>871</v>
      </c>
      <c r="N864" s="105" t="s">
        <v>28</v>
      </c>
      <c r="O864" s="105" t="s">
        <v>28</v>
      </c>
      <c r="P864" s="105" t="s">
        <v>28</v>
      </c>
      <c r="Q864" s="30">
        <v>44197</v>
      </c>
      <c r="R864" s="36" t="s">
        <v>74</v>
      </c>
      <c r="S864" s="30">
        <v>45291</v>
      </c>
      <c r="T864" s="104" t="s">
        <v>28</v>
      </c>
      <c r="U864" s="23" t="s">
        <v>28</v>
      </c>
      <c r="V864" s="104" t="s">
        <v>28</v>
      </c>
      <c r="W864" s="23" t="s">
        <v>28</v>
      </c>
      <c r="X864" s="104" t="s">
        <v>28</v>
      </c>
      <c r="Y864" s="23" t="s">
        <v>28</v>
      </c>
      <c r="Z864" s="104" t="s">
        <v>28</v>
      </c>
      <c r="AA864" s="23" t="s">
        <v>28</v>
      </c>
      <c r="AB864" s="31" t="s">
        <v>3779</v>
      </c>
      <c r="AC864" s="289" t="s">
        <v>3776</v>
      </c>
      <c r="AD864" s="289" t="s">
        <v>4145</v>
      </c>
    </row>
    <row r="865" spans="1:30" s="4" customFormat="1" ht="30" customHeight="1" x14ac:dyDescent="0.3">
      <c r="A865" s="32">
        <v>44131</v>
      </c>
      <c r="B865" s="31" t="s">
        <v>22</v>
      </c>
      <c r="C865" s="31" t="s">
        <v>343</v>
      </c>
      <c r="D865" s="99" t="s">
        <v>3430</v>
      </c>
      <c r="E865" s="104" t="s">
        <v>245</v>
      </c>
      <c r="F865" s="31" t="s">
        <v>3431</v>
      </c>
      <c r="G865" s="31" t="s">
        <v>3432</v>
      </c>
      <c r="H865" s="104" t="s">
        <v>28</v>
      </c>
      <c r="I865" s="31" t="s">
        <v>868</v>
      </c>
      <c r="J865" s="31" t="s">
        <v>882</v>
      </c>
      <c r="K865" s="31" t="s">
        <v>520</v>
      </c>
      <c r="L865" s="31" t="s">
        <v>28</v>
      </c>
      <c r="M865" s="184" t="s">
        <v>871</v>
      </c>
      <c r="N865" s="105" t="s">
        <v>28</v>
      </c>
      <c r="O865" s="105" t="s">
        <v>28</v>
      </c>
      <c r="P865" s="105" t="s">
        <v>28</v>
      </c>
      <c r="Q865" s="30">
        <v>44197</v>
      </c>
      <c r="R865" s="36" t="s">
        <v>74</v>
      </c>
      <c r="S865" s="30">
        <v>45291</v>
      </c>
      <c r="T865" s="104" t="s">
        <v>28</v>
      </c>
      <c r="U865" s="23" t="s">
        <v>28</v>
      </c>
      <c r="V865" s="104" t="s">
        <v>28</v>
      </c>
      <c r="W865" s="23" t="s">
        <v>28</v>
      </c>
      <c r="X865" s="104" t="s">
        <v>28</v>
      </c>
      <c r="Y865" s="23" t="s">
        <v>28</v>
      </c>
      <c r="Z865" s="104" t="s">
        <v>28</v>
      </c>
      <c r="AA865" s="23" t="s">
        <v>28</v>
      </c>
      <c r="AB865" s="31" t="s">
        <v>3779</v>
      </c>
      <c r="AC865" s="289" t="s">
        <v>3776</v>
      </c>
      <c r="AD865" s="289" t="s">
        <v>4145</v>
      </c>
    </row>
    <row r="866" spans="1:30" s="4" customFormat="1" ht="30" customHeight="1" x14ac:dyDescent="0.3">
      <c r="A866" s="32">
        <v>44131</v>
      </c>
      <c r="B866" s="31" t="s">
        <v>22</v>
      </c>
      <c r="C866" s="31" t="s">
        <v>343</v>
      </c>
      <c r="D866" s="99" t="s">
        <v>3445</v>
      </c>
      <c r="E866" s="104" t="s">
        <v>245</v>
      </c>
      <c r="F866" s="31" t="s">
        <v>3446</v>
      </c>
      <c r="G866" s="31" t="s">
        <v>3447</v>
      </c>
      <c r="H866" s="104" t="s">
        <v>28</v>
      </c>
      <c r="I866" s="31" t="s">
        <v>868</v>
      </c>
      <c r="J866" s="31" t="s">
        <v>882</v>
      </c>
      <c r="K866" s="31" t="s">
        <v>520</v>
      </c>
      <c r="L866" s="31" t="s">
        <v>28</v>
      </c>
      <c r="M866" s="184" t="s">
        <v>871</v>
      </c>
      <c r="N866" s="105" t="s">
        <v>28</v>
      </c>
      <c r="O866" s="105" t="s">
        <v>28</v>
      </c>
      <c r="P866" s="105" t="s">
        <v>28</v>
      </c>
      <c r="Q866" s="30">
        <v>43831</v>
      </c>
      <c r="R866" s="36" t="s">
        <v>3416</v>
      </c>
      <c r="S866" s="30">
        <v>45291</v>
      </c>
      <c r="T866" s="104" t="s">
        <v>28</v>
      </c>
      <c r="U866" s="23" t="s">
        <v>28</v>
      </c>
      <c r="V866" s="104" t="s">
        <v>28</v>
      </c>
      <c r="W866" s="23" t="s">
        <v>28</v>
      </c>
      <c r="X866" s="104" t="s">
        <v>28</v>
      </c>
      <c r="Y866" s="23" t="s">
        <v>28</v>
      </c>
      <c r="Z866" s="104" t="s">
        <v>28</v>
      </c>
      <c r="AA866" s="23" t="s">
        <v>28</v>
      </c>
      <c r="AB866" s="31" t="s">
        <v>3779</v>
      </c>
      <c r="AC866" s="289" t="s">
        <v>3776</v>
      </c>
      <c r="AD866" s="289" t="s">
        <v>4145</v>
      </c>
    </row>
    <row r="867" spans="1:30" s="4" customFormat="1" ht="30" customHeight="1" x14ac:dyDescent="0.3">
      <c r="A867" s="32">
        <v>44131</v>
      </c>
      <c r="B867" s="31" t="s">
        <v>22</v>
      </c>
      <c r="C867" s="31" t="s">
        <v>343</v>
      </c>
      <c r="D867" s="99" t="s">
        <v>3458</v>
      </c>
      <c r="E867" s="104" t="s">
        <v>245</v>
      </c>
      <c r="F867" s="31" t="s">
        <v>3459</v>
      </c>
      <c r="G867" s="31" t="s">
        <v>3460</v>
      </c>
      <c r="H867" s="104" t="s">
        <v>28</v>
      </c>
      <c r="I867" s="31" t="s">
        <v>868</v>
      </c>
      <c r="J867" s="31" t="s">
        <v>882</v>
      </c>
      <c r="K867" s="31" t="s">
        <v>520</v>
      </c>
      <c r="L867" s="31" t="s">
        <v>28</v>
      </c>
      <c r="M867" s="184" t="s">
        <v>871</v>
      </c>
      <c r="N867" s="105" t="s">
        <v>28</v>
      </c>
      <c r="O867" s="105" t="s">
        <v>28</v>
      </c>
      <c r="P867" s="105" t="s">
        <v>28</v>
      </c>
      <c r="Q867" s="30">
        <v>43831</v>
      </c>
      <c r="R867" s="36" t="s">
        <v>3416</v>
      </c>
      <c r="S867" s="30">
        <v>45291</v>
      </c>
      <c r="T867" s="104" t="s">
        <v>28</v>
      </c>
      <c r="U867" s="23" t="s">
        <v>28</v>
      </c>
      <c r="V867" s="104" t="s">
        <v>28</v>
      </c>
      <c r="W867" s="23" t="s">
        <v>28</v>
      </c>
      <c r="X867" s="104" t="s">
        <v>28</v>
      </c>
      <c r="Y867" s="23" t="s">
        <v>28</v>
      </c>
      <c r="Z867" s="104" t="s">
        <v>28</v>
      </c>
      <c r="AA867" s="23" t="s">
        <v>28</v>
      </c>
      <c r="AB867" s="31" t="s">
        <v>3779</v>
      </c>
      <c r="AC867" s="289" t="s">
        <v>3776</v>
      </c>
      <c r="AD867" s="289" t="s">
        <v>4145</v>
      </c>
    </row>
    <row r="868" spans="1:30" ht="39.9" customHeight="1" x14ac:dyDescent="0.3">
      <c r="A868" s="215">
        <v>45007</v>
      </c>
      <c r="B868" s="95" t="s">
        <v>75</v>
      </c>
      <c r="C868" s="96" t="s">
        <v>23</v>
      </c>
      <c r="D868" s="31" t="s">
        <v>3501</v>
      </c>
      <c r="E868" s="104" t="s">
        <v>57</v>
      </c>
      <c r="F868" s="104" t="s">
        <v>3502</v>
      </c>
      <c r="G868" s="104" t="s">
        <v>3503</v>
      </c>
      <c r="H868" s="104" t="s">
        <v>28</v>
      </c>
      <c r="I868" s="31" t="s">
        <v>3504</v>
      </c>
      <c r="J868" s="31" t="s">
        <v>3505</v>
      </c>
      <c r="K868" s="31" t="s">
        <v>214</v>
      </c>
      <c r="L868" s="31" t="s">
        <v>3506</v>
      </c>
      <c r="M868" s="176">
        <v>303616</v>
      </c>
      <c r="N868" s="31"/>
      <c r="O868" s="31" t="s">
        <v>28</v>
      </c>
      <c r="P868" s="30">
        <v>44834</v>
      </c>
      <c r="Q868" s="31" t="s">
        <v>1013</v>
      </c>
      <c r="R868" s="30">
        <v>45023</v>
      </c>
      <c r="S868" s="31" t="s">
        <v>3654</v>
      </c>
      <c r="T868" s="31" t="s">
        <v>352</v>
      </c>
      <c r="U868" s="283" t="s">
        <v>4146</v>
      </c>
    </row>
    <row r="869" spans="1:30" s="4" customFormat="1" ht="30" customHeight="1" x14ac:dyDescent="0.3">
      <c r="A869" s="32"/>
      <c r="B869" s="31" t="s">
        <v>22</v>
      </c>
      <c r="C869" s="31" t="s">
        <v>343</v>
      </c>
      <c r="D869" s="99" t="s">
        <v>3679</v>
      </c>
      <c r="E869" s="104" t="s">
        <v>245</v>
      </c>
      <c r="F869" s="31" t="s">
        <v>3680</v>
      </c>
      <c r="G869" s="31" t="s">
        <v>3681</v>
      </c>
      <c r="H869" s="104" t="s">
        <v>28</v>
      </c>
      <c r="I869" s="31" t="s">
        <v>3682</v>
      </c>
      <c r="J869" s="31" t="s">
        <v>3683</v>
      </c>
      <c r="K869" s="104" t="s">
        <v>520</v>
      </c>
      <c r="L869" s="31" t="s">
        <v>28</v>
      </c>
      <c r="M869" s="20">
        <v>205953</v>
      </c>
      <c r="N869" s="105" t="s">
        <v>28</v>
      </c>
      <c r="O869" s="105" t="s">
        <v>28</v>
      </c>
      <c r="P869" s="29" t="s">
        <v>28</v>
      </c>
      <c r="Q869" s="30">
        <v>44927</v>
      </c>
      <c r="R869" s="36" t="s">
        <v>646</v>
      </c>
      <c r="S869" s="30">
        <v>45291</v>
      </c>
      <c r="T869" s="104" t="s">
        <v>3684</v>
      </c>
      <c r="U869" s="23" t="s">
        <v>28</v>
      </c>
      <c r="V869" s="23" t="s">
        <v>28</v>
      </c>
      <c r="W869" s="23" t="s">
        <v>28</v>
      </c>
      <c r="X869" s="23" t="s">
        <v>28</v>
      </c>
      <c r="Y869" s="23" t="s">
        <v>28</v>
      </c>
      <c r="Z869" s="23" t="s">
        <v>28</v>
      </c>
      <c r="AA869" s="18" t="s">
        <v>3685</v>
      </c>
      <c r="AB869" s="31" t="s">
        <v>4140</v>
      </c>
      <c r="AC869" s="289" t="s">
        <v>4147</v>
      </c>
    </row>
    <row r="870" spans="1:30" s="4" customFormat="1" ht="30" customHeight="1" x14ac:dyDescent="0.3">
      <c r="A870" s="32">
        <v>45152</v>
      </c>
      <c r="B870" s="18" t="s">
        <v>22</v>
      </c>
      <c r="C870" s="18" t="s">
        <v>343</v>
      </c>
      <c r="D870" s="19" t="s">
        <v>3782</v>
      </c>
      <c r="E870" s="104" t="s">
        <v>57</v>
      </c>
      <c r="F870" s="104" t="s">
        <v>3783</v>
      </c>
      <c r="G870" s="104" t="s">
        <v>3785</v>
      </c>
      <c r="H870" s="104" t="s">
        <v>28</v>
      </c>
      <c r="I870" s="104" t="s">
        <v>3786</v>
      </c>
      <c r="J870" s="104" t="s">
        <v>3787</v>
      </c>
      <c r="K870" s="104" t="s">
        <v>520</v>
      </c>
      <c r="L870" s="104" t="s">
        <v>3788</v>
      </c>
      <c r="M870" s="20">
        <v>464000</v>
      </c>
      <c r="N870" s="105" t="s">
        <v>28</v>
      </c>
      <c r="O870" s="105" t="s">
        <v>3792</v>
      </c>
      <c r="P870" s="105" t="s">
        <v>3789</v>
      </c>
      <c r="Q870" s="37">
        <v>45126</v>
      </c>
      <c r="R870" s="104" t="s">
        <v>456</v>
      </c>
      <c r="S870" s="37">
        <v>45291</v>
      </c>
      <c r="T870" s="104" t="s">
        <v>28</v>
      </c>
      <c r="U870" s="23" t="s">
        <v>28</v>
      </c>
      <c r="V870" s="18" t="s">
        <v>28</v>
      </c>
      <c r="W870" s="18" t="s">
        <v>28</v>
      </c>
      <c r="X870" s="18" t="s">
        <v>28</v>
      </c>
      <c r="Y870" s="18" t="s">
        <v>28</v>
      </c>
      <c r="Z870" s="18" t="s">
        <v>28</v>
      </c>
      <c r="AA870" s="18" t="s">
        <v>28</v>
      </c>
      <c r="AB870" s="31" t="s">
        <v>3790</v>
      </c>
      <c r="AC870" s="290" t="s">
        <v>3791</v>
      </c>
      <c r="AD870" s="4" t="s">
        <v>4148</v>
      </c>
    </row>
    <row r="871" spans="1:30" ht="39.9" customHeight="1" x14ac:dyDescent="0.3">
      <c r="A871" s="102">
        <v>44985</v>
      </c>
      <c r="B871" s="95" t="s">
        <v>22</v>
      </c>
      <c r="C871" s="96" t="s">
        <v>23</v>
      </c>
      <c r="D871" s="104" t="s">
        <v>3620</v>
      </c>
      <c r="E871" s="104" t="s">
        <v>57</v>
      </c>
      <c r="F871" s="104" t="s">
        <v>1519</v>
      </c>
      <c r="G871" s="104" t="s">
        <v>3621</v>
      </c>
      <c r="H871" s="104" t="s">
        <v>28</v>
      </c>
      <c r="I871" s="104" t="s">
        <v>3622</v>
      </c>
      <c r="J871" s="104" t="s">
        <v>3623</v>
      </c>
      <c r="K871" s="31" t="s">
        <v>106</v>
      </c>
      <c r="L871" s="104" t="s">
        <v>3624</v>
      </c>
      <c r="M871" s="243">
        <v>1320858</v>
      </c>
      <c r="N871" s="104" t="s">
        <v>28</v>
      </c>
      <c r="O871" s="104" t="s">
        <v>28</v>
      </c>
      <c r="P871" s="30">
        <v>44981</v>
      </c>
      <c r="Q871" s="104" t="s">
        <v>781</v>
      </c>
      <c r="R871" s="30">
        <v>45230</v>
      </c>
      <c r="S871" s="104" t="s">
        <v>28</v>
      </c>
      <c r="T871" s="104" t="s">
        <v>3625</v>
      </c>
      <c r="U871" s="290" t="s">
        <v>3890</v>
      </c>
      <c r="W871" s="366" t="s">
        <v>4150</v>
      </c>
    </row>
    <row r="872" spans="1:30" ht="39.9" customHeight="1" x14ac:dyDescent="0.3">
      <c r="A872" s="32">
        <v>44893</v>
      </c>
      <c r="B872" s="95" t="s">
        <v>22</v>
      </c>
      <c r="C872" s="18" t="s">
        <v>23</v>
      </c>
      <c r="D872" s="31" t="s">
        <v>3515</v>
      </c>
      <c r="E872" s="104" t="s">
        <v>57</v>
      </c>
      <c r="F872" s="104" t="s">
        <v>3516</v>
      </c>
      <c r="G872" s="104" t="s">
        <v>3517</v>
      </c>
      <c r="H872" s="104" t="s">
        <v>28</v>
      </c>
      <c r="I872" s="31" t="s">
        <v>3518</v>
      </c>
      <c r="J872" s="31" t="s">
        <v>3519</v>
      </c>
      <c r="K872" s="162" t="s">
        <v>214</v>
      </c>
      <c r="L872" s="31" t="s">
        <v>221</v>
      </c>
      <c r="M872" s="176">
        <v>297836</v>
      </c>
      <c r="N872" s="121" t="s">
        <v>28</v>
      </c>
      <c r="O872" s="31" t="s">
        <v>28</v>
      </c>
      <c r="P872" s="30">
        <v>44889</v>
      </c>
      <c r="Q872" s="31" t="s">
        <v>2660</v>
      </c>
      <c r="R872" s="30">
        <v>45314</v>
      </c>
      <c r="S872" s="31" t="s">
        <v>28</v>
      </c>
      <c r="T872" s="31" t="s">
        <v>448</v>
      </c>
      <c r="U872" s="290" t="s">
        <v>4159</v>
      </c>
      <c r="V872" s="127" t="s">
        <v>4158</v>
      </c>
    </row>
    <row r="873" spans="1:30" ht="39.9" customHeight="1" x14ac:dyDescent="0.3">
      <c r="A873" s="259">
        <v>45007</v>
      </c>
      <c r="B873" s="95" t="s">
        <v>75</v>
      </c>
      <c r="C873" s="96" t="s">
        <v>23</v>
      </c>
      <c r="D873" s="104" t="s">
        <v>3548</v>
      </c>
      <c r="E873" s="104" t="s">
        <v>57</v>
      </c>
      <c r="F873" s="104" t="s">
        <v>3549</v>
      </c>
      <c r="G873" s="104" t="s">
        <v>3550</v>
      </c>
      <c r="H873" s="104" t="s">
        <v>28</v>
      </c>
      <c r="I873" s="104" t="s">
        <v>3551</v>
      </c>
      <c r="J873" s="104" t="s">
        <v>3646</v>
      </c>
      <c r="K873" s="31" t="s">
        <v>106</v>
      </c>
      <c r="L873" s="104" t="s">
        <v>3647</v>
      </c>
      <c r="M873" s="243">
        <v>1341202.0900000001</v>
      </c>
      <c r="N873" s="104" t="s">
        <v>3648</v>
      </c>
      <c r="O873" s="104" t="s">
        <v>257</v>
      </c>
      <c r="P873" s="30">
        <v>44799</v>
      </c>
      <c r="Q873" s="104" t="s">
        <v>2007</v>
      </c>
      <c r="R873" s="30">
        <v>45260</v>
      </c>
      <c r="S873" s="104" t="s">
        <v>28</v>
      </c>
      <c r="T873" s="104" t="s">
        <v>448</v>
      </c>
      <c r="U873" s="283"/>
      <c r="W873" s="366" t="s">
        <v>4160</v>
      </c>
    </row>
    <row r="874" spans="1:30" s="4" customFormat="1" ht="30" customHeight="1" x14ac:dyDescent="0.3">
      <c r="A874" s="33">
        <v>43854</v>
      </c>
      <c r="B874" s="365" t="s">
        <v>75</v>
      </c>
      <c r="C874" s="18" t="s">
        <v>343</v>
      </c>
      <c r="D874" s="19" t="s">
        <v>3461</v>
      </c>
      <c r="E874" s="104" t="s">
        <v>38</v>
      </c>
      <c r="F874" s="104" t="s">
        <v>767</v>
      </c>
      <c r="G874" s="104" t="s">
        <v>768</v>
      </c>
      <c r="H874" s="104" t="s">
        <v>28</v>
      </c>
      <c r="I874" s="104" t="s">
        <v>769</v>
      </c>
      <c r="J874" s="104" t="s">
        <v>770</v>
      </c>
      <c r="K874" s="104" t="s">
        <v>520</v>
      </c>
      <c r="L874" s="104" t="s">
        <v>771</v>
      </c>
      <c r="M874" s="20">
        <v>150000</v>
      </c>
      <c r="N874" s="105" t="s">
        <v>45</v>
      </c>
      <c r="O874" s="105" t="s">
        <v>772</v>
      </c>
      <c r="P874" s="29" t="s">
        <v>28</v>
      </c>
      <c r="Q874" s="30">
        <v>43831</v>
      </c>
      <c r="R874" s="31" t="s">
        <v>3867</v>
      </c>
      <c r="S874" s="30">
        <v>45230</v>
      </c>
      <c r="T874" s="104" t="s">
        <v>28</v>
      </c>
      <c r="U874" s="23" t="s">
        <v>28</v>
      </c>
      <c r="V874" s="18" t="s">
        <v>28</v>
      </c>
      <c r="W874" s="18" t="s">
        <v>28</v>
      </c>
      <c r="X874" s="18" t="s">
        <v>28</v>
      </c>
      <c r="Y874" s="18" t="s">
        <v>28</v>
      </c>
      <c r="Z874" s="18" t="s">
        <v>28</v>
      </c>
      <c r="AA874" s="35" t="s">
        <v>773</v>
      </c>
      <c r="AB874" s="31" t="s">
        <v>3488</v>
      </c>
      <c r="AC874" s="291" t="s">
        <v>3866</v>
      </c>
    </row>
    <row r="875" spans="1:30" s="4" customFormat="1" ht="30" customHeight="1" x14ac:dyDescent="0.3">
      <c r="A875" s="32">
        <v>44622</v>
      </c>
      <c r="B875" s="31" t="s">
        <v>22</v>
      </c>
      <c r="C875" s="31" t="s">
        <v>343</v>
      </c>
      <c r="D875" s="99" t="s">
        <v>3001</v>
      </c>
      <c r="E875" s="31" t="s">
        <v>57</v>
      </c>
      <c r="F875" s="31" t="s">
        <v>3002</v>
      </c>
      <c r="G875" s="31" t="s">
        <v>3003</v>
      </c>
      <c r="H875" s="31" t="s">
        <v>28</v>
      </c>
      <c r="I875" s="31" t="s">
        <v>2998</v>
      </c>
      <c r="J875" s="31" t="s">
        <v>3004</v>
      </c>
      <c r="K875" s="31" t="s">
        <v>962</v>
      </c>
      <c r="L875" s="31" t="s">
        <v>28</v>
      </c>
      <c r="M875" s="176">
        <v>258334</v>
      </c>
      <c r="N875" s="31" t="s">
        <v>28</v>
      </c>
      <c r="O875" s="31" t="s">
        <v>28</v>
      </c>
      <c r="P875" s="31" t="s">
        <v>28</v>
      </c>
      <c r="Q875" s="30">
        <v>44562</v>
      </c>
      <c r="R875" s="31" t="s">
        <v>130</v>
      </c>
      <c r="S875" s="30">
        <v>45291</v>
      </c>
      <c r="T875" s="31" t="s">
        <v>28</v>
      </c>
      <c r="U875" s="31" t="s">
        <v>28</v>
      </c>
      <c r="V875" s="31" t="s">
        <v>28</v>
      </c>
      <c r="W875" s="31" t="s">
        <v>28</v>
      </c>
      <c r="X875" s="31" t="s">
        <v>28</v>
      </c>
      <c r="Y875" s="31" t="s">
        <v>28</v>
      </c>
      <c r="Z875" s="31" t="s">
        <v>28</v>
      </c>
      <c r="AA875" s="31" t="s">
        <v>28</v>
      </c>
      <c r="AB875" s="31" t="s">
        <v>3000</v>
      </c>
      <c r="AC875" s="289" t="s">
        <v>4175</v>
      </c>
    </row>
    <row r="876" spans="1:30" s="4" customFormat="1" ht="30" customHeight="1" x14ac:dyDescent="0.3">
      <c r="A876" s="32">
        <v>44131</v>
      </c>
      <c r="B876" s="31" t="s">
        <v>22</v>
      </c>
      <c r="C876" s="31" t="s">
        <v>343</v>
      </c>
      <c r="D876" s="99" t="s">
        <v>3439</v>
      </c>
      <c r="E876" s="104" t="s">
        <v>245</v>
      </c>
      <c r="F876" s="31" t="s">
        <v>3440</v>
      </c>
      <c r="G876" s="31" t="s">
        <v>3441</v>
      </c>
      <c r="H876" s="104" t="s">
        <v>28</v>
      </c>
      <c r="I876" s="31" t="s">
        <v>868</v>
      </c>
      <c r="J876" s="31" t="s">
        <v>882</v>
      </c>
      <c r="K876" s="31" t="s">
        <v>520</v>
      </c>
      <c r="L876" s="31" t="s">
        <v>28</v>
      </c>
      <c r="M876" s="184" t="s">
        <v>871</v>
      </c>
      <c r="N876" s="105" t="s">
        <v>28</v>
      </c>
      <c r="O876" s="105" t="s">
        <v>28</v>
      </c>
      <c r="P876" s="105" t="s">
        <v>28</v>
      </c>
      <c r="Q876" s="30">
        <v>44197</v>
      </c>
      <c r="R876" s="36" t="s">
        <v>74</v>
      </c>
      <c r="S876" s="30">
        <v>45291</v>
      </c>
      <c r="T876" s="104" t="s">
        <v>28</v>
      </c>
      <c r="U876" s="23" t="s">
        <v>28</v>
      </c>
      <c r="V876" s="104" t="s">
        <v>28</v>
      </c>
      <c r="W876" s="23" t="s">
        <v>28</v>
      </c>
      <c r="X876" s="104" t="s">
        <v>28</v>
      </c>
      <c r="Y876" s="23" t="s">
        <v>28</v>
      </c>
      <c r="Z876" s="104" t="s">
        <v>28</v>
      </c>
      <c r="AA876" s="23" t="s">
        <v>28</v>
      </c>
      <c r="AB876" s="31" t="s">
        <v>4166</v>
      </c>
      <c r="AC876" s="289" t="s">
        <v>3776</v>
      </c>
      <c r="AD876" s="4" t="s">
        <v>4176</v>
      </c>
    </row>
    <row r="877" spans="1:30" ht="39.9" customHeight="1" x14ac:dyDescent="0.3">
      <c r="A877" s="102" t="s">
        <v>4211</v>
      </c>
      <c r="B877" s="95" t="s">
        <v>22</v>
      </c>
      <c r="C877" s="96" t="s">
        <v>23</v>
      </c>
      <c r="D877" s="148" t="s">
        <v>4198</v>
      </c>
      <c r="E877" s="148" t="s">
        <v>57</v>
      </c>
      <c r="F877" s="104" t="s">
        <v>2979</v>
      </c>
      <c r="G877" s="104" t="s">
        <v>2980</v>
      </c>
      <c r="H877" s="104" t="s">
        <v>28</v>
      </c>
      <c r="I877" s="104" t="s">
        <v>4199</v>
      </c>
      <c r="J877" s="104" t="s">
        <v>4200</v>
      </c>
      <c r="K877" s="104" t="s">
        <v>214</v>
      </c>
      <c r="L877" s="104" t="s">
        <v>4201</v>
      </c>
      <c r="M877" s="243">
        <v>210804</v>
      </c>
      <c r="N877" s="104" t="s">
        <v>4202</v>
      </c>
      <c r="O877" s="104" t="s">
        <v>28</v>
      </c>
      <c r="P877" s="30">
        <v>45268</v>
      </c>
      <c r="Q877" s="104" t="s">
        <v>1397</v>
      </c>
      <c r="R877" s="30">
        <v>45338</v>
      </c>
      <c r="S877" s="104" t="s">
        <v>28</v>
      </c>
      <c r="T877" s="104" t="s">
        <v>352</v>
      </c>
      <c r="U877" s="104"/>
      <c r="W877" t="s">
        <v>4210</v>
      </c>
    </row>
    <row r="878" spans="1:30" s="4" customFormat="1" ht="30" customHeight="1" x14ac:dyDescent="0.3">
      <c r="A878" s="36">
        <v>43378</v>
      </c>
      <c r="B878" s="18" t="s">
        <v>22</v>
      </c>
      <c r="C878" s="18" t="s">
        <v>343</v>
      </c>
      <c r="D878" s="19" t="s">
        <v>706</v>
      </c>
      <c r="E878" s="104" t="s">
        <v>245</v>
      </c>
      <c r="F878" s="104" t="s">
        <v>707</v>
      </c>
      <c r="G878" s="104" t="s">
        <v>708</v>
      </c>
      <c r="H878" s="104" t="s">
        <v>28</v>
      </c>
      <c r="I878" s="104" t="s">
        <v>709</v>
      </c>
      <c r="J878" s="104" t="s">
        <v>710</v>
      </c>
      <c r="K878" s="104" t="s">
        <v>579</v>
      </c>
      <c r="L878" s="104" t="s">
        <v>28</v>
      </c>
      <c r="M878" s="20">
        <v>150000</v>
      </c>
      <c r="N878" s="105" t="s">
        <v>45</v>
      </c>
      <c r="O878" s="105" t="s">
        <v>28</v>
      </c>
      <c r="P878" s="29" t="s">
        <v>28</v>
      </c>
      <c r="Q878" s="26">
        <v>43325</v>
      </c>
      <c r="R878" s="27" t="s">
        <v>2600</v>
      </c>
      <c r="S878" s="26">
        <v>45291</v>
      </c>
      <c r="T878" s="104" t="s">
        <v>28</v>
      </c>
      <c r="U878" s="23" t="s">
        <v>28</v>
      </c>
      <c r="V878" s="18" t="s">
        <v>28</v>
      </c>
      <c r="W878" s="18" t="s">
        <v>28</v>
      </c>
      <c r="X878" s="18" t="s">
        <v>28</v>
      </c>
      <c r="Y878" s="18" t="s">
        <v>28</v>
      </c>
      <c r="Z878" s="18" t="s">
        <v>28</v>
      </c>
      <c r="AA878" s="18" t="s">
        <v>28</v>
      </c>
      <c r="AB878" s="31" t="s">
        <v>4166</v>
      </c>
      <c r="AC878" s="289" t="s">
        <v>4212</v>
      </c>
    </row>
    <row r="879" spans="1:30" s="4" customFormat="1" ht="30" customHeight="1" x14ac:dyDescent="0.3">
      <c r="A879" s="36">
        <v>43669</v>
      </c>
      <c r="B879" s="18" t="s">
        <v>22</v>
      </c>
      <c r="C879" s="18" t="s">
        <v>343</v>
      </c>
      <c r="D879" s="19" t="s">
        <v>736</v>
      </c>
      <c r="E879" s="104" t="s">
        <v>245</v>
      </c>
      <c r="F879" s="104" t="s">
        <v>737</v>
      </c>
      <c r="G879" s="104" t="s">
        <v>738</v>
      </c>
      <c r="H879" s="104" t="s">
        <v>28</v>
      </c>
      <c r="I879" s="104" t="s">
        <v>537</v>
      </c>
      <c r="J879" s="104" t="s">
        <v>739</v>
      </c>
      <c r="K879" s="104" t="s">
        <v>579</v>
      </c>
      <c r="L879" s="104" t="s">
        <v>28</v>
      </c>
      <c r="M879" s="20" t="s">
        <v>3484</v>
      </c>
      <c r="N879" s="105" t="s">
        <v>45</v>
      </c>
      <c r="O879" s="105" t="s">
        <v>28</v>
      </c>
      <c r="P879" s="29" t="s">
        <v>28</v>
      </c>
      <c r="Q879" s="26">
        <v>43525</v>
      </c>
      <c r="R879" s="27" t="s">
        <v>2605</v>
      </c>
      <c r="S879" s="26">
        <v>45291</v>
      </c>
      <c r="T879" s="104" t="s">
        <v>28</v>
      </c>
      <c r="U879" s="23" t="s">
        <v>28</v>
      </c>
      <c r="V879" s="18" t="s">
        <v>28</v>
      </c>
      <c r="W879" s="18" t="s">
        <v>28</v>
      </c>
      <c r="X879" s="18" t="s">
        <v>28</v>
      </c>
      <c r="Y879" s="18" t="s">
        <v>28</v>
      </c>
      <c r="Z879" s="18" t="s">
        <v>28</v>
      </c>
      <c r="AA879" s="18" t="s">
        <v>28</v>
      </c>
      <c r="AB879" s="31" t="s">
        <v>4166</v>
      </c>
      <c r="AC879" s="289" t="s">
        <v>4212</v>
      </c>
    </row>
    <row r="880" spans="1:30" s="24" customFormat="1" ht="30" customHeight="1" x14ac:dyDescent="0.25">
      <c r="A880" s="36">
        <v>44131</v>
      </c>
      <c r="B880" s="18" t="s">
        <v>22</v>
      </c>
      <c r="C880" s="18" t="s">
        <v>343</v>
      </c>
      <c r="D880" s="19" t="s">
        <v>4213</v>
      </c>
      <c r="E880" s="104" t="s">
        <v>245</v>
      </c>
      <c r="F880" s="104" t="s">
        <v>908</v>
      </c>
      <c r="G880" s="104" t="s">
        <v>909</v>
      </c>
      <c r="H880" s="104" t="s">
        <v>28</v>
      </c>
      <c r="I880" s="104" t="s">
        <v>910</v>
      </c>
      <c r="J880" s="104" t="s">
        <v>882</v>
      </c>
      <c r="K880" s="104" t="s">
        <v>520</v>
      </c>
      <c r="L880" s="104" t="s">
        <v>870</v>
      </c>
      <c r="M880" s="20" t="s">
        <v>871</v>
      </c>
      <c r="N880" s="105" t="s">
        <v>45</v>
      </c>
      <c r="O880" s="105" t="s">
        <v>137</v>
      </c>
      <c r="P880" s="29" t="s">
        <v>872</v>
      </c>
      <c r="Q880" s="37">
        <v>43831</v>
      </c>
      <c r="R880" s="104" t="s">
        <v>65</v>
      </c>
      <c r="S880" s="37">
        <v>45291</v>
      </c>
      <c r="T880" s="104" t="s">
        <v>28</v>
      </c>
      <c r="U880" s="23" t="s">
        <v>28</v>
      </c>
      <c r="V880" s="18" t="s">
        <v>28</v>
      </c>
      <c r="W880" s="18" t="s">
        <v>28</v>
      </c>
      <c r="X880" s="18" t="s">
        <v>28</v>
      </c>
      <c r="Y880" s="18" t="s">
        <v>28</v>
      </c>
      <c r="Z880" s="18" t="s">
        <v>28</v>
      </c>
      <c r="AA880" s="18" t="s">
        <v>28</v>
      </c>
      <c r="AB880" s="31" t="s">
        <v>4166</v>
      </c>
      <c r="AC880" s="289" t="s">
        <v>4212</v>
      </c>
    </row>
    <row r="881" spans="1:29" s="4" customFormat="1" ht="30" customHeight="1" x14ac:dyDescent="0.3">
      <c r="A881" s="33">
        <v>44592</v>
      </c>
      <c r="B881" s="27" t="s">
        <v>22</v>
      </c>
      <c r="C881" s="27" t="s">
        <v>343</v>
      </c>
      <c r="D881" s="174" t="s">
        <v>2962</v>
      </c>
      <c r="E881" s="31" t="s">
        <v>25</v>
      </c>
      <c r="F881" s="27" t="s">
        <v>2963</v>
      </c>
      <c r="G881" s="27" t="s">
        <v>2964</v>
      </c>
      <c r="H881" s="27" t="s">
        <v>28</v>
      </c>
      <c r="I881" s="27" t="s">
        <v>2965</v>
      </c>
      <c r="J881" s="31" t="s">
        <v>2966</v>
      </c>
      <c r="K881" s="27" t="s">
        <v>520</v>
      </c>
      <c r="L881" s="27" t="s">
        <v>2967</v>
      </c>
      <c r="M881" s="189">
        <v>696000</v>
      </c>
      <c r="N881" s="27" t="s">
        <v>28</v>
      </c>
      <c r="O881" s="27" t="s">
        <v>28</v>
      </c>
      <c r="P881" s="27" t="s">
        <v>28</v>
      </c>
      <c r="Q881" s="26">
        <v>44562</v>
      </c>
      <c r="R881" s="27" t="s">
        <v>76</v>
      </c>
      <c r="S881" s="26">
        <v>45291</v>
      </c>
      <c r="T881" s="27" t="s">
        <v>28</v>
      </c>
      <c r="U881" s="27" t="s">
        <v>28</v>
      </c>
      <c r="V881" s="27" t="s">
        <v>28</v>
      </c>
      <c r="W881" s="27" t="s">
        <v>28</v>
      </c>
      <c r="X881" s="27" t="s">
        <v>28</v>
      </c>
      <c r="Y881" s="27" t="s">
        <v>28</v>
      </c>
      <c r="Z881" s="27" t="s">
        <v>28</v>
      </c>
      <c r="AA881" s="27" t="s">
        <v>28</v>
      </c>
      <c r="AB881" s="27" t="s">
        <v>3374</v>
      </c>
      <c r="AC881" s="282" t="s">
        <v>3690</v>
      </c>
    </row>
    <row r="882" spans="1:29" s="4" customFormat="1" ht="30" customHeight="1" x14ac:dyDescent="0.3">
      <c r="A882" s="33">
        <v>44652</v>
      </c>
      <c r="B882" s="27" t="s">
        <v>22</v>
      </c>
      <c r="C882" s="27" t="s">
        <v>343</v>
      </c>
      <c r="D882" s="174" t="s">
        <v>1047</v>
      </c>
      <c r="E882" s="31" t="s">
        <v>25</v>
      </c>
      <c r="F882" s="27" t="s">
        <v>1048</v>
      </c>
      <c r="G882" s="27" t="s">
        <v>2960</v>
      </c>
      <c r="H882" s="27" t="s">
        <v>28</v>
      </c>
      <c r="I882" s="27" t="s">
        <v>3050</v>
      </c>
      <c r="J882" s="31" t="s">
        <v>3050</v>
      </c>
      <c r="K882" s="27" t="s">
        <v>520</v>
      </c>
      <c r="L882" s="27" t="s">
        <v>28</v>
      </c>
      <c r="M882" s="189">
        <v>198820.21</v>
      </c>
      <c r="N882" s="27" t="s">
        <v>3049</v>
      </c>
      <c r="O882" s="27" t="s">
        <v>598</v>
      </c>
      <c r="P882" s="27" t="s">
        <v>28</v>
      </c>
      <c r="Q882" s="26">
        <v>44641</v>
      </c>
      <c r="R882" s="27" t="s">
        <v>76</v>
      </c>
      <c r="S882" s="26">
        <v>45005</v>
      </c>
      <c r="T882" s="27" t="s">
        <v>28</v>
      </c>
      <c r="U882" s="27" t="s">
        <v>28</v>
      </c>
      <c r="V882" s="27" t="s">
        <v>28</v>
      </c>
      <c r="W882" s="27" t="s">
        <v>28</v>
      </c>
      <c r="X882" s="27" t="s">
        <v>28</v>
      </c>
      <c r="Y882" s="27" t="s">
        <v>28</v>
      </c>
      <c r="Z882" s="27" t="s">
        <v>28</v>
      </c>
      <c r="AA882" s="27" t="s">
        <v>28</v>
      </c>
      <c r="AB882" s="27" t="s">
        <v>2340</v>
      </c>
      <c r="AC882" s="291"/>
    </row>
    <row r="883" spans="1:29" s="4" customFormat="1" ht="30" customHeight="1" x14ac:dyDescent="0.3">
      <c r="A883" s="36">
        <v>44098</v>
      </c>
      <c r="B883" s="363" t="s">
        <v>75</v>
      </c>
      <c r="C883" s="18" t="s">
        <v>343</v>
      </c>
      <c r="D883" s="19">
        <v>53250</v>
      </c>
      <c r="E883" s="104" t="s">
        <v>25</v>
      </c>
      <c r="F883" s="104" t="s">
        <v>624</v>
      </c>
      <c r="G883" s="104" t="s">
        <v>625</v>
      </c>
      <c r="H883" s="104" t="s">
        <v>28</v>
      </c>
      <c r="I883" s="104" t="s">
        <v>626</v>
      </c>
      <c r="J883" s="104" t="s">
        <v>627</v>
      </c>
      <c r="K883" s="104" t="s">
        <v>520</v>
      </c>
      <c r="L883" s="104" t="s">
        <v>596</v>
      </c>
      <c r="M883" s="20">
        <v>628979</v>
      </c>
      <c r="N883" s="105" t="s">
        <v>597</v>
      </c>
      <c r="O883" s="105" t="s">
        <v>598</v>
      </c>
      <c r="P883" s="21" t="s">
        <v>28</v>
      </c>
      <c r="Q883" s="30">
        <v>44135</v>
      </c>
      <c r="R883" s="31" t="s">
        <v>76</v>
      </c>
      <c r="S883" s="30">
        <v>45229</v>
      </c>
      <c r="T883" s="104" t="s">
        <v>28</v>
      </c>
      <c r="U883" s="23" t="s">
        <v>28</v>
      </c>
      <c r="V883" s="18" t="s">
        <v>28</v>
      </c>
      <c r="W883" s="18" t="s">
        <v>28</v>
      </c>
      <c r="X883" s="18" t="s">
        <v>28</v>
      </c>
      <c r="Y883" s="18" t="s">
        <v>28</v>
      </c>
      <c r="Z883" s="18" t="s">
        <v>28</v>
      </c>
      <c r="AA883" s="18" t="s">
        <v>28</v>
      </c>
      <c r="AB883" s="27" t="s">
        <v>3667</v>
      </c>
      <c r="AC883" s="288" t="s">
        <v>3693</v>
      </c>
    </row>
    <row r="884" spans="1:29" s="127" customFormat="1" ht="30" customHeight="1" x14ac:dyDescent="0.3">
      <c r="A884" s="316">
        <v>44652</v>
      </c>
      <c r="B884" s="177" t="s">
        <v>22</v>
      </c>
      <c r="C884" s="177" t="s">
        <v>343</v>
      </c>
      <c r="D884" s="178" t="s">
        <v>2338</v>
      </c>
      <c r="E884" s="162" t="s">
        <v>25</v>
      </c>
      <c r="F884" s="177" t="s">
        <v>616</v>
      </c>
      <c r="G884" s="177" t="s">
        <v>617</v>
      </c>
      <c r="H884" s="177" t="s">
        <v>28</v>
      </c>
      <c r="I884" s="177" t="s">
        <v>2339</v>
      </c>
      <c r="J884" s="162" t="s">
        <v>2339</v>
      </c>
      <c r="K884" s="177" t="s">
        <v>520</v>
      </c>
      <c r="L884" s="177" t="s">
        <v>28</v>
      </c>
      <c r="M884" s="179">
        <v>916116.43</v>
      </c>
      <c r="N884" s="177" t="s">
        <v>28</v>
      </c>
      <c r="O884" s="177" t="s">
        <v>598</v>
      </c>
      <c r="P884" s="177" t="s">
        <v>28</v>
      </c>
      <c r="Q884" s="180">
        <v>44562</v>
      </c>
      <c r="R884" s="177" t="s">
        <v>76</v>
      </c>
      <c r="S884" s="180">
        <v>45291</v>
      </c>
      <c r="T884" s="177" t="s">
        <v>28</v>
      </c>
      <c r="U884" s="177" t="s">
        <v>28</v>
      </c>
      <c r="V884" s="177" t="s">
        <v>28</v>
      </c>
      <c r="W884" s="177" t="s">
        <v>28</v>
      </c>
      <c r="X884" s="177" t="s">
        <v>28</v>
      </c>
      <c r="Y884" s="177" t="s">
        <v>28</v>
      </c>
      <c r="Z884" s="177" t="s">
        <v>28</v>
      </c>
      <c r="AA884" s="177" t="s">
        <v>28</v>
      </c>
      <c r="AB884" s="177" t="s">
        <v>2340</v>
      </c>
      <c r="AC884" s="282" t="s">
        <v>3691</v>
      </c>
    </row>
    <row r="885" spans="1:29" s="4" customFormat="1" ht="30" customHeight="1" x14ac:dyDescent="0.3">
      <c r="A885" s="33">
        <v>44652</v>
      </c>
      <c r="B885" s="27" t="s">
        <v>22</v>
      </c>
      <c r="C885" s="27" t="s">
        <v>343</v>
      </c>
      <c r="D885" s="174" t="s">
        <v>3047</v>
      </c>
      <c r="E885" s="31" t="s">
        <v>25</v>
      </c>
      <c r="F885" s="27" t="s">
        <v>616</v>
      </c>
      <c r="G885" s="27" t="s">
        <v>617</v>
      </c>
      <c r="H885" s="27" t="s">
        <v>28</v>
      </c>
      <c r="I885" s="27" t="s">
        <v>623</v>
      </c>
      <c r="J885" s="31" t="s">
        <v>623</v>
      </c>
      <c r="K885" s="27" t="s">
        <v>520</v>
      </c>
      <c r="L885" s="27" t="s">
        <v>621</v>
      </c>
      <c r="M885" s="189">
        <v>843313.58</v>
      </c>
      <c r="N885" s="27" t="s">
        <v>3048</v>
      </c>
      <c r="O885" s="27" t="s">
        <v>598</v>
      </c>
      <c r="P885" s="27" t="s">
        <v>28</v>
      </c>
      <c r="Q885" s="26">
        <v>44616</v>
      </c>
      <c r="R885" s="27" t="s">
        <v>130</v>
      </c>
      <c r="S885" s="26">
        <v>45345</v>
      </c>
      <c r="T885" s="27" t="s">
        <v>2961</v>
      </c>
      <c r="U885" s="27" t="s">
        <v>28</v>
      </c>
      <c r="V885" s="27" t="s">
        <v>28</v>
      </c>
      <c r="W885" s="27" t="s">
        <v>28</v>
      </c>
      <c r="X885" s="27" t="s">
        <v>28</v>
      </c>
      <c r="Y885" s="27" t="s">
        <v>28</v>
      </c>
      <c r="Z885" s="27" t="s">
        <v>28</v>
      </c>
      <c r="AA885" s="27" t="s">
        <v>28</v>
      </c>
      <c r="AB885" s="27" t="s">
        <v>2340</v>
      </c>
      <c r="AC885" s="282" t="s">
        <v>3690</v>
      </c>
    </row>
    <row r="886" spans="1:29" s="4" customFormat="1" ht="30" customHeight="1" x14ac:dyDescent="0.3">
      <c r="A886" s="32">
        <v>45190</v>
      </c>
      <c r="B886" s="18" t="s">
        <v>22</v>
      </c>
      <c r="C886" s="18" t="s">
        <v>343</v>
      </c>
      <c r="D886" s="19" t="s">
        <v>3914</v>
      </c>
      <c r="E886" s="104" t="s">
        <v>245</v>
      </c>
      <c r="F886" s="104" t="s">
        <v>3913</v>
      </c>
      <c r="G886" s="104" t="s">
        <v>3912</v>
      </c>
      <c r="H886" s="104" t="s">
        <v>28</v>
      </c>
      <c r="I886" s="104" t="s">
        <v>868</v>
      </c>
      <c r="J886" s="104" t="s">
        <v>882</v>
      </c>
      <c r="K886" s="104" t="s">
        <v>520</v>
      </c>
      <c r="L886" s="104" t="s">
        <v>28</v>
      </c>
      <c r="M886" s="20" t="s">
        <v>3909</v>
      </c>
      <c r="N886" s="105" t="s">
        <v>28</v>
      </c>
      <c r="O886" s="105" t="s">
        <v>28</v>
      </c>
      <c r="P886" s="105" t="s">
        <v>28</v>
      </c>
      <c r="Q886" s="37">
        <v>44197</v>
      </c>
      <c r="R886" s="104" t="s">
        <v>74</v>
      </c>
      <c r="S886" s="37">
        <v>45291</v>
      </c>
      <c r="T886" s="104" t="s">
        <v>28</v>
      </c>
      <c r="U886" s="23" t="s">
        <v>28</v>
      </c>
      <c r="V886" s="18" t="s">
        <v>28</v>
      </c>
      <c r="W886" s="18" t="s">
        <v>28</v>
      </c>
      <c r="X886" s="18" t="s">
        <v>28</v>
      </c>
      <c r="Y886" s="18" t="s">
        <v>28</v>
      </c>
      <c r="Z886" s="18" t="s">
        <v>28</v>
      </c>
      <c r="AA886" s="18" t="s">
        <v>28</v>
      </c>
      <c r="AB886" s="31" t="s">
        <v>3910</v>
      </c>
      <c r="AC886" s="290" t="s">
        <v>3911</v>
      </c>
    </row>
    <row r="887" spans="1:29" s="4" customFormat="1" ht="30" customHeight="1" x14ac:dyDescent="0.3">
      <c r="A887" s="32">
        <v>45190</v>
      </c>
      <c r="B887" s="18" t="s">
        <v>22</v>
      </c>
      <c r="C887" s="18" t="s">
        <v>343</v>
      </c>
      <c r="D887" s="19" t="s">
        <v>3925</v>
      </c>
      <c r="E887" s="104" t="s">
        <v>245</v>
      </c>
      <c r="F887" s="104" t="s">
        <v>3926</v>
      </c>
      <c r="G887" s="342" t="s">
        <v>3927</v>
      </c>
      <c r="H887" s="104" t="s">
        <v>28</v>
      </c>
      <c r="I887" s="104" t="s">
        <v>868</v>
      </c>
      <c r="J887" s="104" t="s">
        <v>882</v>
      </c>
      <c r="K887" s="104" t="s">
        <v>520</v>
      </c>
      <c r="L887" s="104" t="s">
        <v>28</v>
      </c>
      <c r="M887" s="20" t="s">
        <v>3909</v>
      </c>
      <c r="N887" s="105" t="s">
        <v>28</v>
      </c>
      <c r="O887" s="105" t="s">
        <v>28</v>
      </c>
      <c r="P887" s="105" t="s">
        <v>28</v>
      </c>
      <c r="Q887" s="37">
        <v>44927</v>
      </c>
      <c r="R887" s="104" t="s">
        <v>646</v>
      </c>
      <c r="S887" s="37">
        <v>45291</v>
      </c>
      <c r="T887" s="104" t="s">
        <v>28</v>
      </c>
      <c r="U887" s="23" t="s">
        <v>28</v>
      </c>
      <c r="V887" s="104" t="s">
        <v>28</v>
      </c>
      <c r="W887" s="23" t="s">
        <v>28</v>
      </c>
      <c r="X887" s="18" t="s">
        <v>28</v>
      </c>
      <c r="Y887" s="18" t="s">
        <v>28</v>
      </c>
      <c r="Z887" s="18" t="s">
        <v>28</v>
      </c>
      <c r="AA887" s="18" t="s">
        <v>28</v>
      </c>
      <c r="AB887" s="31" t="s">
        <v>3910</v>
      </c>
      <c r="AC887" s="290" t="s">
        <v>3911</v>
      </c>
    </row>
    <row r="888" spans="1:29" s="4" customFormat="1" ht="30" customHeight="1" x14ac:dyDescent="0.3">
      <c r="A888" s="32">
        <v>45190</v>
      </c>
      <c r="B888" s="18" t="s">
        <v>22</v>
      </c>
      <c r="C888" s="18" t="s">
        <v>343</v>
      </c>
      <c r="D888" s="19" t="s">
        <v>3915</v>
      </c>
      <c r="E888" s="104" t="s">
        <v>245</v>
      </c>
      <c r="F888" s="104" t="s">
        <v>3916</v>
      </c>
      <c r="G888" s="104" t="s">
        <v>3917</v>
      </c>
      <c r="H888" s="104" t="s">
        <v>28</v>
      </c>
      <c r="I888" s="104" t="s">
        <v>868</v>
      </c>
      <c r="J888" s="104" t="s">
        <v>882</v>
      </c>
      <c r="K888" s="104" t="s">
        <v>520</v>
      </c>
      <c r="L888" s="104" t="s">
        <v>28</v>
      </c>
      <c r="M888" s="20" t="s">
        <v>3909</v>
      </c>
      <c r="N888" s="105" t="s">
        <v>28</v>
      </c>
      <c r="O888" s="105" t="s">
        <v>28</v>
      </c>
      <c r="P888" s="105" t="s">
        <v>28</v>
      </c>
      <c r="Q888" s="37">
        <v>44713</v>
      </c>
      <c r="R888" s="104" t="s">
        <v>3918</v>
      </c>
      <c r="S888" s="37">
        <v>45291</v>
      </c>
      <c r="T888" s="104" t="s">
        <v>28</v>
      </c>
      <c r="U888" s="23" t="s">
        <v>28</v>
      </c>
      <c r="V888" s="18" t="s">
        <v>28</v>
      </c>
      <c r="W888" s="18" t="s">
        <v>28</v>
      </c>
      <c r="X888" s="18" t="s">
        <v>28</v>
      </c>
      <c r="Y888" s="18" t="s">
        <v>28</v>
      </c>
      <c r="Z888" s="18" t="s">
        <v>28</v>
      </c>
      <c r="AA888" s="18" t="s">
        <v>28</v>
      </c>
      <c r="AB888" s="31" t="s">
        <v>3910</v>
      </c>
      <c r="AC888" s="290" t="s">
        <v>3911</v>
      </c>
    </row>
    <row r="889" spans="1:29" ht="24.9" customHeight="1" x14ac:dyDescent="0.3">
      <c r="A889" s="367">
        <v>45401</v>
      </c>
      <c r="B889" s="145" t="s">
        <v>22</v>
      </c>
      <c r="C889" s="146" t="s">
        <v>23</v>
      </c>
      <c r="D889" s="148" t="s">
        <v>4277</v>
      </c>
      <c r="E889" s="148" t="s">
        <v>57</v>
      </c>
      <c r="F889" s="148" t="s">
        <v>4278</v>
      </c>
      <c r="G889" s="148" t="s">
        <v>4279</v>
      </c>
      <c r="H889" s="148" t="s">
        <v>28</v>
      </c>
      <c r="I889" s="148" t="s">
        <v>4280</v>
      </c>
      <c r="J889" s="148" t="s">
        <v>4281</v>
      </c>
      <c r="K889" s="148" t="s">
        <v>214</v>
      </c>
      <c r="L889" s="148" t="s">
        <v>4282</v>
      </c>
      <c r="M889" s="368">
        <v>163900</v>
      </c>
      <c r="N889" s="148" t="s">
        <v>4283</v>
      </c>
      <c r="O889" s="148" t="s">
        <v>2706</v>
      </c>
      <c r="P889" s="337">
        <v>45229</v>
      </c>
      <c r="Q889" s="158" t="s">
        <v>1382</v>
      </c>
      <c r="R889" s="337">
        <v>45322</v>
      </c>
      <c r="S889" s="148" t="s">
        <v>4284</v>
      </c>
      <c r="T889" s="148" t="s">
        <v>3761</v>
      </c>
      <c r="U889" s="290" t="s">
        <v>4189</v>
      </c>
      <c r="V889" s="531" t="s">
        <v>4285</v>
      </c>
      <c r="W889" s="532"/>
      <c r="X889" s="532"/>
      <c r="AC889" s="230" t="s">
        <v>4286</v>
      </c>
    </row>
    <row r="890" spans="1:29" s="4" customFormat="1" ht="30" customHeight="1" x14ac:dyDescent="0.3">
      <c r="A890" s="36">
        <v>44811</v>
      </c>
      <c r="B890" s="18" t="s">
        <v>75</v>
      </c>
      <c r="C890" s="18" t="s">
        <v>343</v>
      </c>
      <c r="D890" s="19" t="s">
        <v>1118</v>
      </c>
      <c r="E890" s="104" t="s">
        <v>57</v>
      </c>
      <c r="F890" s="104" t="s">
        <v>3331</v>
      </c>
      <c r="G890" s="104" t="s">
        <v>3332</v>
      </c>
      <c r="H890" s="104" t="s">
        <v>28</v>
      </c>
      <c r="I890" s="104" t="s">
        <v>1121</v>
      </c>
      <c r="J890" s="104" t="s">
        <v>1122</v>
      </c>
      <c r="K890" s="104" t="s">
        <v>962</v>
      </c>
      <c r="L890" s="104" t="s">
        <v>28</v>
      </c>
      <c r="M890" s="20">
        <v>974066</v>
      </c>
      <c r="N890" s="105" t="s">
        <v>28</v>
      </c>
      <c r="O890" s="105" t="s">
        <v>28</v>
      </c>
      <c r="P890" s="29" t="s">
        <v>28</v>
      </c>
      <c r="Q890" s="22">
        <v>42958</v>
      </c>
      <c r="R890" s="104" t="s">
        <v>1091</v>
      </c>
      <c r="S890" s="22">
        <v>45514</v>
      </c>
      <c r="T890" s="104" t="s">
        <v>1123</v>
      </c>
      <c r="U890" s="23" t="s">
        <v>28</v>
      </c>
      <c r="V890" s="18" t="s">
        <v>28</v>
      </c>
      <c r="W890" s="18" t="s">
        <v>28</v>
      </c>
      <c r="X890" s="18" t="s">
        <v>28</v>
      </c>
      <c r="Y890" s="18" t="s">
        <v>28</v>
      </c>
      <c r="Z890" s="18" t="s">
        <v>1124</v>
      </c>
      <c r="AA890" s="18" t="s">
        <v>28</v>
      </c>
      <c r="AB890" s="31" t="s">
        <v>4293</v>
      </c>
      <c r="AC890" s="289" t="s">
        <v>4292</v>
      </c>
    </row>
    <row r="891" spans="1:29" s="4" customFormat="1" ht="30" customHeight="1" x14ac:dyDescent="0.3">
      <c r="A891" s="36">
        <v>44811</v>
      </c>
      <c r="B891" s="18" t="s">
        <v>75</v>
      </c>
      <c r="C891" s="18" t="s">
        <v>343</v>
      </c>
      <c r="D891" s="19" t="s">
        <v>3046</v>
      </c>
      <c r="E891" s="104" t="s">
        <v>57</v>
      </c>
      <c r="F891" s="104" t="s">
        <v>1113</v>
      </c>
      <c r="G891" s="104" t="s">
        <v>2518</v>
      </c>
      <c r="H891" s="104" t="s">
        <v>28</v>
      </c>
      <c r="I891" s="104" t="s">
        <v>1114</v>
      </c>
      <c r="J891" s="104" t="s">
        <v>1115</v>
      </c>
      <c r="K891" s="104" t="s">
        <v>962</v>
      </c>
      <c r="L891" s="104" t="s">
        <v>28</v>
      </c>
      <c r="M891" s="20">
        <v>735063</v>
      </c>
      <c r="N891" s="105" t="s">
        <v>28</v>
      </c>
      <c r="O891" s="105" t="s">
        <v>28</v>
      </c>
      <c r="P891" s="29" t="s">
        <v>28</v>
      </c>
      <c r="Q891" s="22">
        <v>43191</v>
      </c>
      <c r="R891" s="104" t="s">
        <v>3333</v>
      </c>
      <c r="S891" s="22">
        <v>45382</v>
      </c>
      <c r="T891" s="104" t="s">
        <v>1116</v>
      </c>
      <c r="U891" s="23" t="s">
        <v>28</v>
      </c>
      <c r="V891" s="18" t="s">
        <v>28</v>
      </c>
      <c r="W891" s="18" t="s">
        <v>28</v>
      </c>
      <c r="X891" s="18" t="s">
        <v>28</v>
      </c>
      <c r="Y891" s="18" t="s">
        <v>28</v>
      </c>
      <c r="Z891" s="18" t="s">
        <v>1117</v>
      </c>
      <c r="AA891" s="18" t="s">
        <v>28</v>
      </c>
      <c r="AB891" s="27" t="s">
        <v>788</v>
      </c>
      <c r="AC891" s="289"/>
    </row>
    <row r="892" spans="1:29" ht="24.9" customHeight="1" x14ac:dyDescent="0.3">
      <c r="A892" s="124">
        <v>43640</v>
      </c>
      <c r="B892" s="95" t="s">
        <v>22</v>
      </c>
      <c r="C892" s="96" t="s">
        <v>23</v>
      </c>
      <c r="D892" s="19" t="s">
        <v>187</v>
      </c>
      <c r="E892" s="104" t="s">
        <v>57</v>
      </c>
      <c r="F892" s="104" t="s">
        <v>188</v>
      </c>
      <c r="G892" s="104" t="s">
        <v>189</v>
      </c>
      <c r="H892" s="104" t="s">
        <v>28</v>
      </c>
      <c r="I892" s="104" t="s">
        <v>190</v>
      </c>
      <c r="J892" s="104" t="s">
        <v>191</v>
      </c>
      <c r="K892" s="104" t="s">
        <v>30</v>
      </c>
      <c r="L892" s="104" t="s">
        <v>169</v>
      </c>
      <c r="M892" s="120">
        <v>14301284</v>
      </c>
      <c r="N892" s="121" t="s">
        <v>45</v>
      </c>
      <c r="O892" s="104" t="s">
        <v>170</v>
      </c>
      <c r="P892" s="122">
        <v>43586</v>
      </c>
      <c r="Q892" s="98" t="s">
        <v>272</v>
      </c>
      <c r="R892" s="37">
        <v>45412</v>
      </c>
      <c r="S892" s="103" t="s">
        <v>28</v>
      </c>
      <c r="T892" s="99" t="s">
        <v>2619</v>
      </c>
      <c r="U892" s="283"/>
    </row>
    <row r="893" spans="1:29" ht="24.9" customHeight="1" x14ac:dyDescent="0.3">
      <c r="A893" s="124">
        <v>43602</v>
      </c>
      <c r="B893" s="95" t="s">
        <v>22</v>
      </c>
      <c r="C893" s="96" t="s">
        <v>23</v>
      </c>
      <c r="D893" s="19" t="s">
        <v>164</v>
      </c>
      <c r="E893" s="104" t="s">
        <v>57</v>
      </c>
      <c r="F893" s="104" t="s">
        <v>165</v>
      </c>
      <c r="G893" s="104" t="s">
        <v>166</v>
      </c>
      <c r="H893" s="104" t="s">
        <v>28</v>
      </c>
      <c r="I893" s="104" t="s">
        <v>167</v>
      </c>
      <c r="J893" s="104" t="s">
        <v>168</v>
      </c>
      <c r="K893" s="104" t="s">
        <v>30</v>
      </c>
      <c r="L893" s="104" t="s">
        <v>169</v>
      </c>
      <c r="M893" s="120">
        <v>1355750</v>
      </c>
      <c r="N893" s="121" t="s">
        <v>45</v>
      </c>
      <c r="O893" s="104" t="s">
        <v>170</v>
      </c>
      <c r="P893" s="122">
        <v>43565</v>
      </c>
      <c r="Q893" s="98" t="s">
        <v>272</v>
      </c>
      <c r="R893" s="37">
        <v>45391</v>
      </c>
      <c r="S893" s="103" t="s">
        <v>28</v>
      </c>
      <c r="T893" s="99" t="s">
        <v>2619</v>
      </c>
      <c r="U893" s="283"/>
    </row>
    <row r="894" spans="1:29" s="4" customFormat="1" ht="30" customHeight="1" x14ac:dyDescent="0.3">
      <c r="A894" s="36">
        <v>44811</v>
      </c>
      <c r="B894" s="18" t="s">
        <v>22</v>
      </c>
      <c r="C894" s="18" t="s">
        <v>343</v>
      </c>
      <c r="D894" s="19" t="s">
        <v>854</v>
      </c>
      <c r="E894" s="104" t="s">
        <v>245</v>
      </c>
      <c r="F894" s="104" t="s">
        <v>855</v>
      </c>
      <c r="G894" s="104" t="s">
        <v>2516</v>
      </c>
      <c r="H894" s="104" t="s">
        <v>28</v>
      </c>
      <c r="I894" s="104" t="s">
        <v>847</v>
      </c>
      <c r="J894" s="104" t="s">
        <v>853</v>
      </c>
      <c r="K894" s="104" t="s">
        <v>586</v>
      </c>
      <c r="L894" s="104" t="s">
        <v>839</v>
      </c>
      <c r="M894" s="20">
        <v>850000</v>
      </c>
      <c r="N894" s="105" t="s">
        <v>45</v>
      </c>
      <c r="O894" s="105" t="s">
        <v>3330</v>
      </c>
      <c r="P894" s="29" t="s">
        <v>841</v>
      </c>
      <c r="Q894" s="22">
        <v>44562</v>
      </c>
      <c r="R894" s="104" t="s">
        <v>76</v>
      </c>
      <c r="S894" s="22">
        <v>44926</v>
      </c>
      <c r="T894" s="104" t="s">
        <v>842</v>
      </c>
      <c r="U894" s="23" t="s">
        <v>28</v>
      </c>
      <c r="V894" s="18" t="s">
        <v>28</v>
      </c>
      <c r="W894" s="18" t="s">
        <v>28</v>
      </c>
      <c r="X894" s="18" t="s">
        <v>28</v>
      </c>
      <c r="Y894" s="18" t="s">
        <v>28</v>
      </c>
      <c r="Z894" s="18" t="s">
        <v>28</v>
      </c>
      <c r="AA894" s="18" t="s">
        <v>28</v>
      </c>
      <c r="AB894" s="31" t="s">
        <v>4304</v>
      </c>
      <c r="AC894" s="291"/>
    </row>
    <row r="895" spans="1:29" s="4" customFormat="1" ht="30" customHeight="1" x14ac:dyDescent="0.3">
      <c r="A895" s="36">
        <v>44811</v>
      </c>
      <c r="B895" s="18" t="s">
        <v>22</v>
      </c>
      <c r="C895" s="18" t="s">
        <v>343</v>
      </c>
      <c r="D895" s="19" t="s">
        <v>1059</v>
      </c>
      <c r="E895" s="104" t="s">
        <v>245</v>
      </c>
      <c r="F895" s="104" t="s">
        <v>1060</v>
      </c>
      <c r="G895" s="104" t="s">
        <v>2514</v>
      </c>
      <c r="H895" s="104" t="s">
        <v>28</v>
      </c>
      <c r="I895" s="104" t="s">
        <v>1062</v>
      </c>
      <c r="J895" s="104" t="s">
        <v>1063</v>
      </c>
      <c r="K895" s="104" t="s">
        <v>520</v>
      </c>
      <c r="L895" s="104" t="s">
        <v>839</v>
      </c>
      <c r="M895" s="20">
        <v>1440000</v>
      </c>
      <c r="N895" s="105" t="s">
        <v>1064</v>
      </c>
      <c r="O895" s="105" t="s">
        <v>1065</v>
      </c>
      <c r="P895" s="29" t="s">
        <v>2410</v>
      </c>
      <c r="Q895" s="22">
        <v>44562</v>
      </c>
      <c r="R895" s="104" t="s">
        <v>76</v>
      </c>
      <c r="S895" s="22">
        <v>44926</v>
      </c>
      <c r="T895" s="104" t="s">
        <v>842</v>
      </c>
      <c r="U895" s="23" t="s">
        <v>28</v>
      </c>
      <c r="V895" s="18" t="s">
        <v>28</v>
      </c>
      <c r="W895" s="18" t="s">
        <v>28</v>
      </c>
      <c r="X895" s="18" t="s">
        <v>28</v>
      </c>
      <c r="Y895" s="18" t="s">
        <v>28</v>
      </c>
      <c r="Z895" s="18" t="s">
        <v>28</v>
      </c>
      <c r="AA895" s="18" t="s">
        <v>28</v>
      </c>
      <c r="AB895" s="31" t="s">
        <v>4304</v>
      </c>
      <c r="AC895" s="291"/>
    </row>
    <row r="896" spans="1:29" ht="24.9" customHeight="1" x14ac:dyDescent="0.3">
      <c r="A896" s="102">
        <v>45169</v>
      </c>
      <c r="B896" s="95" t="s">
        <v>75</v>
      </c>
      <c r="C896" s="96" t="s">
        <v>23</v>
      </c>
      <c r="D896" s="36" t="s">
        <v>3579</v>
      </c>
      <c r="E896" s="104" t="s">
        <v>57</v>
      </c>
      <c r="F896" s="104" t="s">
        <v>3580</v>
      </c>
      <c r="G896" s="104" t="s">
        <v>3581</v>
      </c>
      <c r="H896" s="104" t="s">
        <v>28</v>
      </c>
      <c r="I896" s="104" t="s">
        <v>3582</v>
      </c>
      <c r="J896" s="104" t="s">
        <v>3643</v>
      </c>
      <c r="K896" s="31" t="s">
        <v>214</v>
      </c>
      <c r="L896" s="104" t="s">
        <v>221</v>
      </c>
      <c r="M896" s="243">
        <v>200688.4</v>
      </c>
      <c r="N896" s="104" t="s">
        <v>3585</v>
      </c>
      <c r="O896" s="104" t="s">
        <v>1900</v>
      </c>
      <c r="P896" s="30">
        <v>45167</v>
      </c>
      <c r="Q896" s="104" t="s">
        <v>3665</v>
      </c>
      <c r="R896" s="30">
        <v>45322</v>
      </c>
      <c r="S896" s="104" t="s">
        <v>28</v>
      </c>
      <c r="T896" s="104" t="s">
        <v>782</v>
      </c>
      <c r="U896" s="290" t="s">
        <v>3875</v>
      </c>
      <c r="AC896" t="s">
        <v>4320</v>
      </c>
    </row>
    <row r="897" spans="1:32" ht="24.9" customHeight="1" x14ac:dyDescent="0.3">
      <c r="A897" s="102">
        <v>45324</v>
      </c>
      <c r="B897" s="95" t="s">
        <v>22</v>
      </c>
      <c r="C897" s="96" t="s">
        <v>23</v>
      </c>
      <c r="D897" s="104" t="s">
        <v>4085</v>
      </c>
      <c r="E897" s="104" t="s">
        <v>57</v>
      </c>
      <c r="F897" s="104" t="s">
        <v>318</v>
      </c>
      <c r="G897" s="104" t="s">
        <v>4086</v>
      </c>
      <c r="H897" s="104" t="s">
        <v>28</v>
      </c>
      <c r="I897" s="104" t="s">
        <v>4087</v>
      </c>
      <c r="J897" s="104" t="s">
        <v>4088</v>
      </c>
      <c r="K897" s="31" t="s">
        <v>106</v>
      </c>
      <c r="L897" s="104" t="s">
        <v>4089</v>
      </c>
      <c r="M897" s="243">
        <v>1186369</v>
      </c>
      <c r="N897" s="104" t="s">
        <v>28</v>
      </c>
      <c r="O897" s="104" t="s">
        <v>28</v>
      </c>
      <c r="P897" s="30">
        <v>45273</v>
      </c>
      <c r="Q897" s="104" t="s">
        <v>456</v>
      </c>
      <c r="R897" s="30">
        <v>45412</v>
      </c>
      <c r="S897" s="104" t="s">
        <v>28</v>
      </c>
      <c r="T897" s="104" t="s">
        <v>4296</v>
      </c>
      <c r="U897" s="290"/>
      <c r="AC897" t="s">
        <v>4321</v>
      </c>
    </row>
    <row r="898" spans="1:32" s="4" customFormat="1" ht="30" customHeight="1" x14ac:dyDescent="0.3">
      <c r="A898" s="32">
        <v>44131</v>
      </c>
      <c r="B898" s="31" t="s">
        <v>22</v>
      </c>
      <c r="C898" s="31" t="s">
        <v>343</v>
      </c>
      <c r="D898" s="99" t="s">
        <v>3436</v>
      </c>
      <c r="E898" s="104" t="s">
        <v>245</v>
      </c>
      <c r="F898" s="31" t="s">
        <v>3437</v>
      </c>
      <c r="G898" s="31" t="s">
        <v>3438</v>
      </c>
      <c r="H898" s="104" t="s">
        <v>28</v>
      </c>
      <c r="I898" s="31" t="s">
        <v>868</v>
      </c>
      <c r="J898" s="31" t="s">
        <v>882</v>
      </c>
      <c r="K898" s="31" t="s">
        <v>520</v>
      </c>
      <c r="L898" s="31" t="s">
        <v>28</v>
      </c>
      <c r="M898" s="184" t="s">
        <v>871</v>
      </c>
      <c r="N898" s="105" t="s">
        <v>28</v>
      </c>
      <c r="O898" s="105" t="s">
        <v>28</v>
      </c>
      <c r="P898" s="105" t="s">
        <v>28</v>
      </c>
      <c r="Q898" s="30">
        <v>43831</v>
      </c>
      <c r="R898" s="36" t="s">
        <v>3416</v>
      </c>
      <c r="S898" s="30">
        <v>45291</v>
      </c>
      <c r="T898" s="104" t="s">
        <v>28</v>
      </c>
      <c r="U898" s="23" t="s">
        <v>28</v>
      </c>
      <c r="V898" s="104" t="s">
        <v>28</v>
      </c>
      <c r="W898" s="23" t="s">
        <v>28</v>
      </c>
      <c r="X898" s="104" t="s">
        <v>28</v>
      </c>
      <c r="Y898" s="23" t="s">
        <v>28</v>
      </c>
      <c r="Z898" s="104" t="s">
        <v>28</v>
      </c>
      <c r="AA898" s="23" t="s">
        <v>28</v>
      </c>
      <c r="AB898" s="31" t="s">
        <v>3779</v>
      </c>
      <c r="AC898" s="289" t="s">
        <v>4322</v>
      </c>
    </row>
    <row r="899" spans="1:32" s="4" customFormat="1" ht="30" customHeight="1" x14ac:dyDescent="0.3">
      <c r="A899" s="32">
        <v>45006</v>
      </c>
      <c r="B899" s="31" t="s">
        <v>22</v>
      </c>
      <c r="C899" s="31" t="s">
        <v>343</v>
      </c>
      <c r="D899" s="99" t="s">
        <v>3657</v>
      </c>
      <c r="E899" s="104" t="s">
        <v>245</v>
      </c>
      <c r="F899" s="31" t="s">
        <v>952</v>
      </c>
      <c r="G899" s="31" t="s">
        <v>3658</v>
      </c>
      <c r="H899" s="104" t="s">
        <v>28</v>
      </c>
      <c r="I899" s="31" t="s">
        <v>3659</v>
      </c>
      <c r="J899" s="31" t="s">
        <v>3660</v>
      </c>
      <c r="K899" s="104" t="s">
        <v>520</v>
      </c>
      <c r="L899" s="31" t="s">
        <v>3661</v>
      </c>
      <c r="M899" s="20">
        <v>197735.32</v>
      </c>
      <c r="N899" s="105" t="s">
        <v>28</v>
      </c>
      <c r="O899" s="105" t="s">
        <v>28</v>
      </c>
      <c r="P899" s="29" t="s">
        <v>28</v>
      </c>
      <c r="Q899" s="30">
        <v>44927</v>
      </c>
      <c r="R899" s="36" t="s">
        <v>646</v>
      </c>
      <c r="S899" s="30">
        <v>45291</v>
      </c>
      <c r="T899" s="104" t="s">
        <v>3662</v>
      </c>
      <c r="U899" s="23" t="s">
        <v>28</v>
      </c>
      <c r="V899" s="18" t="s">
        <v>28</v>
      </c>
      <c r="W899" s="23" t="s">
        <v>3663</v>
      </c>
      <c r="X899" s="104" t="s">
        <v>3663</v>
      </c>
      <c r="Y899" s="23" t="s">
        <v>3664</v>
      </c>
      <c r="Z899" s="18" t="s">
        <v>28</v>
      </c>
      <c r="AA899" s="18" t="s">
        <v>28</v>
      </c>
      <c r="AB899" s="31" t="s">
        <v>4295</v>
      </c>
      <c r="AC899" s="360" t="s">
        <v>4328</v>
      </c>
    </row>
    <row r="900" spans="1:32" ht="24.9" customHeight="1" x14ac:dyDescent="0.3">
      <c r="A900" s="102">
        <v>45079</v>
      </c>
      <c r="B900" s="95" t="s">
        <v>22</v>
      </c>
      <c r="C900" s="96" t="s">
        <v>23</v>
      </c>
      <c r="D900" s="104" t="s">
        <v>3720</v>
      </c>
      <c r="E900" s="104" t="s">
        <v>57</v>
      </c>
      <c r="F900" s="104" t="s">
        <v>3179</v>
      </c>
      <c r="G900" s="104" t="s">
        <v>3721</v>
      </c>
      <c r="H900" s="104" t="s">
        <v>28</v>
      </c>
      <c r="I900" s="104" t="s">
        <v>3722</v>
      </c>
      <c r="J900" s="104" t="s">
        <v>3723</v>
      </c>
      <c r="K900" s="31" t="s">
        <v>214</v>
      </c>
      <c r="L900" s="104" t="s">
        <v>221</v>
      </c>
      <c r="M900" s="243">
        <v>423830</v>
      </c>
      <c r="N900" s="104" t="s">
        <v>28</v>
      </c>
      <c r="O900" s="104" t="s">
        <v>28</v>
      </c>
      <c r="P900" s="30">
        <v>45071</v>
      </c>
      <c r="Q900" s="104" t="s">
        <v>1315</v>
      </c>
      <c r="R900" s="30">
        <v>45291</v>
      </c>
      <c r="S900" s="104" t="s">
        <v>28</v>
      </c>
      <c r="T900" s="104" t="s">
        <v>3119</v>
      </c>
      <c r="U900" s="260" t="s">
        <v>4329</v>
      </c>
    </row>
    <row r="901" spans="1:32" ht="24.9" customHeight="1" x14ac:dyDescent="0.3">
      <c r="A901" s="102">
        <v>45264</v>
      </c>
      <c r="B901" s="95" t="s">
        <v>22</v>
      </c>
      <c r="C901" s="96" t="s">
        <v>23</v>
      </c>
      <c r="D901" s="104" t="s">
        <v>4056</v>
      </c>
      <c r="E901" s="104" t="s">
        <v>57</v>
      </c>
      <c r="F901" s="104" t="s">
        <v>1325</v>
      </c>
      <c r="G901" s="104" t="s">
        <v>2848</v>
      </c>
      <c r="H901" s="104" t="s">
        <v>28</v>
      </c>
      <c r="I901" s="104" t="s">
        <v>4057</v>
      </c>
      <c r="J901" s="104" t="s">
        <v>4058</v>
      </c>
      <c r="K901" s="31" t="s">
        <v>106</v>
      </c>
      <c r="L901" s="104" t="s">
        <v>4059</v>
      </c>
      <c r="M901" s="243">
        <v>1054774.52</v>
      </c>
      <c r="N901" s="104" t="s">
        <v>28</v>
      </c>
      <c r="O901" s="104" t="s">
        <v>257</v>
      </c>
      <c r="P901" s="30">
        <v>45259</v>
      </c>
      <c r="Q901" s="104" t="s">
        <v>1382</v>
      </c>
      <c r="R901" s="30">
        <v>45351</v>
      </c>
      <c r="S901" s="104" t="s">
        <v>28</v>
      </c>
      <c r="T901" s="104" t="s">
        <v>3119</v>
      </c>
      <c r="U901" s="260" t="s">
        <v>4329</v>
      </c>
    </row>
    <row r="902" spans="1:32" ht="24.9" customHeight="1" x14ac:dyDescent="0.3">
      <c r="A902" s="124">
        <v>44137</v>
      </c>
      <c r="B902" s="95" t="s">
        <v>22</v>
      </c>
      <c r="C902" s="96" t="s">
        <v>23</v>
      </c>
      <c r="D902" s="19" t="s">
        <v>696</v>
      </c>
      <c r="E902" s="104" t="s">
        <v>25</v>
      </c>
      <c r="F902" s="104" t="s">
        <v>697</v>
      </c>
      <c r="G902" s="104" t="s">
        <v>698</v>
      </c>
      <c r="H902" s="104" t="s">
        <v>28</v>
      </c>
      <c r="I902" s="104" t="s">
        <v>699</v>
      </c>
      <c r="J902" s="104" t="s">
        <v>2215</v>
      </c>
      <c r="K902" s="104" t="s">
        <v>30</v>
      </c>
      <c r="L902" s="104" t="s">
        <v>700</v>
      </c>
      <c r="M902" s="120">
        <v>2048511.93</v>
      </c>
      <c r="N902" s="121" t="s">
        <v>2216</v>
      </c>
      <c r="O902" s="104" t="s">
        <v>28</v>
      </c>
      <c r="P902" s="122">
        <v>43405</v>
      </c>
      <c r="Q902" s="98" t="s">
        <v>272</v>
      </c>
      <c r="R902" s="37">
        <v>45230</v>
      </c>
      <c r="S902" s="103" t="s">
        <v>2217</v>
      </c>
      <c r="T902" s="99" t="s">
        <v>3667</v>
      </c>
      <c r="U902" s="283" t="s">
        <v>4336</v>
      </c>
      <c r="V902" s="283" t="s">
        <v>4246</v>
      </c>
      <c r="W902" s="283" t="s">
        <v>4337</v>
      </c>
    </row>
    <row r="903" spans="1:32" s="4" customFormat="1" ht="30" customHeight="1" x14ac:dyDescent="0.3">
      <c r="A903" s="36">
        <v>44078</v>
      </c>
      <c r="B903" s="18" t="s">
        <v>22</v>
      </c>
      <c r="C903" s="18" t="s">
        <v>343</v>
      </c>
      <c r="D903" s="19" t="s">
        <v>793</v>
      </c>
      <c r="E903" s="104" t="s">
        <v>25</v>
      </c>
      <c r="F903" s="104" t="s">
        <v>2055</v>
      </c>
      <c r="G903" s="104" t="s">
        <v>2056</v>
      </c>
      <c r="H903" s="104" t="s">
        <v>28</v>
      </c>
      <c r="I903" s="104" t="s">
        <v>2057</v>
      </c>
      <c r="J903" s="104" t="s">
        <v>797</v>
      </c>
      <c r="K903" s="104" t="s">
        <v>520</v>
      </c>
      <c r="L903" s="104" t="s">
        <v>2058</v>
      </c>
      <c r="M903" s="20">
        <v>1547281.72</v>
      </c>
      <c r="N903" s="105" t="s">
        <v>28</v>
      </c>
      <c r="O903" s="105" t="s">
        <v>2059</v>
      </c>
      <c r="P903" s="21" t="s">
        <v>28</v>
      </c>
      <c r="Q903" s="37">
        <v>44075</v>
      </c>
      <c r="R903" s="104" t="s">
        <v>47</v>
      </c>
      <c r="S903" s="37">
        <v>45169</v>
      </c>
      <c r="T903" s="23" t="s">
        <v>28</v>
      </c>
      <c r="U903" s="23" t="s">
        <v>28</v>
      </c>
      <c r="V903" s="18" t="s">
        <v>28</v>
      </c>
      <c r="W903" s="18" t="s">
        <v>28</v>
      </c>
      <c r="X903" s="18" t="s">
        <v>28</v>
      </c>
      <c r="Y903" s="18" t="s">
        <v>28</v>
      </c>
      <c r="Z903" s="18" t="s">
        <v>28</v>
      </c>
      <c r="AA903" s="18" t="s">
        <v>28</v>
      </c>
      <c r="AB903" s="31" t="s">
        <v>3667</v>
      </c>
      <c r="AC903" s="291"/>
    </row>
    <row r="904" spans="1:32" s="134" customFormat="1" ht="24.9" customHeight="1" x14ac:dyDescent="0.3">
      <c r="A904" s="215">
        <v>44592</v>
      </c>
      <c r="B904" s="31" t="s">
        <v>22</v>
      </c>
      <c r="C904" s="31" t="s">
        <v>23</v>
      </c>
      <c r="D904" s="31" t="s">
        <v>934</v>
      </c>
      <c r="E904" s="31" t="s">
        <v>25</v>
      </c>
      <c r="F904" s="31" t="s">
        <v>812</v>
      </c>
      <c r="G904" s="188" t="s">
        <v>2943</v>
      </c>
      <c r="H904" s="31" t="s">
        <v>28</v>
      </c>
      <c r="I904" s="31" t="s">
        <v>937</v>
      </c>
      <c r="J904" s="31" t="s">
        <v>28</v>
      </c>
      <c r="K904" s="31" t="s">
        <v>214</v>
      </c>
      <c r="L904" s="31" t="s">
        <v>2110</v>
      </c>
      <c r="M904" s="176">
        <v>1400000</v>
      </c>
      <c r="N904" s="31" t="s">
        <v>28</v>
      </c>
      <c r="O904" s="31" t="s">
        <v>34</v>
      </c>
      <c r="P904" s="30">
        <v>44531</v>
      </c>
      <c r="Q904" s="31" t="s">
        <v>76</v>
      </c>
      <c r="R904" s="26" t="s">
        <v>2954</v>
      </c>
      <c r="S904" s="31" t="s">
        <v>28</v>
      </c>
      <c r="T904" s="31" t="s">
        <v>3667</v>
      </c>
      <c r="U904" s="283" t="s">
        <v>3846</v>
      </c>
      <c r="V904"/>
      <c r="W904"/>
      <c r="X904"/>
      <c r="Y904"/>
      <c r="Z904"/>
      <c r="AA904"/>
      <c r="AB904"/>
      <c r="AC904"/>
      <c r="AD904"/>
      <c r="AE904"/>
      <c r="AF904"/>
    </row>
    <row r="905" spans="1:32" s="4" customFormat="1" ht="30" customHeight="1" x14ac:dyDescent="0.3">
      <c r="A905" s="316">
        <v>44208</v>
      </c>
      <c r="B905" s="18" t="s">
        <v>22</v>
      </c>
      <c r="C905" s="18" t="s">
        <v>343</v>
      </c>
      <c r="D905" s="19" t="s">
        <v>1069</v>
      </c>
      <c r="E905" s="104" t="s">
        <v>25</v>
      </c>
      <c r="F905" s="104" t="s">
        <v>1070</v>
      </c>
      <c r="G905" s="104" t="s">
        <v>1071</v>
      </c>
      <c r="H905" s="104" t="s">
        <v>28</v>
      </c>
      <c r="I905" s="104" t="s">
        <v>1072</v>
      </c>
      <c r="J905" s="104" t="s">
        <v>2337</v>
      </c>
      <c r="K905" s="104" t="s">
        <v>520</v>
      </c>
      <c r="L905" s="104" t="s">
        <v>28</v>
      </c>
      <c r="M905" s="20">
        <v>286970.11</v>
      </c>
      <c r="N905" s="105" t="s">
        <v>28</v>
      </c>
      <c r="O905" s="105" t="s">
        <v>598</v>
      </c>
      <c r="P905" s="29" t="s">
        <v>28</v>
      </c>
      <c r="Q905" s="37">
        <v>44197</v>
      </c>
      <c r="R905" s="104" t="s">
        <v>47</v>
      </c>
      <c r="S905" s="37">
        <v>45291</v>
      </c>
      <c r="T905" s="104" t="s">
        <v>28</v>
      </c>
      <c r="U905" s="23" t="s">
        <v>28</v>
      </c>
      <c r="V905" s="18" t="s">
        <v>28</v>
      </c>
      <c r="W905" s="18" t="s">
        <v>28</v>
      </c>
      <c r="X905" s="104" t="s">
        <v>28</v>
      </c>
      <c r="Y905" s="104" t="s">
        <v>28</v>
      </c>
      <c r="Z905" s="18" t="s">
        <v>28</v>
      </c>
      <c r="AA905" s="32" t="s">
        <v>28</v>
      </c>
      <c r="AB905" s="31" t="s">
        <v>3667</v>
      </c>
      <c r="AC905" s="289"/>
    </row>
    <row r="906" spans="1:32" s="4" customFormat="1" ht="30" customHeight="1" x14ac:dyDescent="0.3">
      <c r="A906" s="316">
        <v>44155</v>
      </c>
      <c r="B906" s="18" t="s">
        <v>22</v>
      </c>
      <c r="C906" s="18" t="s">
        <v>343</v>
      </c>
      <c r="D906" s="19" t="s">
        <v>2258</v>
      </c>
      <c r="E906" s="104" t="s">
        <v>25</v>
      </c>
      <c r="F906" s="104" t="s">
        <v>630</v>
      </c>
      <c r="G906" s="104" t="s">
        <v>2259</v>
      </c>
      <c r="H906" s="104" t="s">
        <v>2314</v>
      </c>
      <c r="I906" s="104" t="s">
        <v>2260</v>
      </c>
      <c r="J906" s="104" t="s">
        <v>2261</v>
      </c>
      <c r="K906" s="104" t="s">
        <v>520</v>
      </c>
      <c r="L906" s="104" t="s">
        <v>28</v>
      </c>
      <c r="M906" s="20" t="s">
        <v>2613</v>
      </c>
      <c r="N906" s="105" t="s">
        <v>28</v>
      </c>
      <c r="O906" s="105" t="s">
        <v>598</v>
      </c>
      <c r="P906" s="29" t="s">
        <v>28</v>
      </c>
      <c r="Q906" s="37">
        <v>44180</v>
      </c>
      <c r="R906" s="104" t="s">
        <v>47</v>
      </c>
      <c r="S906" s="37">
        <v>45274</v>
      </c>
      <c r="T906" s="104" t="s">
        <v>28</v>
      </c>
      <c r="U906" s="23" t="s">
        <v>28</v>
      </c>
      <c r="V906" s="18" t="s">
        <v>28</v>
      </c>
      <c r="W906" s="18" t="s">
        <v>28</v>
      </c>
      <c r="X906" s="104" t="s">
        <v>28</v>
      </c>
      <c r="Y906" s="104" t="s">
        <v>28</v>
      </c>
      <c r="Z906" s="18" t="s">
        <v>28</v>
      </c>
      <c r="AA906" s="32" t="s">
        <v>28</v>
      </c>
      <c r="AB906" s="31" t="s">
        <v>3667</v>
      </c>
      <c r="AC906" s="289"/>
    </row>
    <row r="907" spans="1:32" s="4" customFormat="1" ht="30" customHeight="1" x14ac:dyDescent="0.3">
      <c r="A907" s="36">
        <v>44086</v>
      </c>
      <c r="B907" s="18" t="s">
        <v>22</v>
      </c>
      <c r="C907" s="18" t="s">
        <v>343</v>
      </c>
      <c r="D907" s="19" t="s">
        <v>404</v>
      </c>
      <c r="E907" s="104" t="s">
        <v>245</v>
      </c>
      <c r="F907" s="104" t="s">
        <v>2069</v>
      </c>
      <c r="G907" s="104" t="s">
        <v>2070</v>
      </c>
      <c r="H907" s="104" t="s">
        <v>28</v>
      </c>
      <c r="I907" s="104" t="s">
        <v>2071</v>
      </c>
      <c r="J907" s="104" t="s">
        <v>2072</v>
      </c>
      <c r="K907" s="104" t="s">
        <v>520</v>
      </c>
      <c r="L907" s="104" t="s">
        <v>28</v>
      </c>
      <c r="M907" s="20">
        <v>171050</v>
      </c>
      <c r="N907" s="105" t="s">
        <v>28</v>
      </c>
      <c r="O907" s="105" t="s">
        <v>28</v>
      </c>
      <c r="P907" s="21" t="s">
        <v>28</v>
      </c>
      <c r="Q907" s="37">
        <v>43949</v>
      </c>
      <c r="R907" s="104" t="s">
        <v>2609</v>
      </c>
      <c r="S907" s="37">
        <v>45352</v>
      </c>
      <c r="T907" s="23" t="s">
        <v>28</v>
      </c>
      <c r="U907" s="23" t="s">
        <v>28</v>
      </c>
      <c r="V907" s="18" t="s">
        <v>28</v>
      </c>
      <c r="W907" s="18" t="s">
        <v>28</v>
      </c>
      <c r="X907" s="18" t="s">
        <v>28</v>
      </c>
      <c r="Y907" s="18" t="s">
        <v>28</v>
      </c>
      <c r="Z907" s="18" t="s">
        <v>28</v>
      </c>
      <c r="AA907" s="18" t="s">
        <v>28</v>
      </c>
      <c r="AB907" s="31" t="s">
        <v>4294</v>
      </c>
      <c r="AC907" s="289"/>
    </row>
    <row r="908" spans="1:32" ht="24.9" customHeight="1" x14ac:dyDescent="0.3">
      <c r="A908" s="124">
        <v>44257</v>
      </c>
      <c r="B908" s="95" t="s">
        <v>22</v>
      </c>
      <c r="C908" s="96" t="s">
        <v>23</v>
      </c>
      <c r="D908" s="19" t="s">
        <v>2508</v>
      </c>
      <c r="E908" s="104" t="s">
        <v>57</v>
      </c>
      <c r="F908" s="104" t="s">
        <v>1991</v>
      </c>
      <c r="G908" s="104" t="s">
        <v>2509</v>
      </c>
      <c r="H908" s="104" t="s">
        <v>28</v>
      </c>
      <c r="I908" s="104" t="s">
        <v>2510</v>
      </c>
      <c r="J908" s="104" t="s">
        <v>2511</v>
      </c>
      <c r="K908" s="104" t="s">
        <v>214</v>
      </c>
      <c r="L908" s="104" t="s">
        <v>2512</v>
      </c>
      <c r="M908" s="120">
        <v>318615</v>
      </c>
      <c r="N908" s="121" t="s">
        <v>45</v>
      </c>
      <c r="O908" s="104" t="s">
        <v>34</v>
      </c>
      <c r="P908" s="122">
        <v>43770</v>
      </c>
      <c r="Q908" s="98" t="s">
        <v>2513</v>
      </c>
      <c r="R908" s="37">
        <v>45107</v>
      </c>
      <c r="S908" s="103" t="s">
        <v>28</v>
      </c>
      <c r="T908" s="99" t="s">
        <v>3842</v>
      </c>
      <c r="U908" s="299" t="s">
        <v>3843</v>
      </c>
    </row>
    <row r="909" spans="1:32" ht="24.9" customHeight="1" x14ac:dyDescent="0.3">
      <c r="A909" s="383">
        <v>45328</v>
      </c>
      <c r="B909" s="95" t="s">
        <v>22</v>
      </c>
      <c r="C909" s="96" t="s">
        <v>23</v>
      </c>
      <c r="D909" s="36" t="s">
        <v>4108</v>
      </c>
      <c r="E909" s="104" t="s">
        <v>57</v>
      </c>
      <c r="F909" s="104" t="s">
        <v>2880</v>
      </c>
      <c r="G909" s="104" t="s">
        <v>4109</v>
      </c>
      <c r="H909" s="104" t="s">
        <v>28</v>
      </c>
      <c r="I909" s="104" t="s">
        <v>4110</v>
      </c>
      <c r="J909" s="104" t="s">
        <v>4111</v>
      </c>
      <c r="K909" s="31" t="s">
        <v>106</v>
      </c>
      <c r="L909" s="104" t="s">
        <v>4112</v>
      </c>
      <c r="M909" s="243">
        <v>290129.51</v>
      </c>
      <c r="N909" s="104" t="s">
        <v>4113</v>
      </c>
      <c r="O909" s="104" t="s">
        <v>28</v>
      </c>
      <c r="P909" s="30">
        <v>45624</v>
      </c>
      <c r="Q909" s="104" t="s">
        <v>1382</v>
      </c>
      <c r="R909" s="382">
        <v>45351</v>
      </c>
      <c r="S909" s="104" t="s">
        <v>28</v>
      </c>
      <c r="T909" s="104" t="s">
        <v>448</v>
      </c>
      <c r="U909" s="290" t="s">
        <v>4377</v>
      </c>
      <c r="W909" t="s">
        <v>4389</v>
      </c>
    </row>
    <row r="910" spans="1:32" s="4" customFormat="1" ht="30" customHeight="1" x14ac:dyDescent="0.3">
      <c r="A910" s="36">
        <v>45107</v>
      </c>
      <c r="B910" s="364" t="s">
        <v>75</v>
      </c>
      <c r="C910" s="18" t="s">
        <v>343</v>
      </c>
      <c r="D910" s="19" t="s">
        <v>889</v>
      </c>
      <c r="E910" s="104" t="s">
        <v>245</v>
      </c>
      <c r="F910" s="31" t="s">
        <v>890</v>
      </c>
      <c r="G910" s="31" t="s">
        <v>3363</v>
      </c>
      <c r="H910" s="104" t="s">
        <v>28</v>
      </c>
      <c r="I910" s="31" t="s">
        <v>892</v>
      </c>
      <c r="J910" s="31" t="s">
        <v>882</v>
      </c>
      <c r="K910" s="31" t="s">
        <v>520</v>
      </c>
      <c r="L910" s="31" t="s">
        <v>870</v>
      </c>
      <c r="M910" s="184" t="s">
        <v>871</v>
      </c>
      <c r="N910" s="31" t="s">
        <v>45</v>
      </c>
      <c r="O910" s="105" t="s">
        <v>137</v>
      </c>
      <c r="P910" s="105" t="s">
        <v>3342</v>
      </c>
      <c r="Q910" s="30">
        <v>44957</v>
      </c>
      <c r="R910" s="36" t="s">
        <v>646</v>
      </c>
      <c r="S910" s="30">
        <v>45473</v>
      </c>
      <c r="T910" s="104" t="s">
        <v>28</v>
      </c>
      <c r="U910" s="23" t="s">
        <v>28</v>
      </c>
      <c r="V910" s="104" t="s">
        <v>28</v>
      </c>
      <c r="W910" s="23" t="s">
        <v>28</v>
      </c>
      <c r="X910" s="104" t="s">
        <v>28</v>
      </c>
      <c r="Y910" s="23" t="s">
        <v>28</v>
      </c>
      <c r="Z910" s="104" t="s">
        <v>28</v>
      </c>
      <c r="AA910" s="23" t="s">
        <v>28</v>
      </c>
      <c r="AB910" s="27" t="s">
        <v>3337</v>
      </c>
      <c r="AC910" s="286" t="s">
        <v>4165</v>
      </c>
    </row>
    <row r="911" spans="1:32" ht="24.9" customHeight="1" x14ac:dyDescent="0.3">
      <c r="A911" s="158">
        <v>45218</v>
      </c>
      <c r="B911" s="145" t="s">
        <v>75</v>
      </c>
      <c r="C911" s="146" t="s">
        <v>23</v>
      </c>
      <c r="D911" s="148" t="s">
        <v>3899</v>
      </c>
      <c r="E911" s="148" t="s">
        <v>38</v>
      </c>
      <c r="F911" s="148" t="s">
        <v>3900</v>
      </c>
      <c r="G911" s="148" t="s">
        <v>3545</v>
      </c>
      <c r="H911" s="148" t="s">
        <v>28</v>
      </c>
      <c r="I911" s="148" t="s">
        <v>3901</v>
      </c>
      <c r="J911" s="148" t="s">
        <v>3994</v>
      </c>
      <c r="K911" s="148" t="s">
        <v>30</v>
      </c>
      <c r="L911" s="148" t="s">
        <v>3903</v>
      </c>
      <c r="M911" s="243" t="s">
        <v>3995</v>
      </c>
      <c r="N911" s="104" t="s">
        <v>28</v>
      </c>
      <c r="O911" s="104" t="s">
        <v>257</v>
      </c>
      <c r="P911" s="30">
        <v>45196</v>
      </c>
      <c r="Q911" s="104" t="s">
        <v>1404</v>
      </c>
      <c r="R911" s="30">
        <v>45229</v>
      </c>
      <c r="S911" s="104" t="s">
        <v>28</v>
      </c>
      <c r="T911" s="104" t="s">
        <v>3992</v>
      </c>
      <c r="U911" s="290" t="s">
        <v>3993</v>
      </c>
      <c r="W911" t="s">
        <v>4477</v>
      </c>
    </row>
    <row r="912" spans="1:32" s="156" customFormat="1" ht="24.9" customHeight="1" x14ac:dyDescent="0.3">
      <c r="A912" s="228">
        <v>44312</v>
      </c>
      <c r="B912" s="332" t="s">
        <v>22</v>
      </c>
      <c r="C912" s="146" t="s">
        <v>23</v>
      </c>
      <c r="D912" s="147" t="s">
        <v>3863</v>
      </c>
      <c r="E912" s="332" t="s">
        <v>25</v>
      </c>
      <c r="F912" s="148" t="s">
        <v>118</v>
      </c>
      <c r="G912" s="148" t="s">
        <v>1919</v>
      </c>
      <c r="H912" s="148" t="s">
        <v>28</v>
      </c>
      <c r="I912" s="148" t="s">
        <v>2631</v>
      </c>
      <c r="J912" s="148" t="s">
        <v>2632</v>
      </c>
      <c r="K912" s="148" t="s">
        <v>30</v>
      </c>
      <c r="L912" s="148" t="s">
        <v>2633</v>
      </c>
      <c r="M912" s="231">
        <v>17781500</v>
      </c>
      <c r="N912" s="386" t="s">
        <v>28</v>
      </c>
      <c r="O912" s="333" t="s">
        <v>28</v>
      </c>
      <c r="P912" s="153">
        <v>44291</v>
      </c>
      <c r="Q912" s="148" t="s">
        <v>272</v>
      </c>
      <c r="R912" s="153">
        <v>46116</v>
      </c>
      <c r="S912" s="387" t="s">
        <v>28</v>
      </c>
      <c r="T912" s="388" t="s">
        <v>3668</v>
      </c>
      <c r="U912" s="389"/>
      <c r="V912" s="390"/>
      <c r="W912" s="390" t="s">
        <v>4524</v>
      </c>
      <c r="X912" s="390"/>
      <c r="Y912" s="390"/>
      <c r="Z912" s="390"/>
      <c r="AA912" s="390"/>
      <c r="AB912" s="339"/>
      <c r="AC912" s="339"/>
      <c r="AD912" s="339"/>
      <c r="AE912" s="339"/>
      <c r="AF912" s="339"/>
    </row>
    <row r="913" spans="1:32" s="399" customFormat="1" ht="30" customHeight="1" x14ac:dyDescent="0.3">
      <c r="A913" s="391">
        <v>45190</v>
      </c>
      <c r="B913" s="392" t="s">
        <v>22</v>
      </c>
      <c r="C913" s="392" t="s">
        <v>343</v>
      </c>
      <c r="D913" s="393" t="s">
        <v>3906</v>
      </c>
      <c r="E913" s="394" t="s">
        <v>245</v>
      </c>
      <c r="F913" s="394" t="s">
        <v>3907</v>
      </c>
      <c r="G913" s="394" t="s">
        <v>3908</v>
      </c>
      <c r="H913" s="394" t="s">
        <v>28</v>
      </c>
      <c r="I913" s="394" t="s">
        <v>868</v>
      </c>
      <c r="J913" s="394" t="s">
        <v>882</v>
      </c>
      <c r="K913" s="394" t="s">
        <v>520</v>
      </c>
      <c r="L913" s="394" t="s">
        <v>28</v>
      </c>
      <c r="M913" s="395" t="s">
        <v>3909</v>
      </c>
      <c r="N913" s="396" t="s">
        <v>28</v>
      </c>
      <c r="O913" s="396" t="s">
        <v>28</v>
      </c>
      <c r="P913" s="396" t="s">
        <v>28</v>
      </c>
      <c r="Q913" s="248">
        <v>44927</v>
      </c>
      <c r="R913" s="394" t="s">
        <v>74</v>
      </c>
      <c r="S913" s="248">
        <v>46022</v>
      </c>
      <c r="T913" s="394" t="s">
        <v>28</v>
      </c>
      <c r="U913" s="397" t="s">
        <v>28</v>
      </c>
      <c r="V913" s="392" t="s">
        <v>28</v>
      </c>
      <c r="W913" s="392" t="s">
        <v>28</v>
      </c>
      <c r="X913" s="392" t="s">
        <v>28</v>
      </c>
      <c r="Y913" s="392" t="s">
        <v>28</v>
      </c>
      <c r="Z913" s="392" t="s">
        <v>28</v>
      </c>
      <c r="AA913" s="392" t="s">
        <v>28</v>
      </c>
      <c r="AB913" s="251" t="s">
        <v>3910</v>
      </c>
      <c r="AC913" s="398" t="s">
        <v>3911</v>
      </c>
      <c r="AD913" s="399" t="s">
        <v>4545</v>
      </c>
    </row>
    <row r="914" spans="1:32" s="4" customFormat="1" ht="30" customHeight="1" x14ac:dyDescent="0.3">
      <c r="A914" s="32">
        <v>45190</v>
      </c>
      <c r="B914" s="18" t="s">
        <v>22</v>
      </c>
      <c r="C914" s="18" t="s">
        <v>343</v>
      </c>
      <c r="D914" s="19" t="s">
        <v>3919</v>
      </c>
      <c r="E914" s="104" t="s">
        <v>245</v>
      </c>
      <c r="F914" s="104" t="s">
        <v>3920</v>
      </c>
      <c r="G914" s="342" t="s">
        <v>3921</v>
      </c>
      <c r="H914" s="104" t="s">
        <v>28</v>
      </c>
      <c r="I914" s="104" t="s">
        <v>868</v>
      </c>
      <c r="J914" s="104" t="s">
        <v>882</v>
      </c>
      <c r="K914" s="104" t="s">
        <v>520</v>
      </c>
      <c r="L914" s="104" t="s">
        <v>28</v>
      </c>
      <c r="M914" s="20" t="s">
        <v>3909</v>
      </c>
      <c r="N914" s="105" t="s">
        <v>28</v>
      </c>
      <c r="O914" s="105" t="s">
        <v>28</v>
      </c>
      <c r="P914" s="105" t="s">
        <v>28</v>
      </c>
      <c r="Q914" s="37">
        <v>44562</v>
      </c>
      <c r="R914" s="104" t="s">
        <v>74</v>
      </c>
      <c r="S914" s="37">
        <v>45657</v>
      </c>
      <c r="T914" s="104" t="s">
        <v>28</v>
      </c>
      <c r="U914" s="23" t="s">
        <v>28</v>
      </c>
      <c r="V914" s="18" t="s">
        <v>28</v>
      </c>
      <c r="W914" s="18" t="s">
        <v>28</v>
      </c>
      <c r="X914" s="18" t="s">
        <v>28</v>
      </c>
      <c r="Y914" s="18" t="s">
        <v>28</v>
      </c>
      <c r="Z914" s="18" t="s">
        <v>28</v>
      </c>
      <c r="AA914" s="18" t="s">
        <v>28</v>
      </c>
      <c r="AB914" s="31" t="s">
        <v>3910</v>
      </c>
      <c r="AC914" s="290" t="s">
        <v>3911</v>
      </c>
      <c r="AD914" s="399" t="s">
        <v>4545</v>
      </c>
    </row>
    <row r="915" spans="1:32" s="4" customFormat="1" ht="30" customHeight="1" x14ac:dyDescent="0.3">
      <c r="A915" s="32">
        <v>44840</v>
      </c>
      <c r="B915" s="31" t="s">
        <v>22</v>
      </c>
      <c r="C915" s="31" t="s">
        <v>343</v>
      </c>
      <c r="D915" s="99" t="s">
        <v>3344</v>
      </c>
      <c r="E915" s="104" t="s">
        <v>245</v>
      </c>
      <c r="F915" s="31" t="s">
        <v>884</v>
      </c>
      <c r="G915" s="31" t="s">
        <v>3345</v>
      </c>
      <c r="H915" s="104" t="s">
        <v>28</v>
      </c>
      <c r="I915" s="31" t="s">
        <v>868</v>
      </c>
      <c r="J915" s="31" t="s">
        <v>869</v>
      </c>
      <c r="K915" s="31" t="s">
        <v>520</v>
      </c>
      <c r="L915" s="31" t="s">
        <v>870</v>
      </c>
      <c r="M915" s="184" t="s">
        <v>871</v>
      </c>
      <c r="N915" s="31" t="s">
        <v>45</v>
      </c>
      <c r="O915" s="105" t="s">
        <v>137</v>
      </c>
      <c r="P915" s="105" t="s">
        <v>3342</v>
      </c>
      <c r="Q915" s="30">
        <v>44574</v>
      </c>
      <c r="R915" s="36" t="s">
        <v>74</v>
      </c>
      <c r="S915" s="30">
        <v>45657</v>
      </c>
      <c r="T915" s="104" t="s">
        <v>28</v>
      </c>
      <c r="U915" s="23" t="s">
        <v>28</v>
      </c>
      <c r="V915" s="104" t="s">
        <v>28</v>
      </c>
      <c r="W915" s="23" t="s">
        <v>28</v>
      </c>
      <c r="X915" s="104" t="s">
        <v>28</v>
      </c>
      <c r="Y915" s="23" t="s">
        <v>28</v>
      </c>
      <c r="Z915" s="104" t="s">
        <v>28</v>
      </c>
      <c r="AA915" s="23" t="s">
        <v>28</v>
      </c>
      <c r="AB915" s="31" t="s">
        <v>3337</v>
      </c>
      <c r="AC915" s="289"/>
      <c r="AD915" s="399" t="s">
        <v>4545</v>
      </c>
    </row>
    <row r="916" spans="1:32" s="4" customFormat="1" ht="30" customHeight="1" x14ac:dyDescent="0.3">
      <c r="A916" s="32">
        <v>44840</v>
      </c>
      <c r="B916" s="31" t="s">
        <v>22</v>
      </c>
      <c r="C916" s="31" t="s">
        <v>343</v>
      </c>
      <c r="D916" s="99" t="s">
        <v>3340</v>
      </c>
      <c r="E916" s="104" t="s">
        <v>245</v>
      </c>
      <c r="F916" s="31" t="s">
        <v>877</v>
      </c>
      <c r="G916" s="31" t="s">
        <v>3341</v>
      </c>
      <c r="H916" s="104" t="s">
        <v>28</v>
      </c>
      <c r="I916" s="31" t="s">
        <v>868</v>
      </c>
      <c r="J916" s="31" t="s">
        <v>869</v>
      </c>
      <c r="K916" s="31" t="s">
        <v>520</v>
      </c>
      <c r="L916" s="31" t="s">
        <v>870</v>
      </c>
      <c r="M916" s="184" t="s">
        <v>871</v>
      </c>
      <c r="N916" s="31" t="s">
        <v>45</v>
      </c>
      <c r="O916" s="105" t="s">
        <v>137</v>
      </c>
      <c r="P916" s="105" t="s">
        <v>3342</v>
      </c>
      <c r="Q916" s="30">
        <v>44642</v>
      </c>
      <c r="R916" s="36" t="s">
        <v>3343</v>
      </c>
      <c r="S916" s="30">
        <v>45657</v>
      </c>
      <c r="T916" s="104" t="s">
        <v>28</v>
      </c>
      <c r="U916" s="23" t="s">
        <v>28</v>
      </c>
      <c r="V916" s="104" t="s">
        <v>28</v>
      </c>
      <c r="W916" s="23" t="s">
        <v>28</v>
      </c>
      <c r="X916" s="104" t="s">
        <v>28</v>
      </c>
      <c r="Y916" s="23" t="s">
        <v>28</v>
      </c>
      <c r="Z916" s="104" t="s">
        <v>28</v>
      </c>
      <c r="AA916" s="23" t="s">
        <v>28</v>
      </c>
      <c r="AB916" s="31" t="s">
        <v>3337</v>
      </c>
      <c r="AC916" s="289"/>
      <c r="AD916" s="399" t="s">
        <v>4545</v>
      </c>
    </row>
    <row r="917" spans="1:32" s="4" customFormat="1" ht="30" customHeight="1" x14ac:dyDescent="0.3">
      <c r="A917" s="32">
        <v>44131</v>
      </c>
      <c r="B917" s="31" t="s">
        <v>22</v>
      </c>
      <c r="C917" s="31" t="s">
        <v>343</v>
      </c>
      <c r="D917" s="99" t="s">
        <v>3426</v>
      </c>
      <c r="E917" s="104" t="s">
        <v>245</v>
      </c>
      <c r="F917" s="31" t="s">
        <v>3427</v>
      </c>
      <c r="G917" s="31" t="s">
        <v>3428</v>
      </c>
      <c r="H917" s="104" t="s">
        <v>28</v>
      </c>
      <c r="I917" s="31" t="s">
        <v>868</v>
      </c>
      <c r="J917" s="31" t="s">
        <v>882</v>
      </c>
      <c r="K917" s="31" t="s">
        <v>520</v>
      </c>
      <c r="L917" s="31" t="s">
        <v>28</v>
      </c>
      <c r="M917" s="184" t="s">
        <v>871</v>
      </c>
      <c r="N917" s="105" t="s">
        <v>28</v>
      </c>
      <c r="O917" s="105" t="s">
        <v>28</v>
      </c>
      <c r="P917" s="105" t="s">
        <v>28</v>
      </c>
      <c r="Q917" s="30">
        <v>44562</v>
      </c>
      <c r="R917" s="36" t="s">
        <v>74</v>
      </c>
      <c r="S917" s="30">
        <v>45657</v>
      </c>
      <c r="T917" s="104" t="s">
        <v>28</v>
      </c>
      <c r="U917" s="23" t="s">
        <v>28</v>
      </c>
      <c r="V917" s="104" t="s">
        <v>28</v>
      </c>
      <c r="W917" s="23" t="s">
        <v>28</v>
      </c>
      <c r="X917" s="104" t="s">
        <v>28</v>
      </c>
      <c r="Y917" s="23" t="s">
        <v>28</v>
      </c>
      <c r="Z917" s="104" t="s">
        <v>28</v>
      </c>
      <c r="AA917" s="23" t="s">
        <v>28</v>
      </c>
      <c r="AB917" s="31" t="s">
        <v>3779</v>
      </c>
      <c r="AC917" s="289" t="s">
        <v>3776</v>
      </c>
      <c r="AD917" s="399" t="s">
        <v>4545</v>
      </c>
    </row>
    <row r="918" spans="1:32" ht="24.9" customHeight="1" x14ac:dyDescent="0.3">
      <c r="A918" s="124">
        <v>44013</v>
      </c>
      <c r="B918" s="95" t="s">
        <v>22</v>
      </c>
      <c r="C918" s="96" t="s">
        <v>23</v>
      </c>
      <c r="D918" s="19" t="s">
        <v>391</v>
      </c>
      <c r="E918" s="104" t="s">
        <v>25</v>
      </c>
      <c r="F918" s="104" t="s">
        <v>392</v>
      </c>
      <c r="G918" s="104" t="s">
        <v>393</v>
      </c>
      <c r="H918" s="104" t="s">
        <v>28</v>
      </c>
      <c r="I918" s="104" t="s">
        <v>394</v>
      </c>
      <c r="J918" s="104" t="s">
        <v>28</v>
      </c>
      <c r="K918" s="104" t="s">
        <v>30</v>
      </c>
      <c r="L918" s="104" t="s">
        <v>395</v>
      </c>
      <c r="M918" s="120">
        <v>1458508</v>
      </c>
      <c r="N918" s="121" t="s">
        <v>28</v>
      </c>
      <c r="O918" s="104" t="s">
        <v>28</v>
      </c>
      <c r="P918" s="122">
        <v>44012</v>
      </c>
      <c r="Q918" s="98" t="s">
        <v>2616</v>
      </c>
      <c r="R918" s="37">
        <v>45504</v>
      </c>
      <c r="S918" s="103" t="s">
        <v>28</v>
      </c>
      <c r="T918" s="99" t="s">
        <v>146</v>
      </c>
      <c r="U918" s="283"/>
      <c r="AD918" s="399" t="s">
        <v>4603</v>
      </c>
    </row>
    <row r="919" spans="1:32" s="4" customFormat="1" ht="30" customHeight="1" x14ac:dyDescent="0.3">
      <c r="A919" s="36">
        <v>44102</v>
      </c>
      <c r="B919" s="18" t="s">
        <v>22</v>
      </c>
      <c r="C919" s="18" t="s">
        <v>343</v>
      </c>
      <c r="D919" s="19" t="s">
        <v>2114</v>
      </c>
      <c r="E919" s="104" t="s">
        <v>245</v>
      </c>
      <c r="F919" s="104" t="s">
        <v>2113</v>
      </c>
      <c r="G919" s="104" t="s">
        <v>2115</v>
      </c>
      <c r="H919" s="104" t="s">
        <v>28</v>
      </c>
      <c r="I919" s="104" t="s">
        <v>2116</v>
      </c>
      <c r="J919" s="104" t="s">
        <v>2117</v>
      </c>
      <c r="K919" s="104" t="s">
        <v>520</v>
      </c>
      <c r="L919" s="104" t="s">
        <v>28</v>
      </c>
      <c r="M919" s="20">
        <v>1400000</v>
      </c>
      <c r="N919" s="105" t="s">
        <v>2118</v>
      </c>
      <c r="O919" s="105" t="s">
        <v>2119</v>
      </c>
      <c r="P919" s="21" t="s">
        <v>28</v>
      </c>
      <c r="Q919" s="37">
        <v>43564</v>
      </c>
      <c r="R919" s="104" t="s">
        <v>3734</v>
      </c>
      <c r="S919" s="37">
        <v>45291</v>
      </c>
      <c r="T919" s="23" t="s">
        <v>28</v>
      </c>
      <c r="U919" s="23" t="s">
        <v>28</v>
      </c>
      <c r="V919" s="18" t="s">
        <v>28</v>
      </c>
      <c r="W919" s="18" t="s">
        <v>28</v>
      </c>
      <c r="X919" s="18" t="s">
        <v>28</v>
      </c>
      <c r="Y919" s="18" t="s">
        <v>28</v>
      </c>
      <c r="Z919" s="18" t="s">
        <v>28</v>
      </c>
      <c r="AA919" s="18" t="s">
        <v>28</v>
      </c>
      <c r="AB919" s="31" t="s">
        <v>2120</v>
      </c>
      <c r="AC919" s="282" t="s">
        <v>3733</v>
      </c>
      <c r="AD919" s="4" t="s">
        <v>4648</v>
      </c>
    </row>
    <row r="920" spans="1:32" s="4" customFormat="1" ht="30" customHeight="1" x14ac:dyDescent="0.3">
      <c r="A920" s="36">
        <v>44224</v>
      </c>
      <c r="B920" s="18" t="s">
        <v>22</v>
      </c>
      <c r="C920" s="18" t="s">
        <v>343</v>
      </c>
      <c r="D920" s="19" t="s">
        <v>2457</v>
      </c>
      <c r="E920" s="104" t="s">
        <v>245</v>
      </c>
      <c r="F920" s="104" t="s">
        <v>2458</v>
      </c>
      <c r="G920" s="104" t="s">
        <v>2459</v>
      </c>
      <c r="H920" s="104" t="s">
        <v>28</v>
      </c>
      <c r="I920" s="104" t="s">
        <v>2116</v>
      </c>
      <c r="J920" s="104" t="s">
        <v>2117</v>
      </c>
      <c r="K920" s="104" t="s">
        <v>520</v>
      </c>
      <c r="L920" s="104" t="s">
        <v>28</v>
      </c>
      <c r="M920" s="20">
        <v>400000</v>
      </c>
      <c r="N920" s="105" t="s">
        <v>2448</v>
      </c>
      <c r="O920" s="105" t="s">
        <v>28</v>
      </c>
      <c r="P920" s="29" t="s">
        <v>28</v>
      </c>
      <c r="Q920" s="37">
        <v>43876</v>
      </c>
      <c r="R920" s="104" t="s">
        <v>3743</v>
      </c>
      <c r="S920" s="37">
        <v>45152</v>
      </c>
      <c r="T920" s="104" t="s">
        <v>28</v>
      </c>
      <c r="U920" s="23" t="s">
        <v>28</v>
      </c>
      <c r="V920" s="18" t="s">
        <v>28</v>
      </c>
      <c r="W920" s="18" t="s">
        <v>28</v>
      </c>
      <c r="X920" s="104" t="s">
        <v>28</v>
      </c>
      <c r="Y920" s="104" t="s">
        <v>28</v>
      </c>
      <c r="Z920" s="18" t="s">
        <v>28</v>
      </c>
      <c r="AA920" s="32" t="s">
        <v>28</v>
      </c>
      <c r="AB920" s="292" t="s">
        <v>4139</v>
      </c>
      <c r="AC920" s="291" t="s">
        <v>3857</v>
      </c>
      <c r="AD920" s="4" t="s">
        <v>4648</v>
      </c>
    </row>
    <row r="921" spans="1:32" s="24" customFormat="1" ht="30" customHeight="1" x14ac:dyDescent="0.25">
      <c r="A921" s="36">
        <v>43903</v>
      </c>
      <c r="B921" s="18" t="s">
        <v>22</v>
      </c>
      <c r="C921" s="18" t="s">
        <v>343</v>
      </c>
      <c r="D921" s="19" t="s">
        <v>886</v>
      </c>
      <c r="E921" s="104" t="s">
        <v>245</v>
      </c>
      <c r="F921" s="104" t="s">
        <v>887</v>
      </c>
      <c r="G921" s="104" t="s">
        <v>888</v>
      </c>
      <c r="H921" s="104" t="s">
        <v>28</v>
      </c>
      <c r="I921" s="104" t="s">
        <v>868</v>
      </c>
      <c r="J921" s="104" t="s">
        <v>882</v>
      </c>
      <c r="K921" s="104" t="s">
        <v>520</v>
      </c>
      <c r="L921" s="104" t="s">
        <v>870</v>
      </c>
      <c r="M921" s="20" t="s">
        <v>871</v>
      </c>
      <c r="N921" s="105" t="s">
        <v>45</v>
      </c>
      <c r="O921" s="105" t="s">
        <v>137</v>
      </c>
      <c r="P921" s="29" t="s">
        <v>872</v>
      </c>
      <c r="Q921" s="37">
        <v>43831</v>
      </c>
      <c r="R921" s="104" t="s">
        <v>65</v>
      </c>
      <c r="S921" s="37">
        <v>45291</v>
      </c>
      <c r="T921" s="104" t="s">
        <v>28</v>
      </c>
      <c r="U921" s="23" t="s">
        <v>28</v>
      </c>
      <c r="V921" s="18" t="s">
        <v>28</v>
      </c>
      <c r="W921" s="18" t="s">
        <v>28</v>
      </c>
      <c r="X921" s="18" t="s">
        <v>28</v>
      </c>
      <c r="Y921" s="18" t="s">
        <v>28</v>
      </c>
      <c r="Z921" s="18" t="s">
        <v>28</v>
      </c>
      <c r="AA921" s="18" t="s">
        <v>28</v>
      </c>
      <c r="AB921" s="27" t="s">
        <v>3337</v>
      </c>
      <c r="AC921" s="289"/>
      <c r="AD921" s="24" t="s">
        <v>4655</v>
      </c>
    </row>
    <row r="922" spans="1:32" s="24" customFormat="1" ht="30" customHeight="1" x14ac:dyDescent="0.25">
      <c r="A922" s="36">
        <v>43903</v>
      </c>
      <c r="B922" s="18" t="s">
        <v>22</v>
      </c>
      <c r="C922" s="18" t="s">
        <v>343</v>
      </c>
      <c r="D922" s="19" t="s">
        <v>893</v>
      </c>
      <c r="E922" s="104" t="s">
        <v>245</v>
      </c>
      <c r="F922" s="104" t="s">
        <v>894</v>
      </c>
      <c r="G922" s="104" t="s">
        <v>895</v>
      </c>
      <c r="H922" s="104" t="s">
        <v>28</v>
      </c>
      <c r="I922" s="104" t="s">
        <v>868</v>
      </c>
      <c r="J922" s="104" t="s">
        <v>882</v>
      </c>
      <c r="K922" s="104" t="s">
        <v>520</v>
      </c>
      <c r="L922" s="104" t="s">
        <v>870</v>
      </c>
      <c r="M922" s="20" t="s">
        <v>871</v>
      </c>
      <c r="N922" s="105" t="s">
        <v>45</v>
      </c>
      <c r="O922" s="105" t="s">
        <v>137</v>
      </c>
      <c r="P922" s="29" t="s">
        <v>872</v>
      </c>
      <c r="Q922" s="37">
        <v>43831</v>
      </c>
      <c r="R922" s="104" t="s">
        <v>65</v>
      </c>
      <c r="S922" s="37">
        <v>45291</v>
      </c>
      <c r="T922" s="104" t="s">
        <v>28</v>
      </c>
      <c r="U922" s="23" t="s">
        <v>28</v>
      </c>
      <c r="V922" s="18" t="s">
        <v>28</v>
      </c>
      <c r="W922" s="18" t="s">
        <v>28</v>
      </c>
      <c r="X922" s="18" t="s">
        <v>28</v>
      </c>
      <c r="Y922" s="18" t="s">
        <v>28</v>
      </c>
      <c r="Z922" s="18" t="s">
        <v>28</v>
      </c>
      <c r="AA922" s="18" t="s">
        <v>28</v>
      </c>
      <c r="AB922" s="27" t="s">
        <v>3337</v>
      </c>
      <c r="AC922" s="289"/>
      <c r="AD922" s="24" t="s">
        <v>4655</v>
      </c>
    </row>
    <row r="923" spans="1:32" s="24" customFormat="1" ht="30" customHeight="1" x14ac:dyDescent="0.25">
      <c r="A923" s="36">
        <v>43903</v>
      </c>
      <c r="B923" s="18" t="s">
        <v>22</v>
      </c>
      <c r="C923" s="18" t="s">
        <v>343</v>
      </c>
      <c r="D923" s="19" t="s">
        <v>899</v>
      </c>
      <c r="E923" s="104" t="s">
        <v>245</v>
      </c>
      <c r="F923" s="104" t="s">
        <v>900</v>
      </c>
      <c r="G923" s="104" t="s">
        <v>901</v>
      </c>
      <c r="H923" s="104" t="s">
        <v>28</v>
      </c>
      <c r="I923" s="104" t="s">
        <v>868</v>
      </c>
      <c r="J923" s="104" t="s">
        <v>882</v>
      </c>
      <c r="K923" s="104" t="s">
        <v>520</v>
      </c>
      <c r="L923" s="104" t="s">
        <v>870</v>
      </c>
      <c r="M923" s="20" t="s">
        <v>871</v>
      </c>
      <c r="N923" s="105" t="s">
        <v>45</v>
      </c>
      <c r="O923" s="105" t="s">
        <v>137</v>
      </c>
      <c r="P923" s="29" t="s">
        <v>872</v>
      </c>
      <c r="Q923" s="37">
        <v>43831</v>
      </c>
      <c r="R923" s="104" t="s">
        <v>65</v>
      </c>
      <c r="S923" s="37">
        <v>45291</v>
      </c>
      <c r="T923" s="104" t="s">
        <v>28</v>
      </c>
      <c r="U923" s="23" t="s">
        <v>28</v>
      </c>
      <c r="V923" s="18" t="s">
        <v>28</v>
      </c>
      <c r="W923" s="18" t="s">
        <v>28</v>
      </c>
      <c r="X923" s="18" t="s">
        <v>28</v>
      </c>
      <c r="Y923" s="18" t="s">
        <v>28</v>
      </c>
      <c r="Z923" s="18" t="s">
        <v>28</v>
      </c>
      <c r="AA923" s="18" t="s">
        <v>28</v>
      </c>
      <c r="AB923" s="27" t="s">
        <v>3337</v>
      </c>
      <c r="AC923" s="289"/>
      <c r="AD923" s="24" t="s">
        <v>4655</v>
      </c>
    </row>
    <row r="924" spans="1:32" s="24" customFormat="1" ht="30" customHeight="1" x14ac:dyDescent="0.25">
      <c r="A924" s="36">
        <v>43903</v>
      </c>
      <c r="B924" s="18" t="s">
        <v>22</v>
      </c>
      <c r="C924" s="18" t="s">
        <v>343</v>
      </c>
      <c r="D924" s="19" t="s">
        <v>902</v>
      </c>
      <c r="E924" s="104" t="s">
        <v>245</v>
      </c>
      <c r="F924" s="104" t="s">
        <v>903</v>
      </c>
      <c r="G924" s="104" t="s">
        <v>904</v>
      </c>
      <c r="H924" s="104" t="s">
        <v>28</v>
      </c>
      <c r="I924" s="104" t="s">
        <v>868</v>
      </c>
      <c r="J924" s="104" t="s">
        <v>882</v>
      </c>
      <c r="K924" s="104" t="s">
        <v>520</v>
      </c>
      <c r="L924" s="104" t="s">
        <v>870</v>
      </c>
      <c r="M924" s="20" t="s">
        <v>871</v>
      </c>
      <c r="N924" s="105" t="s">
        <v>45</v>
      </c>
      <c r="O924" s="105" t="s">
        <v>137</v>
      </c>
      <c r="P924" s="29" t="s">
        <v>872</v>
      </c>
      <c r="Q924" s="37">
        <v>43831</v>
      </c>
      <c r="R924" s="104" t="s">
        <v>65</v>
      </c>
      <c r="S924" s="37">
        <v>45291</v>
      </c>
      <c r="T924" s="104" t="s">
        <v>28</v>
      </c>
      <c r="U924" s="23" t="s">
        <v>28</v>
      </c>
      <c r="V924" s="18" t="s">
        <v>28</v>
      </c>
      <c r="W924" s="18" t="s">
        <v>28</v>
      </c>
      <c r="X924" s="18" t="s">
        <v>28</v>
      </c>
      <c r="Y924" s="18" t="s">
        <v>28</v>
      </c>
      <c r="Z924" s="18" t="s">
        <v>28</v>
      </c>
      <c r="AA924" s="18" t="s">
        <v>28</v>
      </c>
      <c r="AB924" s="27" t="s">
        <v>3337</v>
      </c>
      <c r="AC924" s="289"/>
      <c r="AD924" s="24" t="s">
        <v>4655</v>
      </c>
    </row>
    <row r="925" spans="1:32" s="4" customFormat="1" ht="30" customHeight="1" x14ac:dyDescent="0.3">
      <c r="A925" s="36">
        <v>44789</v>
      </c>
      <c r="B925" s="18" t="s">
        <v>75</v>
      </c>
      <c r="C925" s="18" t="s">
        <v>343</v>
      </c>
      <c r="D925" s="19" t="s">
        <v>2188</v>
      </c>
      <c r="E925" s="104" t="s">
        <v>245</v>
      </c>
      <c r="F925" s="104" t="s">
        <v>2189</v>
      </c>
      <c r="G925" s="104" t="s">
        <v>3218</v>
      </c>
      <c r="H925" s="104" t="s">
        <v>28</v>
      </c>
      <c r="I925" s="104" t="s">
        <v>2191</v>
      </c>
      <c r="J925" s="104" t="s">
        <v>2192</v>
      </c>
      <c r="K925" s="104" t="s">
        <v>520</v>
      </c>
      <c r="L925" s="104" t="s">
        <v>28</v>
      </c>
      <c r="M925" s="20" t="s">
        <v>3219</v>
      </c>
      <c r="N925" s="105" t="s">
        <v>2193</v>
      </c>
      <c r="O925" s="105" t="s">
        <v>3219</v>
      </c>
      <c r="P925" s="29" t="s">
        <v>3220</v>
      </c>
      <c r="Q925" s="37">
        <v>44835</v>
      </c>
      <c r="R925" s="104" t="s">
        <v>130</v>
      </c>
      <c r="S925" s="37">
        <v>45565</v>
      </c>
      <c r="T925" s="104" t="s">
        <v>3221</v>
      </c>
      <c r="U925" s="23" t="s">
        <v>28</v>
      </c>
      <c r="V925" s="18" t="s">
        <v>28</v>
      </c>
      <c r="W925" s="18" t="s">
        <v>28</v>
      </c>
      <c r="X925" s="104" t="s">
        <v>3222</v>
      </c>
      <c r="Y925" s="104" t="s">
        <v>28</v>
      </c>
      <c r="Z925" s="104" t="s">
        <v>28</v>
      </c>
      <c r="AA925" s="18" t="s">
        <v>28</v>
      </c>
      <c r="AB925" s="31" t="s">
        <v>2197</v>
      </c>
      <c r="AC925" s="289"/>
      <c r="AD925" s="24" t="s">
        <v>4656</v>
      </c>
    </row>
    <row r="926" spans="1:32" s="134" customFormat="1" ht="24.9" customHeight="1" x14ac:dyDescent="0.3">
      <c r="A926" s="329">
        <v>44634</v>
      </c>
      <c r="B926" s="177" t="s">
        <v>22</v>
      </c>
      <c r="C926" s="177" t="s">
        <v>23</v>
      </c>
      <c r="D926" s="177">
        <v>29011</v>
      </c>
      <c r="E926" s="177" t="s">
        <v>25</v>
      </c>
      <c r="F926" s="177" t="s">
        <v>3036</v>
      </c>
      <c r="G926" s="177" t="s">
        <v>3037</v>
      </c>
      <c r="H926" s="177" t="s">
        <v>28</v>
      </c>
      <c r="I926" s="177" t="s">
        <v>3038</v>
      </c>
      <c r="J926" s="162" t="s">
        <v>3039</v>
      </c>
      <c r="K926" s="162" t="s">
        <v>214</v>
      </c>
      <c r="L926" s="177" t="s">
        <v>3040</v>
      </c>
      <c r="M926" s="330">
        <v>254771</v>
      </c>
      <c r="N926" s="177" t="s">
        <v>28</v>
      </c>
      <c r="O926" s="177" t="s">
        <v>28</v>
      </c>
      <c r="P926" s="180">
        <v>44732</v>
      </c>
      <c r="Q926" s="177" t="s">
        <v>2172</v>
      </c>
      <c r="R926" s="180">
        <v>45199</v>
      </c>
      <c r="S926" s="177" t="s">
        <v>28</v>
      </c>
      <c r="T926" s="31" t="s">
        <v>3667</v>
      </c>
      <c r="U926" s="407"/>
      <c r="V926" s="406"/>
      <c r="W926" s="24" t="s">
        <v>4658</v>
      </c>
      <c r="X926"/>
      <c r="Y926"/>
      <c r="Z926"/>
      <c r="AA926"/>
      <c r="AB926"/>
      <c r="AC926"/>
      <c r="AD926"/>
      <c r="AE926"/>
      <c r="AF926"/>
    </row>
    <row r="927" spans="1:32" ht="24.9" customHeight="1" x14ac:dyDescent="0.3">
      <c r="A927" s="102">
        <v>45250</v>
      </c>
      <c r="B927" s="95" t="s">
        <v>22</v>
      </c>
      <c r="C927" s="96" t="s">
        <v>23</v>
      </c>
      <c r="D927" s="104" t="s">
        <v>4042</v>
      </c>
      <c r="E927" s="104" t="s">
        <v>38</v>
      </c>
      <c r="F927" s="104" t="s">
        <v>4043</v>
      </c>
      <c r="G927" s="104" t="s">
        <v>4044</v>
      </c>
      <c r="H927" s="104" t="s">
        <v>28</v>
      </c>
      <c r="I927" s="104" t="s">
        <v>4045</v>
      </c>
      <c r="J927" s="104" t="s">
        <v>4046</v>
      </c>
      <c r="K927" s="104" t="s">
        <v>30</v>
      </c>
      <c r="L927" s="104" t="s">
        <v>4066</v>
      </c>
      <c r="M927" s="243">
        <v>240332.4</v>
      </c>
      <c r="N927" s="104" t="s">
        <v>28</v>
      </c>
      <c r="O927" s="104" t="s">
        <v>28</v>
      </c>
      <c r="P927" s="30">
        <v>45233</v>
      </c>
      <c r="Q927" s="104" t="s">
        <v>781</v>
      </c>
      <c r="R927" s="30">
        <v>45473</v>
      </c>
      <c r="S927" s="104" t="s">
        <v>28</v>
      </c>
      <c r="T927" s="104" t="s">
        <v>4067</v>
      </c>
      <c r="U927" s="290" t="s">
        <v>3993</v>
      </c>
      <c r="W927" s="408" t="s">
        <v>4660</v>
      </c>
    </row>
    <row r="928" spans="1:32" ht="24.9" customHeight="1" x14ac:dyDescent="0.3">
      <c r="A928" s="102">
        <v>45377</v>
      </c>
      <c r="B928" s="95" t="s">
        <v>22</v>
      </c>
      <c r="C928" s="96" t="s">
        <v>23</v>
      </c>
      <c r="D928" s="104" t="s">
        <v>4229</v>
      </c>
      <c r="E928" s="104" t="s">
        <v>57</v>
      </c>
      <c r="F928" s="104" t="s">
        <v>4228</v>
      </c>
      <c r="G928" s="104" t="s">
        <v>4227</v>
      </c>
      <c r="H928" s="104" t="s">
        <v>28</v>
      </c>
      <c r="I928" s="104" t="s">
        <v>4226</v>
      </c>
      <c r="J928" s="104" t="s">
        <v>4225</v>
      </c>
      <c r="K928" s="104" t="s">
        <v>214</v>
      </c>
      <c r="L928" s="104" t="s">
        <v>221</v>
      </c>
      <c r="M928" s="243">
        <v>237720.83</v>
      </c>
      <c r="N928" s="104" t="s">
        <v>4224</v>
      </c>
      <c r="O928" s="104" t="s">
        <v>257</v>
      </c>
      <c r="P928" s="30">
        <v>45236</v>
      </c>
      <c r="Q928" s="104" t="s">
        <v>1013</v>
      </c>
      <c r="R928" s="30">
        <v>45431</v>
      </c>
      <c r="S928" s="104" t="s">
        <v>28</v>
      </c>
      <c r="T928" s="104" t="s">
        <v>3119</v>
      </c>
      <c r="U928" s="290" t="s">
        <v>4330</v>
      </c>
      <c r="W928" s="408" t="s">
        <v>4659</v>
      </c>
    </row>
    <row r="929" spans="1:32" ht="24.9" customHeight="1" x14ac:dyDescent="0.3">
      <c r="A929" s="102">
        <v>45401</v>
      </c>
      <c r="B929" s="95" t="s">
        <v>22</v>
      </c>
      <c r="C929" s="96" t="s">
        <v>23</v>
      </c>
      <c r="D929" s="104" t="s">
        <v>4287</v>
      </c>
      <c r="E929" s="104" t="s">
        <v>245</v>
      </c>
      <c r="F929" s="104" t="s">
        <v>4228</v>
      </c>
      <c r="G929" s="104" t="s">
        <v>4288</v>
      </c>
      <c r="H929" s="104" t="s">
        <v>28</v>
      </c>
      <c r="I929" s="104" t="s">
        <v>4289</v>
      </c>
      <c r="J929" s="104" t="s">
        <v>4290</v>
      </c>
      <c r="K929" s="104" t="s">
        <v>214</v>
      </c>
      <c r="L929" s="104" t="s">
        <v>221</v>
      </c>
      <c r="M929" s="243">
        <v>237720.83</v>
      </c>
      <c r="N929" s="104" t="s">
        <v>28</v>
      </c>
      <c r="O929" s="104" t="s">
        <v>447</v>
      </c>
      <c r="P929" s="30">
        <v>45236</v>
      </c>
      <c r="Q929" s="104" t="s">
        <v>1013</v>
      </c>
      <c r="R929" s="30">
        <v>45425</v>
      </c>
      <c r="S929" s="104" t="s">
        <v>28</v>
      </c>
      <c r="T929" s="104" t="s">
        <v>3119</v>
      </c>
      <c r="U929" s="290" t="s">
        <v>4291</v>
      </c>
      <c r="W929" s="408" t="s">
        <v>4659</v>
      </c>
    </row>
    <row r="930" spans="1:32" ht="24.9" customHeight="1" x14ac:dyDescent="0.3">
      <c r="A930" s="33">
        <v>45470</v>
      </c>
      <c r="B930" s="27" t="s">
        <v>22</v>
      </c>
      <c r="C930" s="31" t="s">
        <v>23</v>
      </c>
      <c r="D930" s="104" t="s">
        <v>4403</v>
      </c>
      <c r="E930" s="104" t="s">
        <v>245</v>
      </c>
      <c r="F930" s="104" t="s">
        <v>2869</v>
      </c>
      <c r="G930" s="104" t="s">
        <v>4404</v>
      </c>
      <c r="H930" s="31" t="s">
        <v>28</v>
      </c>
      <c r="I930" s="104" t="s">
        <v>4405</v>
      </c>
      <c r="J930" s="104" t="s">
        <v>4406</v>
      </c>
      <c r="K930" s="31" t="s">
        <v>214</v>
      </c>
      <c r="L930" s="104" t="s">
        <v>4407</v>
      </c>
      <c r="M930" s="243" t="s">
        <v>4408</v>
      </c>
      <c r="N930" s="104" t="s">
        <v>4409</v>
      </c>
      <c r="O930" s="31" t="s">
        <v>28</v>
      </c>
      <c r="P930" s="30">
        <v>45434</v>
      </c>
      <c r="Q930" s="27" t="s">
        <v>1382</v>
      </c>
      <c r="R930" s="30">
        <v>45520</v>
      </c>
      <c r="S930" s="31" t="s">
        <v>28</v>
      </c>
      <c r="T930" s="104" t="s">
        <v>3119</v>
      </c>
      <c r="U930" s="290" t="s">
        <v>4410</v>
      </c>
      <c r="W930" s="408" t="s">
        <v>4659</v>
      </c>
    </row>
    <row r="931" spans="1:32" ht="24.9" customHeight="1" x14ac:dyDescent="0.3">
      <c r="A931" s="102">
        <v>45261</v>
      </c>
      <c r="B931" s="95" t="s">
        <v>22</v>
      </c>
      <c r="C931" s="96" t="s">
        <v>23</v>
      </c>
      <c r="D931" s="104" t="s">
        <v>4047</v>
      </c>
      <c r="E931" s="104" t="s">
        <v>57</v>
      </c>
      <c r="F931" s="104" t="s">
        <v>3449</v>
      </c>
      <c r="G931" s="104" t="s">
        <v>3589</v>
      </c>
      <c r="H931" s="104" t="s">
        <v>28</v>
      </c>
      <c r="I931" s="104" t="s">
        <v>4048</v>
      </c>
      <c r="J931" s="104" t="s">
        <v>4049</v>
      </c>
      <c r="K931" s="104" t="s">
        <v>214</v>
      </c>
      <c r="L931" s="104" t="s">
        <v>2560</v>
      </c>
      <c r="M931" s="243">
        <v>290129.51</v>
      </c>
      <c r="N931" s="104" t="s">
        <v>28</v>
      </c>
      <c r="O931" s="104" t="s">
        <v>28</v>
      </c>
      <c r="P931" s="30">
        <v>45258</v>
      </c>
      <c r="Q931" s="104" t="s">
        <v>1397</v>
      </c>
      <c r="R931" s="30">
        <v>45322</v>
      </c>
      <c r="S931" s="104" t="s">
        <v>28</v>
      </c>
      <c r="T931" s="104" t="s">
        <v>146</v>
      </c>
      <c r="U931" s="290" t="s">
        <v>4055</v>
      </c>
      <c r="W931" s="408" t="s">
        <v>4661</v>
      </c>
    </row>
    <row r="932" spans="1:32" s="4" customFormat="1" ht="24.9" customHeight="1" x14ac:dyDescent="0.3">
      <c r="A932" s="102">
        <v>44376</v>
      </c>
      <c r="B932" s="31" t="s">
        <v>22</v>
      </c>
      <c r="C932" s="131" t="s">
        <v>23</v>
      </c>
      <c r="D932" s="31" t="s">
        <v>2765</v>
      </c>
      <c r="E932" s="31" t="s">
        <v>57</v>
      </c>
      <c r="F932" s="31" t="s">
        <v>2766</v>
      </c>
      <c r="G932" s="31" t="s">
        <v>2767</v>
      </c>
      <c r="H932" s="31" t="s">
        <v>28</v>
      </c>
      <c r="I932" s="31" t="s">
        <v>2768</v>
      </c>
      <c r="J932" s="31" t="s">
        <v>2768</v>
      </c>
      <c r="K932" s="104" t="s">
        <v>30</v>
      </c>
      <c r="L932" s="31" t="s">
        <v>2769</v>
      </c>
      <c r="M932" s="176">
        <v>460364</v>
      </c>
      <c r="N932" s="31" t="s">
        <v>28</v>
      </c>
      <c r="O932" s="31" t="s">
        <v>28</v>
      </c>
      <c r="P932" s="30">
        <v>44416</v>
      </c>
      <c r="Q932" s="31" t="s">
        <v>47</v>
      </c>
      <c r="R932" s="328">
        <v>45504</v>
      </c>
      <c r="S932" s="31" t="s">
        <v>28</v>
      </c>
      <c r="T932" s="31" t="s">
        <v>146</v>
      </c>
      <c r="U932" s="290"/>
      <c r="V932" s="138"/>
      <c r="W932" s="408" t="s">
        <v>4661</v>
      </c>
      <c r="X932" s="138"/>
      <c r="Y932" s="138"/>
      <c r="Z932" s="138"/>
      <c r="AA932" s="138"/>
      <c r="AB932" s="138"/>
      <c r="AC932" s="138"/>
      <c r="AD932" s="138"/>
      <c r="AE932" s="138"/>
      <c r="AF932" s="138"/>
    </row>
    <row r="933" spans="1:32" ht="24.9" customHeight="1" x14ac:dyDescent="0.3">
      <c r="A933" s="124">
        <v>43901</v>
      </c>
      <c r="B933" s="95" t="s">
        <v>22</v>
      </c>
      <c r="C933" s="96" t="s">
        <v>23</v>
      </c>
      <c r="D933" s="19" t="s">
        <v>311</v>
      </c>
      <c r="E933" s="104" t="s">
        <v>57</v>
      </c>
      <c r="F933" s="104" t="s">
        <v>312</v>
      </c>
      <c r="G933" s="104" t="s">
        <v>313</v>
      </c>
      <c r="H933" s="104" t="s">
        <v>28</v>
      </c>
      <c r="I933" s="104" t="s">
        <v>314</v>
      </c>
      <c r="J933" s="104" t="s">
        <v>315</v>
      </c>
      <c r="K933" s="104" t="s">
        <v>30</v>
      </c>
      <c r="L933" s="104" t="s">
        <v>316</v>
      </c>
      <c r="M933" s="120">
        <v>5322286</v>
      </c>
      <c r="N933" s="121" t="s">
        <v>28</v>
      </c>
      <c r="O933" s="104" t="s">
        <v>230</v>
      </c>
      <c r="P933" s="122">
        <v>43891</v>
      </c>
      <c r="Q933" s="98" t="s">
        <v>65</v>
      </c>
      <c r="R933" s="37">
        <v>45351</v>
      </c>
      <c r="S933" s="103" t="s">
        <v>28</v>
      </c>
      <c r="T933" s="99" t="s">
        <v>146</v>
      </c>
      <c r="U933" s="283"/>
      <c r="W933" s="408" t="s">
        <v>4661</v>
      </c>
    </row>
    <row r="934" spans="1:32" ht="24.9" customHeight="1" x14ac:dyDescent="0.3">
      <c r="A934" s="102">
        <v>45324</v>
      </c>
      <c r="B934" s="95" t="s">
        <v>22</v>
      </c>
      <c r="C934" s="96" t="s">
        <v>23</v>
      </c>
      <c r="D934" s="104" t="s">
        <v>4072</v>
      </c>
      <c r="E934" s="104" t="s">
        <v>57</v>
      </c>
      <c r="F934" s="104" t="s">
        <v>4073</v>
      </c>
      <c r="G934" s="104" t="s">
        <v>4074</v>
      </c>
      <c r="H934" s="104" t="s">
        <v>28</v>
      </c>
      <c r="I934" s="104" t="s">
        <v>4075</v>
      </c>
      <c r="J934" s="104" t="s">
        <v>4076</v>
      </c>
      <c r="K934" s="31" t="s">
        <v>106</v>
      </c>
      <c r="L934" s="104" t="s">
        <v>4077</v>
      </c>
      <c r="M934" s="243">
        <v>3494225.08</v>
      </c>
      <c r="N934" s="104" t="s">
        <v>28</v>
      </c>
      <c r="O934" s="104" t="s">
        <v>28</v>
      </c>
      <c r="P934" s="30">
        <v>45266</v>
      </c>
      <c r="Q934" s="104" t="s">
        <v>1013</v>
      </c>
      <c r="R934" s="30">
        <v>45473</v>
      </c>
      <c r="S934" s="104" t="s">
        <v>28</v>
      </c>
      <c r="T934" s="104" t="s">
        <v>4078</v>
      </c>
      <c r="U934" s="290"/>
      <c r="W934" s="408" t="s">
        <v>4661</v>
      </c>
    </row>
    <row r="935" spans="1:32" ht="24.9" customHeight="1" x14ac:dyDescent="0.3">
      <c r="A935" s="33">
        <v>45477</v>
      </c>
      <c r="B935" s="27" t="s">
        <v>22</v>
      </c>
      <c r="C935" s="31" t="s">
        <v>23</v>
      </c>
      <c r="D935" s="104" t="s">
        <v>4470</v>
      </c>
      <c r="E935" s="104" t="s">
        <v>57</v>
      </c>
      <c r="F935" s="104" t="s">
        <v>4471</v>
      </c>
      <c r="G935" s="104" t="s">
        <v>4472</v>
      </c>
      <c r="H935" s="31" t="s">
        <v>28</v>
      </c>
      <c r="I935" s="104" t="s">
        <v>4473</v>
      </c>
      <c r="J935" s="104" t="s">
        <v>4473</v>
      </c>
      <c r="K935" s="31" t="s">
        <v>214</v>
      </c>
      <c r="L935" s="104" t="s">
        <v>4474</v>
      </c>
      <c r="M935" s="243">
        <v>669565</v>
      </c>
      <c r="N935" s="31" t="s">
        <v>28</v>
      </c>
      <c r="O935" s="31" t="s">
        <v>28</v>
      </c>
      <c r="P935" s="30">
        <v>45469</v>
      </c>
      <c r="Q935" s="27" t="s">
        <v>1404</v>
      </c>
      <c r="R935" s="30">
        <v>45499</v>
      </c>
      <c r="S935" s="31" t="s">
        <v>28</v>
      </c>
      <c r="T935" s="104" t="s">
        <v>3642</v>
      </c>
      <c r="U935" s="290" t="s">
        <v>4475</v>
      </c>
      <c r="W935" s="408" t="s">
        <v>4662</v>
      </c>
    </row>
    <row r="936" spans="1:32" s="4" customFormat="1" ht="30" customHeight="1" x14ac:dyDescent="0.3">
      <c r="A936" s="36">
        <v>44257</v>
      </c>
      <c r="B936" s="18" t="s">
        <v>22</v>
      </c>
      <c r="C936" s="18" t="s">
        <v>343</v>
      </c>
      <c r="D936" s="19" t="s">
        <v>2497</v>
      </c>
      <c r="E936" s="104" t="s">
        <v>245</v>
      </c>
      <c r="F936" s="104" t="s">
        <v>2498</v>
      </c>
      <c r="G936" s="104" t="s">
        <v>2499</v>
      </c>
      <c r="H936" s="104" t="s">
        <v>28</v>
      </c>
      <c r="I936" s="104" t="s">
        <v>2500</v>
      </c>
      <c r="J936" s="104" t="s">
        <v>2501</v>
      </c>
      <c r="K936" s="104" t="s">
        <v>520</v>
      </c>
      <c r="L936" s="104" t="s">
        <v>28</v>
      </c>
      <c r="M936" s="20">
        <v>3000000</v>
      </c>
      <c r="N936" s="137" t="s">
        <v>2502</v>
      </c>
      <c r="O936" s="105" t="s">
        <v>28</v>
      </c>
      <c r="P936" s="29" t="s">
        <v>28</v>
      </c>
      <c r="Q936" s="37">
        <v>44197</v>
      </c>
      <c r="R936" s="104" t="s">
        <v>4167</v>
      </c>
      <c r="S936" s="37">
        <v>45443</v>
      </c>
      <c r="T936" s="104" t="s">
        <v>28</v>
      </c>
      <c r="U936" s="23" t="s">
        <v>28</v>
      </c>
      <c r="V936" s="18" t="s">
        <v>28</v>
      </c>
      <c r="W936" s="18" t="s">
        <v>28</v>
      </c>
      <c r="X936" s="104" t="s">
        <v>28</v>
      </c>
      <c r="Y936" s="104" t="s">
        <v>28</v>
      </c>
      <c r="Z936" s="18" t="s">
        <v>28</v>
      </c>
      <c r="AA936" s="32" t="s">
        <v>28</v>
      </c>
      <c r="AB936" s="31" t="s">
        <v>3337</v>
      </c>
      <c r="AC936" s="289" t="s">
        <v>4168</v>
      </c>
      <c r="AD936" s="31" t="s">
        <v>4665</v>
      </c>
    </row>
    <row r="937" spans="1:32" ht="24.9" customHeight="1" x14ac:dyDescent="0.3">
      <c r="A937" s="258">
        <v>45063</v>
      </c>
      <c r="B937" s="95" t="s">
        <v>75</v>
      </c>
      <c r="C937" s="96" t="s">
        <v>23</v>
      </c>
      <c r="D937" s="19" t="s">
        <v>384</v>
      </c>
      <c r="E937" s="104" t="s">
        <v>38</v>
      </c>
      <c r="F937" s="104" t="s">
        <v>385</v>
      </c>
      <c r="G937" s="104" t="s">
        <v>386</v>
      </c>
      <c r="H937" s="104" t="s">
        <v>28</v>
      </c>
      <c r="I937" s="327" t="s">
        <v>387</v>
      </c>
      <c r="J937" s="327" t="s">
        <v>388</v>
      </c>
      <c r="K937" s="31" t="s">
        <v>520</v>
      </c>
      <c r="L937" s="327" t="s">
        <v>197</v>
      </c>
      <c r="M937" s="176">
        <v>660000</v>
      </c>
      <c r="N937" s="121" t="s">
        <v>28</v>
      </c>
      <c r="O937" s="104" t="s">
        <v>389</v>
      </c>
      <c r="P937" s="30">
        <v>45138</v>
      </c>
      <c r="Q937" s="31" t="s">
        <v>646</v>
      </c>
      <c r="R937" s="30">
        <v>45504</v>
      </c>
      <c r="S937" s="103" t="s">
        <v>3706</v>
      </c>
      <c r="T937" s="99" t="s">
        <v>1867</v>
      </c>
      <c r="U937" s="283" t="s">
        <v>3707</v>
      </c>
    </row>
    <row r="938" spans="1:32" s="4" customFormat="1" ht="30" customHeight="1" x14ac:dyDescent="0.3">
      <c r="A938" s="36">
        <v>45107</v>
      </c>
      <c r="B938" s="363" t="s">
        <v>75</v>
      </c>
      <c r="C938" s="18" t="s">
        <v>343</v>
      </c>
      <c r="D938" s="85" t="s">
        <v>862</v>
      </c>
      <c r="E938" s="104" t="s">
        <v>38</v>
      </c>
      <c r="F938" s="104" t="s">
        <v>858</v>
      </c>
      <c r="G938" s="104" t="s">
        <v>859</v>
      </c>
      <c r="H938" s="104" t="s">
        <v>28</v>
      </c>
      <c r="I938" s="104" t="s">
        <v>3850</v>
      </c>
      <c r="J938" s="104" t="s">
        <v>863</v>
      </c>
      <c r="K938" s="104" t="s">
        <v>586</v>
      </c>
      <c r="L938" s="104" t="s">
        <v>2123</v>
      </c>
      <c r="M938" s="20">
        <v>92400</v>
      </c>
      <c r="N938" s="105" t="s">
        <v>2124</v>
      </c>
      <c r="O938" s="105" t="s">
        <v>28</v>
      </c>
      <c r="P938" s="29" t="s">
        <v>28</v>
      </c>
      <c r="Q938" s="22">
        <v>44958</v>
      </c>
      <c r="R938" s="104" t="s">
        <v>646</v>
      </c>
      <c r="S938" s="22">
        <v>45312</v>
      </c>
      <c r="T938" s="104" t="s">
        <v>2125</v>
      </c>
      <c r="U938" s="23" t="s">
        <v>28</v>
      </c>
      <c r="V938" s="18" t="s">
        <v>28</v>
      </c>
      <c r="W938" s="18" t="s">
        <v>28</v>
      </c>
      <c r="X938" s="18" t="s">
        <v>28</v>
      </c>
      <c r="Y938" s="18" t="s">
        <v>28</v>
      </c>
      <c r="Z938" s="18" t="s">
        <v>28</v>
      </c>
      <c r="AA938" s="18" t="s">
        <v>28</v>
      </c>
      <c r="AB938" s="171" t="s">
        <v>3849</v>
      </c>
      <c r="AC938" s="288" t="s">
        <v>3851</v>
      </c>
    </row>
    <row r="939" spans="1:32" s="4" customFormat="1" ht="30" customHeight="1" x14ac:dyDescent="0.3">
      <c r="A939" s="33">
        <v>45397</v>
      </c>
      <c r="B939" s="27" t="s">
        <v>22</v>
      </c>
      <c r="C939" s="27" t="s">
        <v>343</v>
      </c>
      <c r="D939" s="174" t="s">
        <v>2962</v>
      </c>
      <c r="E939" s="31" t="s">
        <v>25</v>
      </c>
      <c r="F939" s="27" t="s">
        <v>2963</v>
      </c>
      <c r="G939" s="31" t="s">
        <v>2964</v>
      </c>
      <c r="H939" s="27" t="s">
        <v>28</v>
      </c>
      <c r="I939" s="27" t="s">
        <v>2965</v>
      </c>
      <c r="J939" s="31" t="s">
        <v>2966</v>
      </c>
      <c r="K939" s="27" t="s">
        <v>520</v>
      </c>
      <c r="L939" s="27" t="s">
        <v>2967</v>
      </c>
      <c r="M939" s="189">
        <v>321731</v>
      </c>
      <c r="N939" s="27" t="s">
        <v>28</v>
      </c>
      <c r="O939" s="27" t="s">
        <v>28</v>
      </c>
      <c r="P939" s="27" t="s">
        <v>28</v>
      </c>
      <c r="Q939" s="26">
        <v>45292</v>
      </c>
      <c r="R939" s="27" t="s">
        <v>76</v>
      </c>
      <c r="S939" s="26">
        <v>45657</v>
      </c>
      <c r="T939" s="27" t="s">
        <v>28</v>
      </c>
      <c r="U939" s="27" t="s">
        <v>28</v>
      </c>
      <c r="V939" s="27" t="s">
        <v>28</v>
      </c>
      <c r="W939" s="27" t="s">
        <v>28</v>
      </c>
      <c r="X939" s="27" t="s">
        <v>28</v>
      </c>
      <c r="Y939" s="27" t="s">
        <v>28</v>
      </c>
      <c r="Z939" s="27" t="s">
        <v>28</v>
      </c>
      <c r="AA939" s="31" t="s">
        <v>4239</v>
      </c>
      <c r="AB939" s="31" t="s">
        <v>3936</v>
      </c>
      <c r="AC939" s="290" t="s">
        <v>4107</v>
      </c>
    </row>
    <row r="940" spans="1:32" s="230" customFormat="1" ht="24.9" customHeight="1" x14ac:dyDescent="0.3">
      <c r="A940" s="32">
        <v>44896</v>
      </c>
      <c r="B940" s="95" t="s">
        <v>22</v>
      </c>
      <c r="C940" s="18" t="s">
        <v>23</v>
      </c>
      <c r="D940" s="104" t="s">
        <v>3539</v>
      </c>
      <c r="E940" s="104" t="s">
        <v>25</v>
      </c>
      <c r="F940" s="104" t="s">
        <v>3540</v>
      </c>
      <c r="G940" s="104" t="s">
        <v>3541</v>
      </c>
      <c r="H940" s="104" t="s">
        <v>28</v>
      </c>
      <c r="I940" s="104" t="s">
        <v>3542</v>
      </c>
      <c r="J940" s="104" t="s">
        <v>28</v>
      </c>
      <c r="K940" s="104" t="s">
        <v>30</v>
      </c>
      <c r="L940" s="104" t="s">
        <v>3543</v>
      </c>
      <c r="M940" s="243">
        <v>633325</v>
      </c>
      <c r="N940" s="121" t="s">
        <v>28</v>
      </c>
      <c r="O940" s="121" t="s">
        <v>28</v>
      </c>
      <c r="P940" s="30">
        <v>44830</v>
      </c>
      <c r="Q940" s="104" t="s">
        <v>124</v>
      </c>
      <c r="R940" s="30">
        <v>45561</v>
      </c>
      <c r="S940" s="104" t="s">
        <v>28</v>
      </c>
      <c r="T940" s="104" t="s">
        <v>3544</v>
      </c>
      <c r="U940" s="283"/>
      <c r="W940" s="410" t="s">
        <v>4712</v>
      </c>
    </row>
    <row r="941" spans="1:32" ht="24.9" customHeight="1" x14ac:dyDescent="0.3">
      <c r="A941" s="102">
        <v>45356</v>
      </c>
      <c r="B941" s="95" t="s">
        <v>22</v>
      </c>
      <c r="C941" s="96" t="s">
        <v>23</v>
      </c>
      <c r="D941" s="104" t="s">
        <v>4183</v>
      </c>
      <c r="E941" s="104" t="s">
        <v>57</v>
      </c>
      <c r="F941" s="104" t="s">
        <v>4184</v>
      </c>
      <c r="G941" s="104" t="s">
        <v>4185</v>
      </c>
      <c r="H941" s="104" t="s">
        <v>28</v>
      </c>
      <c r="I941" s="104" t="s">
        <v>4186</v>
      </c>
      <c r="J941" s="104" t="s">
        <v>4187</v>
      </c>
      <c r="K941" s="31" t="s">
        <v>106</v>
      </c>
      <c r="L941" s="104" t="s">
        <v>4188</v>
      </c>
      <c r="M941" s="243">
        <v>2474400</v>
      </c>
      <c r="N941" s="104" t="s">
        <v>28</v>
      </c>
      <c r="O941" s="104" t="s">
        <v>28</v>
      </c>
      <c r="P941" s="30">
        <v>45352</v>
      </c>
      <c r="Q941" s="104" t="s">
        <v>491</v>
      </c>
      <c r="R941" s="30">
        <v>45478</v>
      </c>
      <c r="S941" s="104" t="s">
        <v>28</v>
      </c>
      <c r="T941" s="104" t="s">
        <v>3761</v>
      </c>
      <c r="U941" s="327" t="s">
        <v>4189</v>
      </c>
      <c r="W941" s="410" t="s">
        <v>4711</v>
      </c>
    </row>
    <row r="942" spans="1:32" ht="24.75" customHeight="1" x14ac:dyDescent="0.3">
      <c r="A942" s="102">
        <v>45324</v>
      </c>
      <c r="B942" s="95" t="s">
        <v>22</v>
      </c>
      <c r="C942" s="96" t="s">
        <v>23</v>
      </c>
      <c r="D942" s="36" t="s">
        <v>4090</v>
      </c>
      <c r="E942" s="104" t="s">
        <v>57</v>
      </c>
      <c r="F942" s="104" t="s">
        <v>4091</v>
      </c>
      <c r="G942" s="104" t="s">
        <v>3766</v>
      </c>
      <c r="H942" s="104" t="s">
        <v>28</v>
      </c>
      <c r="I942" s="104" t="s">
        <v>4092</v>
      </c>
      <c r="J942" s="104" t="s">
        <v>4092</v>
      </c>
      <c r="K942" s="31" t="s">
        <v>106</v>
      </c>
      <c r="L942" s="104" t="s">
        <v>4093</v>
      </c>
      <c r="M942" s="243">
        <v>1131448</v>
      </c>
      <c r="N942" s="104" t="s">
        <v>28</v>
      </c>
      <c r="O942" s="104" t="s">
        <v>257</v>
      </c>
      <c r="P942" s="30">
        <v>45230</v>
      </c>
      <c r="Q942" s="104" t="s">
        <v>781</v>
      </c>
      <c r="R942" s="30">
        <v>45473</v>
      </c>
      <c r="S942" s="104" t="s">
        <v>28</v>
      </c>
      <c r="T942" s="104" t="s">
        <v>4094</v>
      </c>
      <c r="U942" s="290" t="s">
        <v>4378</v>
      </c>
      <c r="V942" s="138"/>
      <c r="W942" s="410" t="s">
        <v>4713</v>
      </c>
      <c r="X942" s="138"/>
      <c r="Y942" s="138"/>
      <c r="Z942" s="138"/>
      <c r="AA942" s="138"/>
      <c r="AB942" s="138"/>
      <c r="AC942" s="138"/>
      <c r="AD942" s="138"/>
      <c r="AE942" s="138"/>
      <c r="AF942" s="138"/>
    </row>
    <row r="943" spans="1:32" ht="24.75" customHeight="1" x14ac:dyDescent="0.3">
      <c r="A943" s="102">
        <v>45061</v>
      </c>
      <c r="B943" s="95" t="s">
        <v>22</v>
      </c>
      <c r="C943" s="96" t="s">
        <v>23</v>
      </c>
      <c r="D943" s="104" t="s">
        <v>3833</v>
      </c>
      <c r="E943" s="104" t="s">
        <v>57</v>
      </c>
      <c r="F943" s="104" t="s">
        <v>3834</v>
      </c>
      <c r="G943" s="104" t="s">
        <v>3835</v>
      </c>
      <c r="H943" s="104" t="s">
        <v>28</v>
      </c>
      <c r="I943" s="104" t="s">
        <v>3836</v>
      </c>
      <c r="J943" s="104" t="s">
        <v>3837</v>
      </c>
      <c r="K943" s="31" t="s">
        <v>106</v>
      </c>
      <c r="L943" s="104" t="s">
        <v>3838</v>
      </c>
      <c r="M943" s="243">
        <v>2192674</v>
      </c>
      <c r="N943" s="104" t="s">
        <v>28</v>
      </c>
      <c r="O943" s="104" t="s">
        <v>28</v>
      </c>
      <c r="P943" s="30">
        <v>45107</v>
      </c>
      <c r="Q943" s="104" t="s">
        <v>781</v>
      </c>
      <c r="R943" s="30">
        <v>45351</v>
      </c>
      <c r="S943" s="104" t="s">
        <v>28</v>
      </c>
      <c r="T943" s="104" t="s">
        <v>3296</v>
      </c>
      <c r="U943" s="290" t="s">
        <v>3839</v>
      </c>
      <c r="W943" s="410" t="s">
        <v>4713</v>
      </c>
    </row>
    <row r="944" spans="1:32" ht="24.75" customHeight="1" x14ac:dyDescent="0.3">
      <c r="A944" s="102">
        <v>45565</v>
      </c>
      <c r="B944" s="27" t="s">
        <v>22</v>
      </c>
      <c r="C944" s="31" t="s">
        <v>23</v>
      </c>
      <c r="D944" s="104" t="s">
        <v>4722</v>
      </c>
      <c r="E944" s="104" t="s">
        <v>57</v>
      </c>
      <c r="F944" s="104" t="s">
        <v>4723</v>
      </c>
      <c r="G944" s="104" t="s">
        <v>4724</v>
      </c>
      <c r="H944" s="104" t="s">
        <v>28</v>
      </c>
      <c r="I944" s="104" t="s">
        <v>4725</v>
      </c>
      <c r="J944" s="104" t="s">
        <v>4726</v>
      </c>
      <c r="K944" s="104" t="s">
        <v>106</v>
      </c>
      <c r="L944" s="104" t="s">
        <v>4727</v>
      </c>
      <c r="M944" s="243">
        <v>22841122</v>
      </c>
      <c r="N944" s="104" t="s">
        <v>4221</v>
      </c>
      <c r="O944" s="104" t="s">
        <v>4221</v>
      </c>
      <c r="P944" s="30">
        <v>45555</v>
      </c>
      <c r="Q944" s="104" t="s">
        <v>3879</v>
      </c>
      <c r="R944" s="30">
        <v>46234</v>
      </c>
      <c r="S944" s="31" t="s">
        <v>28</v>
      </c>
      <c r="T944" s="104" t="s">
        <v>4728</v>
      </c>
      <c r="U944" s="83" t="s">
        <v>4729</v>
      </c>
    </row>
    <row r="945" spans="1:32" s="4" customFormat="1" ht="30" customHeight="1" x14ac:dyDescent="0.3">
      <c r="A945" s="33">
        <v>45531</v>
      </c>
      <c r="B945" s="31" t="s">
        <v>22</v>
      </c>
      <c r="C945" s="31" t="s">
        <v>343</v>
      </c>
      <c r="D945" s="104" t="s">
        <v>4610</v>
      </c>
      <c r="E945" s="104" t="s">
        <v>245</v>
      </c>
      <c r="F945" s="104" t="s">
        <v>952</v>
      </c>
      <c r="G945" s="104" t="s">
        <v>2451</v>
      </c>
      <c r="H945" s="31" t="s">
        <v>28</v>
      </c>
      <c r="I945" s="104" t="s">
        <v>946</v>
      </c>
      <c r="J945" s="104" t="s">
        <v>2455</v>
      </c>
      <c r="K945" s="31" t="s">
        <v>520</v>
      </c>
      <c r="L945" s="104" t="s">
        <v>4611</v>
      </c>
      <c r="M945" s="243">
        <v>470000</v>
      </c>
      <c r="N945" s="104" t="s">
        <v>28</v>
      </c>
      <c r="O945" s="31" t="s">
        <v>2456</v>
      </c>
      <c r="P945" s="105" t="s">
        <v>28</v>
      </c>
      <c r="Q945" s="37">
        <v>45292</v>
      </c>
      <c r="R945" s="102" t="s">
        <v>646</v>
      </c>
      <c r="S945" s="22">
        <v>45657</v>
      </c>
      <c r="T945" s="104" t="s">
        <v>955</v>
      </c>
      <c r="U945" s="23" t="s">
        <v>28</v>
      </c>
      <c r="V945" s="18" t="s">
        <v>28</v>
      </c>
      <c r="W945" s="18" t="s">
        <v>28</v>
      </c>
      <c r="X945" s="104" t="s">
        <v>28</v>
      </c>
      <c r="Y945" s="104" t="s">
        <v>28</v>
      </c>
      <c r="Z945" s="104" t="s">
        <v>28</v>
      </c>
      <c r="AA945" s="18" t="s">
        <v>28</v>
      </c>
      <c r="AB945" s="31" t="s">
        <v>4613</v>
      </c>
      <c r="AC945" s="409" t="s">
        <v>4614</v>
      </c>
      <c r="AD945" s="4" t="s">
        <v>4941</v>
      </c>
    </row>
    <row r="946" spans="1:32" s="4" customFormat="1" ht="30" customHeight="1" x14ac:dyDescent="0.3">
      <c r="A946" s="33">
        <v>45531</v>
      </c>
      <c r="B946" s="31" t="s">
        <v>22</v>
      </c>
      <c r="C946" s="31" t="s">
        <v>343</v>
      </c>
      <c r="D946" s="104" t="s">
        <v>4615</v>
      </c>
      <c r="E946" s="104" t="s">
        <v>245</v>
      </c>
      <c r="F946" s="104" t="s">
        <v>952</v>
      </c>
      <c r="G946" s="104" t="s">
        <v>4616</v>
      </c>
      <c r="H946" s="31" t="s">
        <v>28</v>
      </c>
      <c r="I946" s="104" t="s">
        <v>4617</v>
      </c>
      <c r="J946" s="104" t="s">
        <v>4618</v>
      </c>
      <c r="K946" s="31" t="s">
        <v>520</v>
      </c>
      <c r="L946" s="104" t="s">
        <v>28</v>
      </c>
      <c r="M946" s="243">
        <v>180500</v>
      </c>
      <c r="N946" s="104" t="s">
        <v>63</v>
      </c>
      <c r="O946" s="31" t="s">
        <v>1900</v>
      </c>
      <c r="P946" s="105" t="s">
        <v>28</v>
      </c>
      <c r="Q946" s="37">
        <v>45292</v>
      </c>
      <c r="R946" s="102" t="s">
        <v>646</v>
      </c>
      <c r="S946" s="22">
        <v>45657</v>
      </c>
      <c r="T946" s="104" t="s">
        <v>4619</v>
      </c>
      <c r="U946" s="23" t="s">
        <v>28</v>
      </c>
      <c r="V946" s="18" t="s">
        <v>28</v>
      </c>
      <c r="W946" s="18" t="s">
        <v>28</v>
      </c>
      <c r="X946" s="104" t="s">
        <v>28</v>
      </c>
      <c r="Y946" s="104" t="s">
        <v>28</v>
      </c>
      <c r="Z946" s="104" t="s">
        <v>28</v>
      </c>
      <c r="AA946" s="18" t="s">
        <v>28</v>
      </c>
      <c r="AB946" s="31" t="s">
        <v>4613</v>
      </c>
      <c r="AC946" s="409" t="s">
        <v>4614</v>
      </c>
      <c r="AD946" s="4" t="s">
        <v>4941</v>
      </c>
    </row>
    <row r="947" spans="1:32" s="4" customFormat="1" ht="30" customHeight="1" x14ac:dyDescent="0.3">
      <c r="A947" s="33">
        <v>45531</v>
      </c>
      <c r="B947" s="31" t="s">
        <v>22</v>
      </c>
      <c r="C947" s="31" t="s">
        <v>343</v>
      </c>
      <c r="D947" s="104" t="s">
        <v>4629</v>
      </c>
      <c r="E947" s="104" t="s">
        <v>245</v>
      </c>
      <c r="F947" s="104" t="s">
        <v>4630</v>
      </c>
      <c r="G947" s="104" t="s">
        <v>4631</v>
      </c>
      <c r="H947" s="31" t="s">
        <v>28</v>
      </c>
      <c r="I947" s="104" t="s">
        <v>4632</v>
      </c>
      <c r="J947" s="104" t="s">
        <v>2455</v>
      </c>
      <c r="K947" s="31" t="s">
        <v>520</v>
      </c>
      <c r="L947" s="104" t="s">
        <v>4611</v>
      </c>
      <c r="M947" s="243">
        <v>226000</v>
      </c>
      <c r="N947" s="104" t="s">
        <v>28</v>
      </c>
      <c r="O947" s="31" t="s">
        <v>2456</v>
      </c>
      <c r="P947" s="105" t="s">
        <v>28</v>
      </c>
      <c r="Q947" s="37">
        <v>45292</v>
      </c>
      <c r="R947" s="102" t="s">
        <v>646</v>
      </c>
      <c r="S947" s="22">
        <v>45657</v>
      </c>
      <c r="T947" s="104" t="s">
        <v>955</v>
      </c>
      <c r="U947" s="23" t="s">
        <v>28</v>
      </c>
      <c r="V947" s="18" t="s">
        <v>28</v>
      </c>
      <c r="W947" s="18" t="s">
        <v>28</v>
      </c>
      <c r="X947" s="104" t="s">
        <v>28</v>
      </c>
      <c r="Y947" s="104" t="s">
        <v>28</v>
      </c>
      <c r="Z947" s="104" t="s">
        <v>28</v>
      </c>
      <c r="AA947" s="18" t="s">
        <v>28</v>
      </c>
      <c r="AB947" s="31" t="s">
        <v>4613</v>
      </c>
      <c r="AC947" s="409" t="s">
        <v>4614</v>
      </c>
      <c r="AD947" s="4" t="s">
        <v>4941</v>
      </c>
    </row>
    <row r="948" spans="1:32" s="4" customFormat="1" ht="30" customHeight="1" x14ac:dyDescent="0.3">
      <c r="A948" s="32">
        <v>44622</v>
      </c>
      <c r="B948" s="31" t="s">
        <v>22</v>
      </c>
      <c r="C948" s="31" t="s">
        <v>343</v>
      </c>
      <c r="D948" s="99" t="s">
        <v>2995</v>
      </c>
      <c r="E948" s="31" t="s">
        <v>57</v>
      </c>
      <c r="F948" s="31" t="s">
        <v>2996</v>
      </c>
      <c r="G948" s="31" t="s">
        <v>2997</v>
      </c>
      <c r="H948" s="31" t="s">
        <v>28</v>
      </c>
      <c r="I948" s="31" t="s">
        <v>2998</v>
      </c>
      <c r="J948" s="31" t="s">
        <v>2999</v>
      </c>
      <c r="K948" s="31" t="s">
        <v>962</v>
      </c>
      <c r="L948" s="31" t="s">
        <v>28</v>
      </c>
      <c r="M948" s="193">
        <v>223399</v>
      </c>
      <c r="N948" s="31" t="s">
        <v>28</v>
      </c>
      <c r="O948" s="31" t="s">
        <v>28</v>
      </c>
      <c r="P948" s="31" t="s">
        <v>28</v>
      </c>
      <c r="Q948" s="30">
        <v>44562</v>
      </c>
      <c r="R948" s="31" t="s">
        <v>47</v>
      </c>
      <c r="S948" s="30">
        <v>45657</v>
      </c>
      <c r="T948" s="31" t="s">
        <v>28</v>
      </c>
      <c r="U948" s="31" t="s">
        <v>28</v>
      </c>
      <c r="V948" s="31" t="s">
        <v>28</v>
      </c>
      <c r="W948" s="31" t="s">
        <v>28</v>
      </c>
      <c r="X948" s="31" t="s">
        <v>28</v>
      </c>
      <c r="Y948" s="31" t="s">
        <v>28</v>
      </c>
      <c r="Z948" s="31" t="s">
        <v>28</v>
      </c>
      <c r="AA948" s="31" t="s">
        <v>28</v>
      </c>
      <c r="AB948" s="31" t="s">
        <v>3632</v>
      </c>
      <c r="AC948" s="409"/>
      <c r="AD948" s="4" t="s">
        <v>4943</v>
      </c>
    </row>
    <row r="949" spans="1:32" s="4" customFormat="1" ht="30" customHeight="1" x14ac:dyDescent="0.3">
      <c r="A949" s="33">
        <v>45533</v>
      </c>
      <c r="B949" s="31" t="s">
        <v>22</v>
      </c>
      <c r="C949" s="31" t="s">
        <v>343</v>
      </c>
      <c r="D949" s="104" t="s">
        <v>4640</v>
      </c>
      <c r="E949" s="104" t="s">
        <v>57</v>
      </c>
      <c r="F949" s="104" t="s">
        <v>4641</v>
      </c>
      <c r="G949" s="104" t="s">
        <v>4642</v>
      </c>
      <c r="H949" s="31" t="s">
        <v>4643</v>
      </c>
      <c r="I949" s="104" t="s">
        <v>910</v>
      </c>
      <c r="J949" s="104" t="s">
        <v>4644</v>
      </c>
      <c r="K949" s="31" t="s">
        <v>520</v>
      </c>
      <c r="L949" s="104" t="s">
        <v>28</v>
      </c>
      <c r="M949" s="243">
        <v>2000000</v>
      </c>
      <c r="N949" s="104" t="s">
        <v>4645</v>
      </c>
      <c r="O949" s="105" t="s">
        <v>28</v>
      </c>
      <c r="P949" s="105" t="s">
        <v>28</v>
      </c>
      <c r="Q949" s="37">
        <v>44927</v>
      </c>
      <c r="R949" s="102" t="s">
        <v>124</v>
      </c>
      <c r="S949" s="22">
        <v>45657</v>
      </c>
      <c r="T949" s="23" t="s">
        <v>28</v>
      </c>
      <c r="U949" s="23" t="s">
        <v>28</v>
      </c>
      <c r="V949" s="23" t="s">
        <v>28</v>
      </c>
      <c r="W949" s="23" t="s">
        <v>28</v>
      </c>
      <c r="X949" s="23" t="s">
        <v>28</v>
      </c>
      <c r="Y949" s="23" t="s">
        <v>28</v>
      </c>
      <c r="Z949" s="104" t="s">
        <v>28</v>
      </c>
      <c r="AA949" s="18" t="s">
        <v>28</v>
      </c>
      <c r="AB949" s="31" t="s">
        <v>4646</v>
      </c>
      <c r="AC949" s="409" t="s">
        <v>4647</v>
      </c>
      <c r="AD949" s="4" t="s">
        <v>4954</v>
      </c>
    </row>
    <row r="950" spans="1:32" s="4" customFormat="1" ht="30" customHeight="1" x14ac:dyDescent="0.3">
      <c r="A950" s="36">
        <v>43517</v>
      </c>
      <c r="B950" s="18" t="s">
        <v>22</v>
      </c>
      <c r="C950" s="18" t="s">
        <v>343</v>
      </c>
      <c r="D950" s="19" t="s">
        <v>733</v>
      </c>
      <c r="E950" s="104" t="s">
        <v>245</v>
      </c>
      <c r="F950" s="104" t="s">
        <v>707</v>
      </c>
      <c r="G950" s="104" t="s">
        <v>708</v>
      </c>
      <c r="H950" s="104" t="s">
        <v>28</v>
      </c>
      <c r="I950" s="104" t="s">
        <v>734</v>
      </c>
      <c r="J950" s="104" t="s">
        <v>735</v>
      </c>
      <c r="K950" s="104" t="s">
        <v>579</v>
      </c>
      <c r="L950" s="104" t="s">
        <v>28</v>
      </c>
      <c r="M950" s="20" t="s">
        <v>3484</v>
      </c>
      <c r="N950" s="105" t="s">
        <v>28</v>
      </c>
      <c r="O950" s="105" t="s">
        <v>28</v>
      </c>
      <c r="P950" s="29" t="s">
        <v>28</v>
      </c>
      <c r="Q950" s="26">
        <v>43497</v>
      </c>
      <c r="R950" s="27" t="s">
        <v>2554</v>
      </c>
      <c r="S950" s="26">
        <v>45657</v>
      </c>
      <c r="T950" s="104" t="s">
        <v>28</v>
      </c>
      <c r="U950" s="23" t="s">
        <v>28</v>
      </c>
      <c r="V950" s="18" t="s">
        <v>28</v>
      </c>
      <c r="W950" s="18" t="s">
        <v>28</v>
      </c>
      <c r="X950" s="18" t="s">
        <v>28</v>
      </c>
      <c r="Y950" s="18" t="s">
        <v>28</v>
      </c>
      <c r="Z950" s="18" t="s">
        <v>28</v>
      </c>
      <c r="AA950" s="18" t="s">
        <v>28</v>
      </c>
      <c r="AB950" s="27" t="s">
        <v>3736</v>
      </c>
      <c r="AC950" s="409"/>
      <c r="AD950" s="4" t="s">
        <v>4962</v>
      </c>
    </row>
    <row r="951" spans="1:32" s="4" customFormat="1" ht="30" customHeight="1" x14ac:dyDescent="0.3">
      <c r="A951" s="36">
        <v>43669</v>
      </c>
      <c r="B951" s="18" t="s">
        <v>22</v>
      </c>
      <c r="C951" s="18" t="s">
        <v>343</v>
      </c>
      <c r="D951" s="19" t="s">
        <v>741</v>
      </c>
      <c r="E951" s="104" t="s">
        <v>245</v>
      </c>
      <c r="F951" s="104" t="s">
        <v>742</v>
      </c>
      <c r="G951" s="104" t="s">
        <v>743</v>
      </c>
      <c r="H951" s="104" t="s">
        <v>28</v>
      </c>
      <c r="I951" s="104" t="s">
        <v>537</v>
      </c>
      <c r="J951" s="104" t="s">
        <v>744</v>
      </c>
      <c r="K951" s="104" t="s">
        <v>579</v>
      </c>
      <c r="L951" s="104" t="s">
        <v>28</v>
      </c>
      <c r="M951" s="20" t="s">
        <v>3484</v>
      </c>
      <c r="N951" s="105" t="s">
        <v>45</v>
      </c>
      <c r="O951" s="105" t="s">
        <v>28</v>
      </c>
      <c r="P951" s="29" t="s">
        <v>28</v>
      </c>
      <c r="Q951" s="26">
        <v>43586</v>
      </c>
      <c r="R951" s="27" t="s">
        <v>2606</v>
      </c>
      <c r="S951" s="26">
        <v>45657</v>
      </c>
      <c r="T951" s="104" t="s">
        <v>28</v>
      </c>
      <c r="U951" s="23" t="s">
        <v>28</v>
      </c>
      <c r="V951" s="18" t="s">
        <v>28</v>
      </c>
      <c r="W951" s="18" t="s">
        <v>28</v>
      </c>
      <c r="X951" s="18" t="s">
        <v>28</v>
      </c>
      <c r="Y951" s="18" t="s">
        <v>28</v>
      </c>
      <c r="Z951" s="18" t="s">
        <v>28</v>
      </c>
      <c r="AA951" s="18" t="s">
        <v>28</v>
      </c>
      <c r="AB951" s="27" t="s">
        <v>3736</v>
      </c>
      <c r="AC951" s="409"/>
    </row>
    <row r="952" spans="1:32" s="4" customFormat="1" ht="30" customHeight="1" x14ac:dyDescent="0.3">
      <c r="A952" s="36">
        <v>43669</v>
      </c>
      <c r="B952" s="18" t="s">
        <v>22</v>
      </c>
      <c r="C952" s="18" t="s">
        <v>343</v>
      </c>
      <c r="D952" s="19" t="s">
        <v>750</v>
      </c>
      <c r="E952" s="104" t="s">
        <v>245</v>
      </c>
      <c r="F952" s="104" t="s">
        <v>751</v>
      </c>
      <c r="G952" s="104" t="s">
        <v>752</v>
      </c>
      <c r="H952" s="104" t="s">
        <v>28</v>
      </c>
      <c r="I952" s="104" t="s">
        <v>537</v>
      </c>
      <c r="J952" s="104" t="s">
        <v>753</v>
      </c>
      <c r="K952" s="104" t="s">
        <v>579</v>
      </c>
      <c r="L952" s="104" t="s">
        <v>28</v>
      </c>
      <c r="M952" s="20" t="s">
        <v>3484</v>
      </c>
      <c r="N952" s="105" t="s">
        <v>45</v>
      </c>
      <c r="O952" s="105" t="s">
        <v>28</v>
      </c>
      <c r="P952" s="29" t="s">
        <v>28</v>
      </c>
      <c r="Q952" s="26">
        <v>43586</v>
      </c>
      <c r="R952" s="27" t="s">
        <v>2606</v>
      </c>
      <c r="S952" s="26">
        <v>45657</v>
      </c>
      <c r="T952" s="104" t="s">
        <v>28</v>
      </c>
      <c r="U952" s="23" t="s">
        <v>28</v>
      </c>
      <c r="V952" s="18" t="s">
        <v>28</v>
      </c>
      <c r="W952" s="18" t="s">
        <v>28</v>
      </c>
      <c r="X952" s="18" t="s">
        <v>28</v>
      </c>
      <c r="Y952" s="18" t="s">
        <v>28</v>
      </c>
      <c r="Z952" s="18" t="s">
        <v>28</v>
      </c>
      <c r="AA952" s="18" t="s">
        <v>28</v>
      </c>
      <c r="AB952" s="27" t="s">
        <v>3736</v>
      </c>
      <c r="AC952" s="409"/>
    </row>
    <row r="953" spans="1:32" s="4" customFormat="1" ht="30" customHeight="1" x14ac:dyDescent="0.3">
      <c r="A953" s="36">
        <v>43803</v>
      </c>
      <c r="B953" s="18" t="s">
        <v>22</v>
      </c>
      <c r="C953" s="18" t="s">
        <v>343</v>
      </c>
      <c r="D953" s="19" t="s">
        <v>830</v>
      </c>
      <c r="E953" s="104" t="s">
        <v>245</v>
      </c>
      <c r="F953" s="104" t="s">
        <v>831</v>
      </c>
      <c r="G953" s="104" t="s">
        <v>832</v>
      </c>
      <c r="H953" s="104" t="s">
        <v>28</v>
      </c>
      <c r="I953" s="104" t="s">
        <v>757</v>
      </c>
      <c r="J953" s="104" t="s">
        <v>833</v>
      </c>
      <c r="K953" s="104" t="s">
        <v>579</v>
      </c>
      <c r="L953" s="104" t="s">
        <v>28</v>
      </c>
      <c r="M953" s="20">
        <v>150000</v>
      </c>
      <c r="N953" s="105" t="s">
        <v>45</v>
      </c>
      <c r="O953" s="105" t="s">
        <v>28</v>
      </c>
      <c r="P953" s="29" t="s">
        <v>28</v>
      </c>
      <c r="Q953" s="22">
        <v>43739</v>
      </c>
      <c r="R953" s="36" t="s">
        <v>2601</v>
      </c>
      <c r="S953" s="22">
        <v>45657</v>
      </c>
      <c r="T953" s="104" t="s">
        <v>28</v>
      </c>
      <c r="U953" s="23" t="s">
        <v>28</v>
      </c>
      <c r="V953" s="18" t="s">
        <v>28</v>
      </c>
      <c r="W953" s="18" t="s">
        <v>28</v>
      </c>
      <c r="X953" s="18" t="s">
        <v>28</v>
      </c>
      <c r="Y953" s="18" t="s">
        <v>28</v>
      </c>
      <c r="Z953" s="18" t="s">
        <v>28</v>
      </c>
      <c r="AA953" s="18" t="s">
        <v>28</v>
      </c>
      <c r="AB953" s="27" t="s">
        <v>3736</v>
      </c>
      <c r="AC953" s="409"/>
    </row>
    <row r="954" spans="1:32" s="4" customFormat="1" ht="30" customHeight="1" x14ac:dyDescent="0.3">
      <c r="A954" s="415">
        <v>45559</v>
      </c>
      <c r="B954" s="236" t="s">
        <v>22</v>
      </c>
      <c r="C954" s="236" t="s">
        <v>343</v>
      </c>
      <c r="D954" s="148" t="s">
        <v>1047</v>
      </c>
      <c r="E954" s="104" t="s">
        <v>245</v>
      </c>
      <c r="F954" s="104" t="s">
        <v>1048</v>
      </c>
      <c r="G954" s="104" t="s">
        <v>4683</v>
      </c>
      <c r="H954" s="31" t="s">
        <v>28</v>
      </c>
      <c r="I954" s="104" t="s">
        <v>1050</v>
      </c>
      <c r="J954" s="104" t="s">
        <v>4684</v>
      </c>
      <c r="K954" s="104" t="s">
        <v>586</v>
      </c>
      <c r="L954" s="104" t="s">
        <v>4684</v>
      </c>
      <c r="M954" s="243">
        <v>218781.96</v>
      </c>
      <c r="N954" s="104" t="s">
        <v>28</v>
      </c>
      <c r="O954" s="104" t="s">
        <v>28</v>
      </c>
      <c r="P954" s="104" t="s">
        <v>28</v>
      </c>
      <c r="Q954" s="37">
        <v>45372</v>
      </c>
      <c r="R954" s="102" t="s">
        <v>646</v>
      </c>
      <c r="S954" s="22">
        <v>45736</v>
      </c>
      <c r="T954" s="23" t="s">
        <v>28</v>
      </c>
      <c r="U954" s="23" t="s">
        <v>28</v>
      </c>
      <c r="V954" s="18" t="s">
        <v>28</v>
      </c>
      <c r="W954" s="18" t="s">
        <v>28</v>
      </c>
      <c r="X954" s="18" t="s">
        <v>28</v>
      </c>
      <c r="Y954" s="18" t="s">
        <v>28</v>
      </c>
      <c r="Z954" s="18" t="s">
        <v>28</v>
      </c>
      <c r="AA954" s="18" t="s">
        <v>28</v>
      </c>
      <c r="AB954" s="31" t="s">
        <v>4503</v>
      </c>
      <c r="AC954" s="409" t="s">
        <v>4685</v>
      </c>
      <c r="AD954" s="4" t="s">
        <v>4978</v>
      </c>
    </row>
    <row r="955" spans="1:32" s="4" customFormat="1" ht="30" customHeight="1" x14ac:dyDescent="0.3">
      <c r="A955" s="32">
        <v>45352</v>
      </c>
      <c r="B955" s="251" t="s">
        <v>22</v>
      </c>
      <c r="C955" s="251" t="s">
        <v>343</v>
      </c>
      <c r="D955" s="249" t="s">
        <v>3423</v>
      </c>
      <c r="E955" s="104" t="s">
        <v>245</v>
      </c>
      <c r="F955" s="31" t="s">
        <v>3424</v>
      </c>
      <c r="G955" s="31" t="s">
        <v>3425</v>
      </c>
      <c r="H955" s="104" t="s">
        <v>28</v>
      </c>
      <c r="I955" s="31" t="s">
        <v>868</v>
      </c>
      <c r="J955" s="31" t="s">
        <v>882</v>
      </c>
      <c r="K955" s="31" t="s">
        <v>520</v>
      </c>
      <c r="L955" s="31" t="s">
        <v>28</v>
      </c>
      <c r="M955" s="184" t="s">
        <v>871</v>
      </c>
      <c r="N955" s="105" t="s">
        <v>28</v>
      </c>
      <c r="O955" s="105" t="s">
        <v>28</v>
      </c>
      <c r="P955" s="105" t="s">
        <v>28</v>
      </c>
      <c r="Q955" s="30">
        <v>45292</v>
      </c>
      <c r="R955" s="36" t="s">
        <v>646</v>
      </c>
      <c r="S955" s="252">
        <v>45657</v>
      </c>
      <c r="T955" s="104" t="s">
        <v>28</v>
      </c>
      <c r="U955" s="23" t="s">
        <v>28</v>
      </c>
      <c r="V955" s="104" t="s">
        <v>28</v>
      </c>
      <c r="W955" s="23" t="s">
        <v>28</v>
      </c>
      <c r="X955" s="104" t="s">
        <v>28</v>
      </c>
      <c r="Y955" s="23" t="s">
        <v>28</v>
      </c>
      <c r="Z955" s="104" t="s">
        <v>28</v>
      </c>
      <c r="AA955" s="23" t="s">
        <v>28</v>
      </c>
      <c r="AB955" s="27" t="s">
        <v>4156</v>
      </c>
      <c r="AC955" s="409" t="s">
        <v>4157</v>
      </c>
      <c r="AD955" s="371" t="s">
        <v>4977</v>
      </c>
    </row>
    <row r="956" spans="1:32" s="4" customFormat="1" ht="30" customHeight="1" x14ac:dyDescent="0.3">
      <c r="A956" s="32">
        <v>44860</v>
      </c>
      <c r="B956" s="251" t="s">
        <v>22</v>
      </c>
      <c r="C956" s="251" t="s">
        <v>343</v>
      </c>
      <c r="D956" s="249" t="s">
        <v>3417</v>
      </c>
      <c r="E956" s="104" t="s">
        <v>245</v>
      </c>
      <c r="F956" s="31" t="s">
        <v>3418</v>
      </c>
      <c r="G956" s="31" t="s">
        <v>3419</v>
      </c>
      <c r="H956" s="104" t="s">
        <v>28</v>
      </c>
      <c r="I956" s="31" t="s">
        <v>868</v>
      </c>
      <c r="J956" s="31" t="s">
        <v>882</v>
      </c>
      <c r="K956" s="31" t="s">
        <v>520</v>
      </c>
      <c r="L956" s="31" t="s">
        <v>28</v>
      </c>
      <c r="M956" s="184" t="s">
        <v>871</v>
      </c>
      <c r="N956" s="105" t="s">
        <v>28</v>
      </c>
      <c r="O956" s="105" t="s">
        <v>28</v>
      </c>
      <c r="P956" s="105" t="s">
        <v>28</v>
      </c>
      <c r="Q956" s="30">
        <v>44562</v>
      </c>
      <c r="R956" s="36" t="s">
        <v>74</v>
      </c>
      <c r="S956" s="252">
        <v>45657</v>
      </c>
      <c r="T956" s="104" t="s">
        <v>28</v>
      </c>
      <c r="U956" s="23" t="s">
        <v>28</v>
      </c>
      <c r="V956" s="104" t="s">
        <v>28</v>
      </c>
      <c r="W956" s="23" t="s">
        <v>28</v>
      </c>
      <c r="X956" s="104" t="s">
        <v>28</v>
      </c>
      <c r="Y956" s="23" t="s">
        <v>28</v>
      </c>
      <c r="Z956" s="104" t="s">
        <v>28</v>
      </c>
      <c r="AA956" s="23" t="s">
        <v>28</v>
      </c>
      <c r="AB956" s="31" t="s">
        <v>3779</v>
      </c>
      <c r="AC956" s="409" t="s">
        <v>3776</v>
      </c>
      <c r="AD956" s="4" t="s">
        <v>4979</v>
      </c>
    </row>
    <row r="957" spans="1:32" s="4" customFormat="1" ht="30" customHeight="1" x14ac:dyDescent="0.3">
      <c r="A957" s="32">
        <v>44131</v>
      </c>
      <c r="B957" s="251" t="s">
        <v>22</v>
      </c>
      <c r="C957" s="251" t="s">
        <v>343</v>
      </c>
      <c r="D957" s="249" t="s">
        <v>3433</v>
      </c>
      <c r="E957" s="104" t="s">
        <v>245</v>
      </c>
      <c r="F957" s="31" t="s">
        <v>3434</v>
      </c>
      <c r="G957" s="31" t="s">
        <v>3435</v>
      </c>
      <c r="H957" s="104" t="s">
        <v>28</v>
      </c>
      <c r="I957" s="31" t="s">
        <v>868</v>
      </c>
      <c r="J957" s="31" t="s">
        <v>882</v>
      </c>
      <c r="K957" s="31" t="s">
        <v>520</v>
      </c>
      <c r="L957" s="31" t="s">
        <v>28</v>
      </c>
      <c r="M957" s="184" t="s">
        <v>871</v>
      </c>
      <c r="N957" s="105" t="s">
        <v>28</v>
      </c>
      <c r="O957" s="105" t="s">
        <v>28</v>
      </c>
      <c r="P957" s="105" t="s">
        <v>28</v>
      </c>
      <c r="Q957" s="30">
        <v>44562</v>
      </c>
      <c r="R957" s="36" t="s">
        <v>74</v>
      </c>
      <c r="S957" s="252">
        <v>45657</v>
      </c>
      <c r="T957" s="104" t="s">
        <v>28</v>
      </c>
      <c r="U957" s="23" t="s">
        <v>28</v>
      </c>
      <c r="V957" s="104" t="s">
        <v>28</v>
      </c>
      <c r="W957" s="23" t="s">
        <v>28</v>
      </c>
      <c r="X957" s="104" t="s">
        <v>28</v>
      </c>
      <c r="Y957" s="23" t="s">
        <v>28</v>
      </c>
      <c r="Z957" s="104" t="s">
        <v>28</v>
      </c>
      <c r="AA957" s="23" t="s">
        <v>28</v>
      </c>
      <c r="AB957" s="31" t="s">
        <v>3779</v>
      </c>
      <c r="AC957" s="409" t="s">
        <v>3776</v>
      </c>
      <c r="AD957" s="4" t="s">
        <v>4979</v>
      </c>
    </row>
    <row r="958" spans="1:32" ht="24.75" customHeight="1" x14ac:dyDescent="0.3">
      <c r="A958" s="124">
        <v>43803</v>
      </c>
      <c r="B958" s="420" t="s">
        <v>22</v>
      </c>
      <c r="C958" s="421" t="s">
        <v>23</v>
      </c>
      <c r="D958" s="157" t="s">
        <v>267</v>
      </c>
      <c r="E958" s="100" t="s">
        <v>57</v>
      </c>
      <c r="F958" s="100" t="s">
        <v>268</v>
      </c>
      <c r="G958" s="100" t="s">
        <v>2326</v>
      </c>
      <c r="H958" s="104" t="s">
        <v>28</v>
      </c>
      <c r="I958" s="100" t="s">
        <v>269</v>
      </c>
      <c r="J958" s="100" t="s">
        <v>270</v>
      </c>
      <c r="K958" s="104" t="s">
        <v>30</v>
      </c>
      <c r="L958" s="100" t="s">
        <v>271</v>
      </c>
      <c r="M958" s="120">
        <v>59666255</v>
      </c>
      <c r="N958" s="121" t="s">
        <v>28</v>
      </c>
      <c r="O958" s="100" t="s">
        <v>230</v>
      </c>
      <c r="P958" s="122">
        <v>43862</v>
      </c>
      <c r="Q958" s="98" t="s">
        <v>272</v>
      </c>
      <c r="R958" s="248">
        <v>45688</v>
      </c>
      <c r="S958" s="206" t="s">
        <v>146</v>
      </c>
      <c r="T958" s="283" t="s">
        <v>5006</v>
      </c>
      <c r="V958" s="283" t="s">
        <v>5006</v>
      </c>
    </row>
    <row r="959" spans="1:32" s="230" customFormat="1" ht="24.75" customHeight="1" x14ac:dyDescent="0.3">
      <c r="A959" s="102">
        <v>45924</v>
      </c>
      <c r="B959" s="418" t="s">
        <v>22</v>
      </c>
      <c r="C959" s="251" t="s">
        <v>23</v>
      </c>
      <c r="D959" s="104" t="s">
        <v>4674</v>
      </c>
      <c r="E959" s="104" t="s">
        <v>245</v>
      </c>
      <c r="F959" s="104" t="s">
        <v>3165</v>
      </c>
      <c r="G959" s="104" t="s">
        <v>4675</v>
      </c>
      <c r="H959" s="104" t="s">
        <v>28</v>
      </c>
      <c r="I959" s="104" t="s">
        <v>4676</v>
      </c>
      <c r="J959" s="104" t="s">
        <v>4676</v>
      </c>
      <c r="K959" s="104" t="s">
        <v>30</v>
      </c>
      <c r="L959" s="104" t="s">
        <v>4677</v>
      </c>
      <c r="M959" s="243">
        <v>180015</v>
      </c>
      <c r="N959" s="137" t="s">
        <v>28</v>
      </c>
      <c r="O959" s="137" t="s">
        <v>28</v>
      </c>
      <c r="P959" s="30">
        <v>45546</v>
      </c>
      <c r="Q959" s="104" t="s">
        <v>1382</v>
      </c>
      <c r="R959" s="252">
        <v>45626</v>
      </c>
      <c r="S959" s="104" t="s">
        <v>146</v>
      </c>
      <c r="T959" s="290" t="s">
        <v>3821</v>
      </c>
      <c r="U959"/>
      <c r="V959" s="283" t="s">
        <v>5006</v>
      </c>
      <c r="W959"/>
      <c r="X959"/>
      <c r="Y959"/>
      <c r="Z959"/>
      <c r="AA959"/>
      <c r="AB959"/>
      <c r="AC959"/>
      <c r="AD959"/>
      <c r="AE959"/>
      <c r="AF959"/>
    </row>
    <row r="960" spans="1:32" ht="24.75" customHeight="1" x14ac:dyDescent="0.3">
      <c r="A960" s="102">
        <v>45596</v>
      </c>
      <c r="B960" s="418" t="s">
        <v>22</v>
      </c>
      <c r="C960" s="251" t="s">
        <v>23</v>
      </c>
      <c r="D960" s="104" t="s">
        <v>4811</v>
      </c>
      <c r="E960" s="104" t="s">
        <v>57</v>
      </c>
      <c r="F960" s="104" t="s">
        <v>4391</v>
      </c>
      <c r="G960" s="104" t="s">
        <v>4392</v>
      </c>
      <c r="H960" s="104" t="s">
        <v>28</v>
      </c>
      <c r="I960" s="104" t="s">
        <v>4812</v>
      </c>
      <c r="J960" s="104" t="s">
        <v>4813</v>
      </c>
      <c r="K960" s="104" t="s">
        <v>106</v>
      </c>
      <c r="L960" s="83" t="s">
        <v>4814</v>
      </c>
      <c r="M960" s="243">
        <v>585611.65</v>
      </c>
      <c r="N960" s="104" t="s">
        <v>284</v>
      </c>
      <c r="O960" s="137" t="s">
        <v>284</v>
      </c>
      <c r="P960" s="30">
        <v>45576</v>
      </c>
      <c r="Q960" s="104" t="s">
        <v>491</v>
      </c>
      <c r="R960" s="252">
        <v>45695</v>
      </c>
      <c r="S960" s="104" t="s">
        <v>146</v>
      </c>
      <c r="T960" s="83" t="s">
        <v>4810</v>
      </c>
      <c r="V960" s="283" t="s">
        <v>5006</v>
      </c>
    </row>
    <row r="961" spans="1:32" ht="24.75" customHeight="1" x14ac:dyDescent="0.3">
      <c r="A961" s="102">
        <v>45597</v>
      </c>
      <c r="B961" s="418" t="s">
        <v>22</v>
      </c>
      <c r="C961" s="251" t="s">
        <v>23</v>
      </c>
      <c r="D961" s="104" t="s">
        <v>4849</v>
      </c>
      <c r="E961" s="104" t="s">
        <v>57</v>
      </c>
      <c r="F961" s="104" t="s">
        <v>4073</v>
      </c>
      <c r="G961" s="104" t="s">
        <v>4634</v>
      </c>
      <c r="H961" s="104" t="s">
        <v>28</v>
      </c>
      <c r="I961" s="104" t="s">
        <v>4850</v>
      </c>
      <c r="J961" s="104" t="s">
        <v>4851</v>
      </c>
      <c r="K961" s="104" t="s">
        <v>106</v>
      </c>
      <c r="L961" s="83" t="s">
        <v>3606</v>
      </c>
      <c r="M961" s="243">
        <v>360863.8</v>
      </c>
      <c r="N961" s="104" t="s">
        <v>284</v>
      </c>
      <c r="O961" s="137" t="s">
        <v>284</v>
      </c>
      <c r="P961" s="30">
        <v>45595</v>
      </c>
      <c r="Q961" s="104" t="s">
        <v>1382</v>
      </c>
      <c r="R961" s="252">
        <v>45692</v>
      </c>
      <c r="S961" s="104" t="s">
        <v>146</v>
      </c>
      <c r="T961" s="83" t="s">
        <v>4852</v>
      </c>
      <c r="V961" s="283" t="s">
        <v>5006</v>
      </c>
    </row>
    <row r="962" spans="1:32" ht="24.75" customHeight="1" x14ac:dyDescent="0.3">
      <c r="A962" s="257">
        <v>44998</v>
      </c>
      <c r="B962" s="420" t="s">
        <v>75</v>
      </c>
      <c r="C962" s="421" t="s">
        <v>23</v>
      </c>
      <c r="D962" s="19" t="s">
        <v>192</v>
      </c>
      <c r="E962" s="104" t="s">
        <v>38</v>
      </c>
      <c r="F962" s="104" t="s">
        <v>193</v>
      </c>
      <c r="G962" s="104" t="s">
        <v>194</v>
      </c>
      <c r="H962" s="104" t="s">
        <v>28</v>
      </c>
      <c r="I962" s="104" t="s">
        <v>195</v>
      </c>
      <c r="J962" s="104" t="s">
        <v>196</v>
      </c>
      <c r="K962" s="104" t="s">
        <v>30</v>
      </c>
      <c r="L962" s="104" t="s">
        <v>197</v>
      </c>
      <c r="M962" s="120">
        <v>3740000</v>
      </c>
      <c r="N962" s="121" t="s">
        <v>28</v>
      </c>
      <c r="O962" s="104" t="s">
        <v>198</v>
      </c>
      <c r="P962" s="122">
        <v>44927</v>
      </c>
      <c r="Q962" s="98" t="s">
        <v>199</v>
      </c>
      <c r="R962" s="248">
        <v>45657</v>
      </c>
      <c r="S962" s="99" t="s">
        <v>3637</v>
      </c>
      <c r="T962" s="283" t="s">
        <v>4149</v>
      </c>
      <c r="V962" s="283" t="s">
        <v>5007</v>
      </c>
    </row>
    <row r="963" spans="1:32" s="427" customFormat="1" ht="24.75" customHeight="1" x14ac:dyDescent="0.3">
      <c r="A963" s="258">
        <v>44545</v>
      </c>
      <c r="B963" s="424" t="s">
        <v>75</v>
      </c>
      <c r="C963" s="311" t="s">
        <v>23</v>
      </c>
      <c r="D963" s="311" t="s">
        <v>2940</v>
      </c>
      <c r="E963" s="311" t="s">
        <v>25</v>
      </c>
      <c r="F963" s="311" t="s">
        <v>1726</v>
      </c>
      <c r="G963" s="311" t="s">
        <v>2941</v>
      </c>
      <c r="H963" s="311" t="s">
        <v>28</v>
      </c>
      <c r="I963" s="311" t="s">
        <v>5019</v>
      </c>
      <c r="J963" s="311" t="s">
        <v>5020</v>
      </c>
      <c r="K963" s="31" t="s">
        <v>106</v>
      </c>
      <c r="L963" s="311" t="s">
        <v>2942</v>
      </c>
      <c r="M963" s="425">
        <v>1237643</v>
      </c>
      <c r="N963" s="311" t="s">
        <v>28</v>
      </c>
      <c r="O963" s="311" t="s">
        <v>28</v>
      </c>
      <c r="P963" s="277">
        <v>44571</v>
      </c>
      <c r="Q963" s="311" t="s">
        <v>3416</v>
      </c>
      <c r="R963" s="277">
        <v>46011</v>
      </c>
      <c r="S963" s="311" t="s">
        <v>5017</v>
      </c>
      <c r="T963" s="426" t="s">
        <v>5018</v>
      </c>
      <c r="U963" s="381"/>
      <c r="V963" s="381" t="s">
        <v>5021</v>
      </c>
      <c r="W963" s="381"/>
      <c r="X963" s="381"/>
      <c r="Y963" s="381"/>
      <c r="Z963" s="381"/>
      <c r="AA963" s="381"/>
      <c r="AB963" s="381"/>
      <c r="AC963" s="381"/>
      <c r="AD963" s="381"/>
      <c r="AE963" s="381"/>
      <c r="AF963" s="381"/>
    </row>
    <row r="964" spans="1:32" s="4" customFormat="1" ht="30" customHeight="1" x14ac:dyDescent="0.3">
      <c r="A964" s="32">
        <v>45006</v>
      </c>
      <c r="B964" s="392" t="s">
        <v>22</v>
      </c>
      <c r="C964" s="392" t="s">
        <v>343</v>
      </c>
      <c r="D964" s="249" t="s">
        <v>3645</v>
      </c>
      <c r="E964" s="104" t="s">
        <v>57</v>
      </c>
      <c r="F964" s="31" t="s">
        <v>3314</v>
      </c>
      <c r="G964" s="31" t="s">
        <v>3315</v>
      </c>
      <c r="H964" s="104" t="s">
        <v>28</v>
      </c>
      <c r="I964" s="31" t="s">
        <v>3316</v>
      </c>
      <c r="J964" s="31" t="s">
        <v>3317</v>
      </c>
      <c r="K964" s="31" t="s">
        <v>962</v>
      </c>
      <c r="L964" s="31" t="s">
        <v>1090</v>
      </c>
      <c r="M964" s="20">
        <v>432310</v>
      </c>
      <c r="N964" s="105" t="s">
        <v>28</v>
      </c>
      <c r="O964" s="105" t="s">
        <v>28</v>
      </c>
      <c r="P964" s="29" t="s">
        <v>28</v>
      </c>
      <c r="Q964" s="30">
        <v>44958</v>
      </c>
      <c r="R964" s="36" t="s">
        <v>124</v>
      </c>
      <c r="S964" s="252">
        <v>45688</v>
      </c>
      <c r="T964" s="104" t="s">
        <v>28</v>
      </c>
      <c r="U964" s="23" t="s">
        <v>28</v>
      </c>
      <c r="V964" s="18" t="s">
        <v>28</v>
      </c>
      <c r="W964" s="18" t="s">
        <v>28</v>
      </c>
      <c r="X964" s="18" t="s">
        <v>28</v>
      </c>
      <c r="Y964" s="18" t="s">
        <v>28</v>
      </c>
      <c r="Z964" s="18" t="s">
        <v>28</v>
      </c>
      <c r="AA964" s="18" t="s">
        <v>28</v>
      </c>
      <c r="AB964" s="31" t="s">
        <v>3632</v>
      </c>
      <c r="AC964" s="409" t="s">
        <v>4041</v>
      </c>
      <c r="AD964" s="4" t="s">
        <v>5025</v>
      </c>
    </row>
    <row r="965" spans="1:32" ht="24.75" customHeight="1" x14ac:dyDescent="0.3">
      <c r="A965" s="33">
        <v>45477</v>
      </c>
      <c r="B965" s="418" t="s">
        <v>22</v>
      </c>
      <c r="C965" s="251" t="s">
        <v>23</v>
      </c>
      <c r="D965" s="104" t="s">
        <v>4476</v>
      </c>
      <c r="E965" s="104" t="s">
        <v>38</v>
      </c>
      <c r="F965" s="104" t="s">
        <v>3165</v>
      </c>
      <c r="G965" s="104" t="s">
        <v>4478</v>
      </c>
      <c r="H965" s="31" t="s">
        <v>28</v>
      </c>
      <c r="I965" s="104" t="s">
        <v>4479</v>
      </c>
      <c r="J965" s="104" t="s">
        <v>4480</v>
      </c>
      <c r="K965" s="104" t="s">
        <v>30</v>
      </c>
      <c r="L965" s="104" t="s">
        <v>4481</v>
      </c>
      <c r="M965" s="243">
        <v>462000</v>
      </c>
      <c r="N965" s="104" t="s">
        <v>4482</v>
      </c>
      <c r="O965" s="31" t="s">
        <v>28</v>
      </c>
      <c r="P965" s="30">
        <v>45466</v>
      </c>
      <c r="Q965" s="27" t="s">
        <v>1013</v>
      </c>
      <c r="R965" s="252">
        <v>45657</v>
      </c>
      <c r="S965" s="104" t="s">
        <v>4483</v>
      </c>
      <c r="T965" s="290" t="s">
        <v>4484</v>
      </c>
      <c r="V965" s="260" t="s">
        <v>5031</v>
      </c>
    </row>
    <row r="966" spans="1:32" s="183" customFormat="1" ht="30" customHeight="1" x14ac:dyDescent="0.3">
      <c r="A966" s="32">
        <v>44797</v>
      </c>
      <c r="B966" s="392" t="s">
        <v>22</v>
      </c>
      <c r="C966" s="392" t="s">
        <v>343</v>
      </c>
      <c r="D966" s="249" t="s">
        <v>3252</v>
      </c>
      <c r="E966" s="104" t="s">
        <v>25</v>
      </c>
      <c r="F966" s="31" t="s">
        <v>3253</v>
      </c>
      <c r="G966" s="31" t="s">
        <v>3254</v>
      </c>
      <c r="H966" s="104" t="s">
        <v>28</v>
      </c>
      <c r="I966" s="31" t="s">
        <v>3255</v>
      </c>
      <c r="J966" s="31" t="s">
        <v>3256</v>
      </c>
      <c r="K966" s="104" t="s">
        <v>214</v>
      </c>
      <c r="L966" s="31" t="s">
        <v>3257</v>
      </c>
      <c r="M966" s="20">
        <v>404250</v>
      </c>
      <c r="N966" s="31" t="s">
        <v>28</v>
      </c>
      <c r="O966" s="31" t="s">
        <v>28</v>
      </c>
      <c r="P966" s="31" t="s">
        <v>28</v>
      </c>
      <c r="Q966" s="30">
        <v>44662</v>
      </c>
      <c r="R966" s="31" t="s">
        <v>3258</v>
      </c>
      <c r="S966" s="252">
        <v>45522</v>
      </c>
      <c r="T966" s="104" t="s">
        <v>28</v>
      </c>
      <c r="U966" s="23" t="s">
        <v>28</v>
      </c>
      <c r="V966" s="104" t="s">
        <v>28</v>
      </c>
      <c r="W966" s="23" t="s">
        <v>28</v>
      </c>
      <c r="X966" s="104" t="s">
        <v>28</v>
      </c>
      <c r="Y966" s="31" t="s">
        <v>3259</v>
      </c>
      <c r="Z966" s="31" t="s">
        <v>3259</v>
      </c>
      <c r="AA966" s="23" t="s">
        <v>28</v>
      </c>
      <c r="AB966" s="31" t="s">
        <v>3251</v>
      </c>
      <c r="AC966" s="409"/>
      <c r="AD966" s="135" t="s">
        <v>5033</v>
      </c>
    </row>
    <row r="967" spans="1:32" ht="24.75" customHeight="1" x14ac:dyDescent="0.3">
      <c r="A967" s="102">
        <v>45356</v>
      </c>
      <c r="B967" s="420" t="s">
        <v>22</v>
      </c>
      <c r="C967" s="421" t="s">
        <v>23</v>
      </c>
      <c r="D967" s="104" t="s">
        <v>4203</v>
      </c>
      <c r="E967" s="104" t="s">
        <v>25</v>
      </c>
      <c r="F967" s="104" t="s">
        <v>4204</v>
      </c>
      <c r="G967" s="104" t="s">
        <v>4205</v>
      </c>
      <c r="H967" s="104" t="s">
        <v>28</v>
      </c>
      <c r="I967" s="104" t="s">
        <v>4206</v>
      </c>
      <c r="J967" s="104" t="s">
        <v>4207</v>
      </c>
      <c r="K967" s="104" t="s">
        <v>214</v>
      </c>
      <c r="L967" s="104" t="s">
        <v>4208</v>
      </c>
      <c r="M967" s="243">
        <v>243050.96</v>
      </c>
      <c r="N967" s="104" t="s">
        <v>417</v>
      </c>
      <c r="O967" s="104" t="s">
        <v>28</v>
      </c>
      <c r="P967" s="30">
        <v>45349</v>
      </c>
      <c r="Q967" s="104" t="s">
        <v>1382</v>
      </c>
      <c r="R967" s="252">
        <v>45443</v>
      </c>
      <c r="S967" s="104" t="s">
        <v>3251</v>
      </c>
      <c r="T967" s="404" t="s">
        <v>4209</v>
      </c>
      <c r="U967" s="140"/>
      <c r="V967" s="140"/>
      <c r="W967" s="138"/>
      <c r="X967" s="138"/>
      <c r="Y967" s="140"/>
      <c r="Z967" s="141"/>
      <c r="AA967" s="4"/>
      <c r="AB967" s="4"/>
      <c r="AC967" s="4"/>
      <c r="AD967" s="135" t="s">
        <v>5034</v>
      </c>
      <c r="AE967" s="4"/>
      <c r="AF967" s="4"/>
    </row>
    <row r="968" spans="1:32" ht="24.75" customHeight="1" x14ac:dyDescent="0.3">
      <c r="A968" s="33">
        <v>45502</v>
      </c>
      <c r="B968" s="418" t="s">
        <v>22</v>
      </c>
      <c r="C968" s="251" t="s">
        <v>23</v>
      </c>
      <c r="D968" s="104" t="s">
        <v>4538</v>
      </c>
      <c r="E968" s="104" t="s">
        <v>57</v>
      </c>
      <c r="F968" s="104" t="s">
        <v>312</v>
      </c>
      <c r="G968" s="104" t="s">
        <v>4115</v>
      </c>
      <c r="H968" s="104" t="s">
        <v>28</v>
      </c>
      <c r="I968" s="104" t="s">
        <v>4539</v>
      </c>
      <c r="J968" s="104" t="s">
        <v>4540</v>
      </c>
      <c r="K968" s="31" t="s">
        <v>214</v>
      </c>
      <c r="L968" s="104" t="s">
        <v>4519</v>
      </c>
      <c r="M968" s="243">
        <v>208952.18</v>
      </c>
      <c r="N968" s="137" t="s">
        <v>28</v>
      </c>
      <c r="O968" s="137" t="s">
        <v>28</v>
      </c>
      <c r="P968" s="30">
        <v>45448</v>
      </c>
      <c r="Q968" s="295" t="s">
        <v>456</v>
      </c>
      <c r="R968" s="252">
        <v>45596</v>
      </c>
      <c r="S968" s="104" t="s">
        <v>4520</v>
      </c>
      <c r="T968" s="290" t="s">
        <v>4657</v>
      </c>
      <c r="U968" s="183"/>
      <c r="V968" s="183" t="s">
        <v>5035</v>
      </c>
      <c r="W968" s="183"/>
      <c r="X968" s="183"/>
      <c r="Y968" s="183"/>
      <c r="Z968" s="183"/>
      <c r="AA968" s="183"/>
      <c r="AB968" s="183"/>
      <c r="AC968" s="183"/>
      <c r="AD968" s="183"/>
      <c r="AE968" s="183"/>
      <c r="AF968" s="183"/>
    </row>
    <row r="969" spans="1:32" ht="24.75" customHeight="1" x14ac:dyDescent="0.3">
      <c r="A969" s="33">
        <v>45502</v>
      </c>
      <c r="B969" s="418" t="s">
        <v>22</v>
      </c>
      <c r="C969" s="251" t="s">
        <v>23</v>
      </c>
      <c r="D969" s="104" t="s">
        <v>4515</v>
      </c>
      <c r="E969" s="104" t="s">
        <v>57</v>
      </c>
      <c r="F969" s="104" t="s">
        <v>4516</v>
      </c>
      <c r="G969" s="104" t="s">
        <v>4413</v>
      </c>
      <c r="H969" s="31" t="s">
        <v>28</v>
      </c>
      <c r="I969" s="104" t="s">
        <v>4517</v>
      </c>
      <c r="J969" s="104" t="s">
        <v>4518</v>
      </c>
      <c r="K969" s="31" t="s">
        <v>214</v>
      </c>
      <c r="L969" s="104" t="s">
        <v>4519</v>
      </c>
      <c r="M969" s="243">
        <v>195720</v>
      </c>
      <c r="N969" s="31" t="s">
        <v>28</v>
      </c>
      <c r="O969" s="31" t="s">
        <v>28</v>
      </c>
      <c r="P969" s="30">
        <v>45442</v>
      </c>
      <c r="Q969" s="27" t="s">
        <v>781</v>
      </c>
      <c r="R969" s="252">
        <v>45688</v>
      </c>
      <c r="S969" s="104" t="s">
        <v>4520</v>
      </c>
      <c r="T969" s="290" t="s">
        <v>4521</v>
      </c>
      <c r="V969" s="183" t="s">
        <v>5036</v>
      </c>
    </row>
    <row r="970" spans="1:32" ht="24.75" customHeight="1" x14ac:dyDescent="0.3">
      <c r="A970" s="102">
        <v>45624</v>
      </c>
      <c r="B970" s="418" t="s">
        <v>22</v>
      </c>
      <c r="C970" s="251" t="s">
        <v>23</v>
      </c>
      <c r="D970" s="104" t="s">
        <v>4902</v>
      </c>
      <c r="E970" s="104" t="s">
        <v>57</v>
      </c>
      <c r="F970" s="104" t="s">
        <v>4903</v>
      </c>
      <c r="G970" s="104" t="s">
        <v>4904</v>
      </c>
      <c r="H970" s="104" t="s">
        <v>28</v>
      </c>
      <c r="I970" s="104" t="s">
        <v>4905</v>
      </c>
      <c r="J970" s="104" t="s">
        <v>4906</v>
      </c>
      <c r="K970" s="31" t="s">
        <v>214</v>
      </c>
      <c r="L970" s="83" t="s">
        <v>4519</v>
      </c>
      <c r="M970" s="243">
        <v>170435.1</v>
      </c>
      <c r="N970" s="104" t="s">
        <v>284</v>
      </c>
      <c r="O970" s="137" t="s">
        <v>284</v>
      </c>
      <c r="P970" s="30">
        <v>45603</v>
      </c>
      <c r="Q970" s="104" t="s">
        <v>1382</v>
      </c>
      <c r="R970" s="252">
        <v>45688</v>
      </c>
      <c r="S970" s="104" t="s">
        <v>4520</v>
      </c>
      <c r="T970" s="83" t="s">
        <v>4773</v>
      </c>
      <c r="V970" s="183" t="s">
        <v>5037</v>
      </c>
    </row>
    <row r="971" spans="1:32" s="4" customFormat="1" ht="30" customHeight="1" x14ac:dyDescent="0.3">
      <c r="A971" s="33">
        <v>45470</v>
      </c>
      <c r="B971" s="392" t="s">
        <v>22</v>
      </c>
      <c r="C971" s="392" t="s">
        <v>343</v>
      </c>
      <c r="D971" s="393" t="s">
        <v>902</v>
      </c>
      <c r="E971" s="104" t="s">
        <v>245</v>
      </c>
      <c r="F971" s="104" t="s">
        <v>4422</v>
      </c>
      <c r="G971" s="104" t="s">
        <v>4423</v>
      </c>
      <c r="H971" s="31" t="s">
        <v>28</v>
      </c>
      <c r="I971" s="104" t="s">
        <v>868</v>
      </c>
      <c r="J971" s="104" t="s">
        <v>882</v>
      </c>
      <c r="K971" s="104" t="s">
        <v>520</v>
      </c>
      <c r="L971" s="104" t="s">
        <v>28</v>
      </c>
      <c r="M971" s="20" t="s">
        <v>4255</v>
      </c>
      <c r="N971" s="104" t="s">
        <v>28</v>
      </c>
      <c r="O971" s="31" t="s">
        <v>28</v>
      </c>
      <c r="P971" s="105" t="s">
        <v>28</v>
      </c>
      <c r="Q971" s="37">
        <v>45292</v>
      </c>
      <c r="R971" s="104" t="s">
        <v>646</v>
      </c>
      <c r="S971" s="248">
        <v>45657</v>
      </c>
      <c r="T971" s="104" t="s">
        <v>28</v>
      </c>
      <c r="U971" s="23" t="s">
        <v>28</v>
      </c>
      <c r="V971" s="18" t="s">
        <v>28</v>
      </c>
      <c r="W971" s="18" t="s">
        <v>28</v>
      </c>
      <c r="X971" s="104" t="s">
        <v>28</v>
      </c>
      <c r="Y971" s="104" t="s">
        <v>28</v>
      </c>
      <c r="Z971" s="104" t="s">
        <v>28</v>
      </c>
      <c r="AA971" s="104" t="s">
        <v>28</v>
      </c>
      <c r="AB971" s="31" t="s">
        <v>3910</v>
      </c>
      <c r="AC971" s="409" t="s">
        <v>4157</v>
      </c>
      <c r="AD971" s="4" t="s">
        <v>5144</v>
      </c>
    </row>
    <row r="972" spans="1:32" s="183" customFormat="1" ht="30" customHeight="1" x14ac:dyDescent="0.3">
      <c r="A972" s="32">
        <v>45342</v>
      </c>
      <c r="B972" s="429" t="s">
        <v>5027</v>
      </c>
      <c r="C972" s="31" t="s">
        <v>343</v>
      </c>
      <c r="D972" s="99" t="s">
        <v>4127</v>
      </c>
      <c r="E972" s="104" t="s">
        <v>57</v>
      </c>
      <c r="F972" s="31" t="s">
        <v>4128</v>
      </c>
      <c r="G972" s="31" t="s">
        <v>4129</v>
      </c>
      <c r="H972" s="104" t="s">
        <v>28</v>
      </c>
      <c r="I972" s="31" t="s">
        <v>4130</v>
      </c>
      <c r="J972" s="31" t="s">
        <v>4131</v>
      </c>
      <c r="K972" s="104" t="s">
        <v>520</v>
      </c>
      <c r="L972" s="31" t="s">
        <v>4132</v>
      </c>
      <c r="M972" s="20">
        <v>420000</v>
      </c>
      <c r="N972" s="31" t="s">
        <v>4133</v>
      </c>
      <c r="O972" s="105" t="s">
        <v>28</v>
      </c>
      <c r="P972" s="105" t="s">
        <v>4134</v>
      </c>
      <c r="Q972" s="30">
        <v>45341</v>
      </c>
      <c r="R972" s="183" t="s">
        <v>4084</v>
      </c>
      <c r="S972" s="36">
        <v>45777</v>
      </c>
      <c r="T972" s="104" t="s">
        <v>4135</v>
      </c>
      <c r="U972" s="23" t="s">
        <v>28</v>
      </c>
      <c r="V972" s="104" t="s">
        <v>28</v>
      </c>
      <c r="W972" s="23" t="s">
        <v>28</v>
      </c>
      <c r="X972" s="104" t="s">
        <v>28</v>
      </c>
      <c r="Y972" s="23" t="s">
        <v>28</v>
      </c>
      <c r="Z972" s="104" t="s">
        <v>28</v>
      </c>
      <c r="AA972" s="23" t="s">
        <v>4136</v>
      </c>
      <c r="AB972" s="31" t="s">
        <v>4137</v>
      </c>
      <c r="AC972" s="409" t="s">
        <v>4138</v>
      </c>
      <c r="AD972" s="438" t="s">
        <v>5167</v>
      </c>
    </row>
    <row r="973" spans="1:32" s="4" customFormat="1" ht="30" customHeight="1" x14ac:dyDescent="0.3">
      <c r="A973" s="32">
        <v>45352</v>
      </c>
      <c r="B973" s="429" t="s">
        <v>4347</v>
      </c>
      <c r="C973" s="31" t="s">
        <v>343</v>
      </c>
      <c r="D973" s="31"/>
      <c r="E973" s="99" t="s">
        <v>3413</v>
      </c>
      <c r="F973" s="104" t="s">
        <v>245</v>
      </c>
      <c r="G973" s="31" t="s">
        <v>3414</v>
      </c>
      <c r="H973" s="31" t="s">
        <v>3415</v>
      </c>
      <c r="I973" s="104" t="s">
        <v>28</v>
      </c>
      <c r="J973" s="31" t="s">
        <v>868</v>
      </c>
      <c r="K973" s="31" t="s">
        <v>882</v>
      </c>
      <c r="L973" s="31" t="s">
        <v>520</v>
      </c>
      <c r="M973" s="31" t="s">
        <v>28</v>
      </c>
      <c r="N973" s="184" t="s">
        <v>871</v>
      </c>
      <c r="O973" s="105" t="s">
        <v>28</v>
      </c>
      <c r="P973" s="105" t="s">
        <v>28</v>
      </c>
      <c r="Q973" s="105" t="s">
        <v>28</v>
      </c>
      <c r="R973" s="30">
        <v>45292</v>
      </c>
      <c r="S973" s="36" t="s">
        <v>4744</v>
      </c>
      <c r="T973" s="30">
        <v>45777</v>
      </c>
      <c r="U973" s="104" t="s">
        <v>28</v>
      </c>
      <c r="V973" s="23" t="s">
        <v>28</v>
      </c>
      <c r="W973" s="104" t="s">
        <v>28</v>
      </c>
      <c r="X973" s="23" t="s">
        <v>28</v>
      </c>
      <c r="Y973" s="104" t="s">
        <v>28</v>
      </c>
      <c r="Z973" s="23" t="s">
        <v>28</v>
      </c>
      <c r="AA973" s="104" t="s">
        <v>28</v>
      </c>
      <c r="AB973" s="23" t="s">
        <v>28</v>
      </c>
      <c r="AC973" s="31" t="s">
        <v>3910</v>
      </c>
      <c r="AD973" s="409" t="s">
        <v>3911</v>
      </c>
      <c r="AE973" s="371" t="s">
        <v>5145</v>
      </c>
      <c r="AF973" s="444" t="s">
        <v>5344</v>
      </c>
    </row>
    <row r="974" spans="1:32" s="4" customFormat="1" ht="36" customHeight="1" x14ac:dyDescent="0.3">
      <c r="A974" s="36">
        <v>44035</v>
      </c>
      <c r="B974" s="18" t="s">
        <v>22</v>
      </c>
      <c r="C974" s="18" t="s">
        <v>343</v>
      </c>
      <c r="D974" s="18"/>
      <c r="E974" s="19" t="s">
        <v>1086</v>
      </c>
      <c r="F974" s="104" t="s">
        <v>57</v>
      </c>
      <c r="G974" s="104" t="s">
        <v>1087</v>
      </c>
      <c r="H974" s="104" t="s">
        <v>2517</v>
      </c>
      <c r="I974" s="104" t="s">
        <v>28</v>
      </c>
      <c r="J974" s="104" t="s">
        <v>1088</v>
      </c>
      <c r="K974" s="104" t="s">
        <v>1089</v>
      </c>
      <c r="L974" s="104" t="s">
        <v>962</v>
      </c>
      <c r="M974" s="104" t="s">
        <v>1090</v>
      </c>
      <c r="N974" s="20">
        <v>856530</v>
      </c>
      <c r="O974" s="105" t="s">
        <v>28</v>
      </c>
      <c r="P974" s="105" t="s">
        <v>28</v>
      </c>
      <c r="Q974" s="29" t="s">
        <v>28</v>
      </c>
      <c r="R974" s="37">
        <v>42917</v>
      </c>
      <c r="S974" s="104" t="s">
        <v>1091</v>
      </c>
      <c r="T974" s="37">
        <v>45777</v>
      </c>
      <c r="U974" s="104" t="s">
        <v>1092</v>
      </c>
      <c r="V974" s="23" t="s">
        <v>28</v>
      </c>
      <c r="W974" s="18" t="s">
        <v>28</v>
      </c>
      <c r="X974" s="18" t="s">
        <v>28</v>
      </c>
      <c r="Y974" s="18" t="s">
        <v>28</v>
      </c>
      <c r="Z974" s="18" t="s">
        <v>28</v>
      </c>
      <c r="AA974" s="18" t="s">
        <v>28</v>
      </c>
      <c r="AB974" s="18" t="s">
        <v>28</v>
      </c>
      <c r="AC974" s="31" t="s">
        <v>3632</v>
      </c>
      <c r="AD974" s="409" t="s">
        <v>4942</v>
      </c>
      <c r="AE974" s="371" t="s">
        <v>5345</v>
      </c>
    </row>
    <row r="975" spans="1:32" s="4" customFormat="1" ht="30" customHeight="1" x14ac:dyDescent="0.3">
      <c r="A975" s="32">
        <v>45352</v>
      </c>
      <c r="B975" s="429" t="s">
        <v>4347</v>
      </c>
      <c r="C975" s="31" t="s">
        <v>343</v>
      </c>
      <c r="D975" s="31"/>
      <c r="E975" s="99" t="s">
        <v>3445</v>
      </c>
      <c r="F975" s="104" t="s">
        <v>245</v>
      </c>
      <c r="G975" s="31" t="s">
        <v>3446</v>
      </c>
      <c r="H975" s="31" t="s">
        <v>3447</v>
      </c>
      <c r="I975" s="104" t="s">
        <v>28</v>
      </c>
      <c r="J975" s="31" t="s">
        <v>868</v>
      </c>
      <c r="K975" s="31" t="s">
        <v>882</v>
      </c>
      <c r="L975" s="31" t="s">
        <v>520</v>
      </c>
      <c r="M975" s="31" t="s">
        <v>28</v>
      </c>
      <c r="N975" s="184" t="s">
        <v>871</v>
      </c>
      <c r="O975" s="105" t="s">
        <v>28</v>
      </c>
      <c r="P975" s="105" t="s">
        <v>28</v>
      </c>
      <c r="Q975" s="105" t="s">
        <v>28</v>
      </c>
      <c r="R975" s="30">
        <v>45292</v>
      </c>
      <c r="S975" s="36" t="s">
        <v>4744</v>
      </c>
      <c r="T975" s="30">
        <v>45777</v>
      </c>
      <c r="U975" s="104" t="s">
        <v>28</v>
      </c>
      <c r="V975" s="23" t="s">
        <v>28</v>
      </c>
      <c r="W975" s="104" t="s">
        <v>28</v>
      </c>
      <c r="X975" s="23" t="s">
        <v>28</v>
      </c>
      <c r="Y975" s="104" t="s">
        <v>28</v>
      </c>
      <c r="Z975" s="23" t="s">
        <v>28</v>
      </c>
      <c r="AA975" s="104" t="s">
        <v>28</v>
      </c>
      <c r="AB975" s="23" t="s">
        <v>28</v>
      </c>
      <c r="AC975" s="31" t="s">
        <v>3910</v>
      </c>
      <c r="AD975" s="409" t="s">
        <v>4157</v>
      </c>
      <c r="AE975" s="371" t="s">
        <v>5145</v>
      </c>
      <c r="AF975" s="444" t="s">
        <v>5346</v>
      </c>
    </row>
    <row r="976" spans="1:32" s="24" customFormat="1" ht="45" customHeight="1" x14ac:dyDescent="0.25">
      <c r="A976" s="32">
        <v>44050</v>
      </c>
      <c r="B976" s="27" t="s">
        <v>22</v>
      </c>
      <c r="C976" s="18" t="s">
        <v>1247</v>
      </c>
      <c r="D976" s="104" t="s">
        <v>1259</v>
      </c>
      <c r="E976" s="104" t="s">
        <v>57</v>
      </c>
      <c r="F976" s="27" t="s">
        <v>1260</v>
      </c>
      <c r="G976" s="104" t="s">
        <v>1261</v>
      </c>
      <c r="H976" s="31" t="s">
        <v>28</v>
      </c>
      <c r="I976" s="31" t="s">
        <v>1262</v>
      </c>
      <c r="J976" s="31" t="s">
        <v>1263</v>
      </c>
      <c r="K976" s="104" t="s">
        <v>520</v>
      </c>
      <c r="L976" s="31" t="s">
        <v>28</v>
      </c>
      <c r="M976" s="133" t="s">
        <v>1264</v>
      </c>
      <c r="N976" s="31" t="s">
        <v>1265</v>
      </c>
      <c r="O976" s="31" t="s">
        <v>1266</v>
      </c>
      <c r="P976" s="130" t="s">
        <v>28</v>
      </c>
      <c r="Q976" s="32">
        <v>39580</v>
      </c>
      <c r="R976" s="31" t="s">
        <v>1267</v>
      </c>
      <c r="S976" s="443" t="s">
        <v>1268</v>
      </c>
      <c r="T976" s="31" t="s">
        <v>28</v>
      </c>
      <c r="U976" s="31" t="s">
        <v>28</v>
      </c>
      <c r="V976" s="31" t="s">
        <v>28</v>
      </c>
      <c r="W976" s="31" t="s">
        <v>28</v>
      </c>
      <c r="X976" s="31" t="s">
        <v>28</v>
      </c>
      <c r="Y976" s="131" t="s">
        <v>28</v>
      </c>
      <c r="Z976" s="31" t="s">
        <v>28</v>
      </c>
      <c r="AA976" s="31" t="s">
        <v>28</v>
      </c>
      <c r="AB976" s="293" t="s">
        <v>3746</v>
      </c>
      <c r="AC976" s="45"/>
      <c r="AD976" s="45"/>
      <c r="AE976" s="444" t="s">
        <v>5347</v>
      </c>
      <c r="AF976" s="45"/>
    </row>
    <row r="977" spans="1:31" ht="24.75" customHeight="1" x14ac:dyDescent="0.3">
      <c r="A977" s="32">
        <v>44840</v>
      </c>
      <c r="B977" s="31" t="s">
        <v>22</v>
      </c>
      <c r="C977" s="31" t="s">
        <v>23</v>
      </c>
      <c r="D977" s="31"/>
      <c r="E977" s="31" t="s">
        <v>3364</v>
      </c>
      <c r="F977" s="31" t="s">
        <v>25</v>
      </c>
      <c r="G977" s="31" t="s">
        <v>3365</v>
      </c>
      <c r="H977" s="31" t="s">
        <v>3366</v>
      </c>
      <c r="I977" s="31" t="s">
        <v>3367</v>
      </c>
      <c r="J977" s="31" t="s">
        <v>3368</v>
      </c>
      <c r="K977" s="31" t="s">
        <v>3369</v>
      </c>
      <c r="L977" s="31" t="s">
        <v>5469</v>
      </c>
      <c r="M977" s="31" t="s">
        <v>3370</v>
      </c>
      <c r="N977" s="176">
        <v>273999</v>
      </c>
      <c r="O977" s="31" t="s">
        <v>3371</v>
      </c>
      <c r="P977" s="31" t="s">
        <v>3372</v>
      </c>
      <c r="Q977" s="30">
        <v>44818</v>
      </c>
      <c r="R977" s="31" t="s">
        <v>3373</v>
      </c>
      <c r="S977" s="30">
        <v>46021</v>
      </c>
      <c r="T977" s="37" t="s">
        <v>28</v>
      </c>
      <c r="U977" s="31" t="s">
        <v>3374</v>
      </c>
      <c r="V977" s="283"/>
      <c r="W977" s="433"/>
    </row>
    <row r="978" spans="1:31" ht="30" customHeight="1" x14ac:dyDescent="0.3">
      <c r="A978" s="32">
        <v>45804</v>
      </c>
      <c r="B978" s="31" t="s">
        <v>75</v>
      </c>
      <c r="C978" s="31" t="s">
        <v>343</v>
      </c>
      <c r="D978" s="31" t="s">
        <v>5405</v>
      </c>
      <c r="E978" s="31" t="s">
        <v>5406</v>
      </c>
      <c r="F978" s="31" t="s">
        <v>25</v>
      </c>
      <c r="G978" s="31" t="s">
        <v>3365</v>
      </c>
      <c r="H978" s="31" t="s">
        <v>3366</v>
      </c>
      <c r="I978" s="31" t="s">
        <v>3367</v>
      </c>
      <c r="J978" s="31" t="s">
        <v>5407</v>
      </c>
      <c r="K978" s="31" t="s">
        <v>5408</v>
      </c>
      <c r="L978" s="31" t="s">
        <v>520</v>
      </c>
      <c r="M978" s="31" t="s">
        <v>5409</v>
      </c>
      <c r="N978" s="176">
        <v>430613.6</v>
      </c>
      <c r="O978" s="31" t="s">
        <v>28</v>
      </c>
      <c r="P978" s="31" t="s">
        <v>5410</v>
      </c>
      <c r="Q978" s="30" t="s">
        <v>5411</v>
      </c>
      <c r="R978" s="32">
        <v>45782</v>
      </c>
      <c r="S978" s="30" t="s">
        <v>1404</v>
      </c>
      <c r="T978" s="37">
        <v>45817</v>
      </c>
      <c r="U978" s="31" t="s">
        <v>5412</v>
      </c>
      <c r="V978" s="23" t="s">
        <v>28</v>
      </c>
      <c r="W978" s="18" t="s">
        <v>28</v>
      </c>
      <c r="X978" s="18" t="s">
        <v>28</v>
      </c>
      <c r="Y978" s="18" t="s">
        <v>28</v>
      </c>
      <c r="Z978" s="18" t="s">
        <v>28</v>
      </c>
      <c r="AA978" s="23" t="s">
        <v>28</v>
      </c>
      <c r="AB978" s="18" t="s">
        <v>28</v>
      </c>
      <c r="AC978" s="27" t="s">
        <v>5413</v>
      </c>
      <c r="AD978" s="430" t="s">
        <v>5414</v>
      </c>
    </row>
    <row r="979" spans="1:31" s="134" customFormat="1" ht="24.75" customHeight="1" x14ac:dyDescent="0.3">
      <c r="A979" s="32">
        <v>45712</v>
      </c>
      <c r="B979" s="428" t="s">
        <v>22</v>
      </c>
      <c r="C979" s="31" t="s">
        <v>23</v>
      </c>
      <c r="D979" s="31"/>
      <c r="E979" s="31" t="s">
        <v>5064</v>
      </c>
      <c r="F979" s="31" t="s">
        <v>25</v>
      </c>
      <c r="G979" s="31" t="s">
        <v>5058</v>
      </c>
      <c r="H979" s="31" t="s">
        <v>5059</v>
      </c>
      <c r="I979" s="31" t="s">
        <v>28</v>
      </c>
      <c r="J979" s="31" t="s">
        <v>5065</v>
      </c>
      <c r="K979" s="31" t="s">
        <v>5066</v>
      </c>
      <c r="L979" s="31" t="s">
        <v>214</v>
      </c>
      <c r="M979" s="31" t="s">
        <v>221</v>
      </c>
      <c r="N979" s="176">
        <v>457038.66</v>
      </c>
      <c r="O979" s="104" t="s">
        <v>284</v>
      </c>
      <c r="P979" s="31" t="s">
        <v>28</v>
      </c>
      <c r="Q979" s="30">
        <v>45439</v>
      </c>
      <c r="R979" s="31" t="s">
        <v>646</v>
      </c>
      <c r="S979" s="30">
        <v>45804</v>
      </c>
      <c r="T979" s="37" t="s">
        <v>28</v>
      </c>
      <c r="U979" s="31" t="s">
        <v>5062</v>
      </c>
      <c r="V979" s="409" t="s">
        <v>5063</v>
      </c>
      <c r="W979" s="433"/>
      <c r="AD979" s="438" t="s">
        <v>5490</v>
      </c>
    </row>
    <row r="980" spans="1:31" ht="24.75" customHeight="1" x14ac:dyDescent="0.3">
      <c r="A980" s="124">
        <v>43901</v>
      </c>
      <c r="B980" s="420" t="s">
        <v>22</v>
      </c>
      <c r="C980" s="421" t="s">
        <v>23</v>
      </c>
      <c r="D980" s="421"/>
      <c r="E980" s="19" t="s">
        <v>305</v>
      </c>
      <c r="F980" s="104" t="s">
        <v>57</v>
      </c>
      <c r="G980" s="104" t="s">
        <v>306</v>
      </c>
      <c r="H980" s="104" t="s">
        <v>307</v>
      </c>
      <c r="I980" s="104" t="s">
        <v>28</v>
      </c>
      <c r="J980" s="104" t="s">
        <v>308</v>
      </c>
      <c r="K980" s="104" t="s">
        <v>309</v>
      </c>
      <c r="L980" s="104" t="s">
        <v>214</v>
      </c>
      <c r="M980" s="104" t="s">
        <v>310</v>
      </c>
      <c r="N980" s="120">
        <v>819720</v>
      </c>
      <c r="O980" s="121" t="s">
        <v>28</v>
      </c>
      <c r="P980" s="104" t="s">
        <v>113</v>
      </c>
      <c r="Q980" s="122">
        <v>43831</v>
      </c>
      <c r="R980" s="98" t="s">
        <v>272</v>
      </c>
      <c r="S980" s="248">
        <v>45657</v>
      </c>
      <c r="T980" s="37" t="s">
        <v>28</v>
      </c>
      <c r="U980" s="99" t="s">
        <v>146</v>
      </c>
      <c r="V980" s="283"/>
      <c r="W980" s="433"/>
      <c r="AD980" s="438" t="s">
        <v>5494</v>
      </c>
    </row>
    <row r="981" spans="1:31" s="27" customFormat="1" ht="24.75" customHeight="1" x14ac:dyDescent="0.3">
      <c r="A981" s="102">
        <v>44706</v>
      </c>
      <c r="B981" s="31" t="s">
        <v>22</v>
      </c>
      <c r="C981" s="31" t="s">
        <v>23</v>
      </c>
      <c r="D981" s="31"/>
      <c r="E981" s="31" t="s">
        <v>3070</v>
      </c>
      <c r="F981" s="31" t="s">
        <v>57</v>
      </c>
      <c r="G981" s="31" t="s">
        <v>3071</v>
      </c>
      <c r="H981" s="31" t="s">
        <v>1687</v>
      </c>
      <c r="I981" s="31" t="s">
        <v>28</v>
      </c>
      <c r="J981" s="31" t="s">
        <v>3072</v>
      </c>
      <c r="K981" s="31" t="s">
        <v>3073</v>
      </c>
      <c r="L981" s="31" t="s">
        <v>30</v>
      </c>
      <c r="M981" s="31" t="s">
        <v>3074</v>
      </c>
      <c r="N981" s="176">
        <v>1688547</v>
      </c>
      <c r="O981" s="31" t="s">
        <v>28</v>
      </c>
      <c r="P981" s="31" t="s">
        <v>28</v>
      </c>
      <c r="Q981" s="30">
        <v>44743</v>
      </c>
      <c r="R981" s="31" t="s">
        <v>47</v>
      </c>
      <c r="S981" s="30">
        <v>45838</v>
      </c>
      <c r="T981" s="37" t="s">
        <v>28</v>
      </c>
      <c r="U981" s="31" t="s">
        <v>146</v>
      </c>
      <c r="V981" s="283"/>
      <c r="W981" s="433"/>
      <c r="AD981" s="438" t="s">
        <v>5494</v>
      </c>
    </row>
    <row r="982" spans="1:31" s="4" customFormat="1" ht="30" customHeight="1" x14ac:dyDescent="0.3">
      <c r="A982" s="36">
        <v>43907</v>
      </c>
      <c r="B982" s="392" t="s">
        <v>22</v>
      </c>
      <c r="C982" s="392" t="s">
        <v>343</v>
      </c>
      <c r="D982" s="392"/>
      <c r="E982" s="393" t="s">
        <v>911</v>
      </c>
      <c r="F982" s="104" t="s">
        <v>57</v>
      </c>
      <c r="G982" s="104" t="s">
        <v>912</v>
      </c>
      <c r="H982" s="104" t="s">
        <v>913</v>
      </c>
      <c r="I982" s="104" t="s">
        <v>28</v>
      </c>
      <c r="J982" s="104" t="s">
        <v>914</v>
      </c>
      <c r="K982" s="104" t="s">
        <v>915</v>
      </c>
      <c r="L982" s="104" t="s">
        <v>520</v>
      </c>
      <c r="M982" s="104" t="s">
        <v>28</v>
      </c>
      <c r="N982" s="20">
        <v>1961054</v>
      </c>
      <c r="O982" s="105" t="s">
        <v>28</v>
      </c>
      <c r="P982" s="105" t="s">
        <v>916</v>
      </c>
      <c r="Q982" s="29" t="s">
        <v>28</v>
      </c>
      <c r="R982" s="37">
        <v>43831</v>
      </c>
      <c r="S982" s="104" t="s">
        <v>2601</v>
      </c>
      <c r="T982" s="248">
        <v>45716</v>
      </c>
      <c r="U982" s="104" t="s">
        <v>28</v>
      </c>
      <c r="V982" s="23" t="s">
        <v>28</v>
      </c>
      <c r="W982" s="18" t="s">
        <v>28</v>
      </c>
      <c r="X982" s="18" t="s">
        <v>28</v>
      </c>
      <c r="Y982" s="18" t="s">
        <v>28</v>
      </c>
      <c r="Z982" s="18" t="s">
        <v>28</v>
      </c>
      <c r="AA982" s="18" t="s">
        <v>28</v>
      </c>
      <c r="AB982" s="18" t="s">
        <v>28</v>
      </c>
      <c r="AC982" s="27" t="s">
        <v>917</v>
      </c>
      <c r="AD982" s="438" t="s">
        <v>5494</v>
      </c>
    </row>
    <row r="983" spans="1:31" ht="24.75" customHeight="1" x14ac:dyDescent="0.3">
      <c r="A983" s="102">
        <v>44797</v>
      </c>
      <c r="B983" s="31" t="s">
        <v>22</v>
      </c>
      <c r="C983" s="31" t="s">
        <v>23</v>
      </c>
      <c r="D983" s="31"/>
      <c r="E983" s="31" t="s">
        <v>3264</v>
      </c>
      <c r="F983" s="31" t="s">
        <v>25</v>
      </c>
      <c r="G983" s="31" t="s">
        <v>3265</v>
      </c>
      <c r="H983" s="31" t="s">
        <v>3266</v>
      </c>
      <c r="I983" s="31" t="s">
        <v>28</v>
      </c>
      <c r="J983" s="31" t="s">
        <v>3267</v>
      </c>
      <c r="K983" s="31" t="s">
        <v>3268</v>
      </c>
      <c r="L983" s="104" t="s">
        <v>30</v>
      </c>
      <c r="M983" s="31" t="s">
        <v>2644</v>
      </c>
      <c r="N983" s="176">
        <v>216105.22</v>
      </c>
      <c r="O983" s="31" t="s">
        <v>28</v>
      </c>
      <c r="P983" s="31" t="s">
        <v>28</v>
      </c>
      <c r="Q983" s="30">
        <v>44656</v>
      </c>
      <c r="R983" s="31" t="s">
        <v>3269</v>
      </c>
      <c r="S983" s="30">
        <v>45752</v>
      </c>
      <c r="T983" s="37" t="s">
        <v>28</v>
      </c>
      <c r="U983" s="31" t="s">
        <v>3251</v>
      </c>
      <c r="V983" s="404" t="s">
        <v>4209</v>
      </c>
      <c r="W983" s="433"/>
      <c r="AD983" s="438" t="s">
        <v>5490</v>
      </c>
    </row>
    <row r="984" spans="1:31" ht="24.75" customHeight="1" x14ac:dyDescent="0.3">
      <c r="A984" s="102">
        <v>45324</v>
      </c>
      <c r="B984" s="420" t="s">
        <v>22</v>
      </c>
      <c r="C984" s="421" t="s">
        <v>23</v>
      </c>
      <c r="D984" s="421"/>
      <c r="E984" s="104" t="s">
        <v>4079</v>
      </c>
      <c r="F984" s="104" t="s">
        <v>57</v>
      </c>
      <c r="G984" s="104" t="s">
        <v>4080</v>
      </c>
      <c r="H984" s="104" t="s">
        <v>4081</v>
      </c>
      <c r="I984" s="104" t="s">
        <v>28</v>
      </c>
      <c r="J984" s="104" t="s">
        <v>4082</v>
      </c>
      <c r="K984" s="104" t="s">
        <v>4083</v>
      </c>
      <c r="L984" s="104" t="s">
        <v>214</v>
      </c>
      <c r="M984" s="104" t="s">
        <v>221</v>
      </c>
      <c r="N984" s="243">
        <v>155001</v>
      </c>
      <c r="O984" s="104" t="s">
        <v>28</v>
      </c>
      <c r="P984" s="104" t="s">
        <v>28</v>
      </c>
      <c r="Q984" s="30">
        <v>45271</v>
      </c>
      <c r="R984" s="104" t="s">
        <v>4084</v>
      </c>
      <c r="S984" s="252">
        <v>45565</v>
      </c>
      <c r="T984" s="37" t="s">
        <v>28</v>
      </c>
      <c r="U984" s="104" t="s">
        <v>3625</v>
      </c>
      <c r="V984" s="290"/>
      <c r="W984" s="430"/>
      <c r="Z984" t="s">
        <v>5498</v>
      </c>
    </row>
    <row r="985" spans="1:31" s="4" customFormat="1" ht="30" customHeight="1" x14ac:dyDescent="0.3">
      <c r="A985" s="36">
        <v>45778</v>
      </c>
      <c r="B985" s="36" t="s">
        <v>22</v>
      </c>
      <c r="C985" s="18" t="s">
        <v>343</v>
      </c>
      <c r="D985" s="18"/>
      <c r="E985" s="99" t="s">
        <v>5289</v>
      </c>
      <c r="F985" s="104" t="s">
        <v>57</v>
      </c>
      <c r="G985" s="31" t="s">
        <v>86</v>
      </c>
      <c r="H985" s="31" t="s">
        <v>5290</v>
      </c>
      <c r="I985" s="104" t="s">
        <v>28</v>
      </c>
      <c r="J985" s="31" t="s">
        <v>5291</v>
      </c>
      <c r="K985" s="31" t="s">
        <v>5292</v>
      </c>
      <c r="L985" s="31" t="s">
        <v>520</v>
      </c>
      <c r="M985" s="31" t="s">
        <v>2560</v>
      </c>
      <c r="N985" s="20">
        <v>206865.91</v>
      </c>
      <c r="O985" s="105" t="s">
        <v>28</v>
      </c>
      <c r="P985" s="105" t="s">
        <v>28</v>
      </c>
      <c r="Q985" s="105" t="s">
        <v>28</v>
      </c>
      <c r="R985" s="30">
        <v>45748</v>
      </c>
      <c r="S985" s="36" t="s">
        <v>1397</v>
      </c>
      <c r="T985" s="30">
        <v>45807</v>
      </c>
      <c r="U985" s="104" t="s">
        <v>28</v>
      </c>
      <c r="V985" s="23" t="s">
        <v>28</v>
      </c>
      <c r="W985" s="18" t="s">
        <v>28</v>
      </c>
      <c r="X985" s="18" t="s">
        <v>28</v>
      </c>
      <c r="Y985" s="18" t="s">
        <v>28</v>
      </c>
      <c r="Z985" s="18" t="s">
        <v>28</v>
      </c>
      <c r="AA985" s="18" t="s">
        <v>28</v>
      </c>
      <c r="AB985" s="18" t="s">
        <v>28</v>
      </c>
      <c r="AC985" s="27" t="s">
        <v>1046</v>
      </c>
      <c r="AD985" s="409" t="s">
        <v>5293</v>
      </c>
      <c r="AE985" s="4" t="s">
        <v>5515</v>
      </c>
    </row>
    <row r="986" spans="1:31" ht="24.75" customHeight="1" x14ac:dyDescent="0.3">
      <c r="A986" s="33">
        <v>45532</v>
      </c>
      <c r="B986" s="418" t="s">
        <v>22</v>
      </c>
      <c r="C986" s="251" t="s">
        <v>23</v>
      </c>
      <c r="D986" s="251"/>
      <c r="E986" s="104" t="s">
        <v>4633</v>
      </c>
      <c r="F986" s="104" t="s">
        <v>57</v>
      </c>
      <c r="G986" s="104" t="s">
        <v>4073</v>
      </c>
      <c r="H986" s="104" t="s">
        <v>4634</v>
      </c>
      <c r="I986" s="104" t="s">
        <v>28</v>
      </c>
      <c r="J986" s="104" t="s">
        <v>4635</v>
      </c>
      <c r="K986" s="104" t="s">
        <v>4636</v>
      </c>
      <c r="L986" s="104" t="s">
        <v>106</v>
      </c>
      <c r="M986" s="104" t="s">
        <v>4637</v>
      </c>
      <c r="N986" s="243">
        <v>6296455</v>
      </c>
      <c r="O986" s="137" t="s">
        <v>28</v>
      </c>
      <c r="P986" s="137" t="s">
        <v>28</v>
      </c>
      <c r="Q986" s="30">
        <v>45475</v>
      </c>
      <c r="R986" s="27" t="s">
        <v>1315</v>
      </c>
      <c r="S986" s="30">
        <v>45688</v>
      </c>
      <c r="T986" s="37" t="s">
        <v>28</v>
      </c>
      <c r="U986" s="104" t="s">
        <v>4638</v>
      </c>
      <c r="V986" s="290" t="s">
        <v>4639</v>
      </c>
      <c r="W986" s="433"/>
      <c r="X986" t="s">
        <v>5518</v>
      </c>
    </row>
    <row r="987" spans="1:31" ht="24.75" customHeight="1" x14ac:dyDescent="0.3">
      <c r="A987" s="102">
        <v>45138</v>
      </c>
      <c r="B987" s="95" t="s">
        <v>22</v>
      </c>
      <c r="C987" s="96" t="s">
        <v>23</v>
      </c>
      <c r="D987" s="96"/>
      <c r="E987" s="104" t="s">
        <v>3756</v>
      </c>
      <c r="F987" s="104" t="s">
        <v>57</v>
      </c>
      <c r="G987" s="104" t="s">
        <v>3757</v>
      </c>
      <c r="H987" s="104" t="s">
        <v>1986</v>
      </c>
      <c r="I987" s="104" t="s">
        <v>28</v>
      </c>
      <c r="J987" s="104" t="s">
        <v>3758</v>
      </c>
      <c r="K987" s="104" t="s">
        <v>3759</v>
      </c>
      <c r="L987" s="104" t="s">
        <v>30</v>
      </c>
      <c r="M987" s="104" t="s">
        <v>3760</v>
      </c>
      <c r="N987" s="243">
        <v>960300</v>
      </c>
      <c r="O987" s="104" t="s">
        <v>28</v>
      </c>
      <c r="P987" s="104" t="s">
        <v>28</v>
      </c>
      <c r="Q987" s="30">
        <v>45132</v>
      </c>
      <c r="R987" s="104" t="s">
        <v>1647</v>
      </c>
      <c r="S987" s="30">
        <v>45838</v>
      </c>
      <c r="T987" s="37" t="s">
        <v>28</v>
      </c>
      <c r="U987" s="104" t="s">
        <v>3761</v>
      </c>
      <c r="V987" s="290" t="s">
        <v>3762</v>
      </c>
      <c r="W987" s="433"/>
      <c r="X987" t="s">
        <v>5521</v>
      </c>
    </row>
    <row r="988" spans="1:31" ht="24.75" customHeight="1" x14ac:dyDescent="0.3">
      <c r="A988" s="33">
        <v>45447</v>
      </c>
      <c r="B988" s="27" t="s">
        <v>22</v>
      </c>
      <c r="C988" s="31" t="s">
        <v>23</v>
      </c>
      <c r="D988" s="31"/>
      <c r="E988" s="104" t="s">
        <v>4379</v>
      </c>
      <c r="F988" s="104" t="s">
        <v>38</v>
      </c>
      <c r="G988" s="104" t="s">
        <v>4380</v>
      </c>
      <c r="H988" s="104" t="s">
        <v>4381</v>
      </c>
      <c r="I988" s="31" t="s">
        <v>28</v>
      </c>
      <c r="J988" s="104" t="s">
        <v>4382</v>
      </c>
      <c r="K988" s="104" t="s">
        <v>4383</v>
      </c>
      <c r="L988" s="31" t="s">
        <v>214</v>
      </c>
      <c r="M988" s="104" t="s">
        <v>4384</v>
      </c>
      <c r="N988" s="243">
        <v>216216</v>
      </c>
      <c r="O988" s="104" t="s">
        <v>4385</v>
      </c>
      <c r="P988" s="31" t="s">
        <v>4386</v>
      </c>
      <c r="Q988" s="30">
        <v>45446</v>
      </c>
      <c r="R988" s="27" t="s">
        <v>4084</v>
      </c>
      <c r="S988" s="30">
        <v>45747</v>
      </c>
      <c r="T988" s="37" t="s">
        <v>28</v>
      </c>
      <c r="U988" s="104" t="s">
        <v>4388</v>
      </c>
      <c r="V988" s="290" t="s">
        <v>4387</v>
      </c>
      <c r="W988" s="430"/>
      <c r="X988" t="s">
        <v>5523</v>
      </c>
    </row>
    <row r="989" spans="1:31" ht="24.75" customHeight="1" x14ac:dyDescent="0.3">
      <c r="A989" s="33">
        <v>45470</v>
      </c>
      <c r="B989" s="27" t="s">
        <v>22</v>
      </c>
      <c r="C989" s="31" t="s">
        <v>23</v>
      </c>
      <c r="D989" s="31"/>
      <c r="E989" s="104" t="s">
        <v>4411</v>
      </c>
      <c r="F989" s="104" t="s">
        <v>38</v>
      </c>
      <c r="G989" s="104" t="s">
        <v>4412</v>
      </c>
      <c r="H989" s="104" t="s">
        <v>4413</v>
      </c>
      <c r="I989" s="31" t="s">
        <v>28</v>
      </c>
      <c r="J989" s="104" t="s">
        <v>4414</v>
      </c>
      <c r="K989" s="104" t="s">
        <v>4415</v>
      </c>
      <c r="L989" s="31" t="s">
        <v>214</v>
      </c>
      <c r="M989" s="104" t="s">
        <v>4416</v>
      </c>
      <c r="N989" s="243">
        <v>177927.27</v>
      </c>
      <c r="O989" s="104" t="s">
        <v>4417</v>
      </c>
      <c r="P989" s="31" t="s">
        <v>28</v>
      </c>
      <c r="Q989" s="30">
        <v>45442</v>
      </c>
      <c r="R989" s="27" t="s">
        <v>4084</v>
      </c>
      <c r="S989" s="30">
        <v>45747</v>
      </c>
      <c r="T989" s="37" t="s">
        <v>28</v>
      </c>
      <c r="U989" s="104" t="s">
        <v>4388</v>
      </c>
      <c r="V989" s="290" t="s">
        <v>4387</v>
      </c>
      <c r="W989" s="430"/>
      <c r="X989" t="s">
        <v>5523</v>
      </c>
    </row>
    <row r="990" spans="1:31" ht="24.75" customHeight="1" x14ac:dyDescent="0.3">
      <c r="A990" s="102">
        <v>45169</v>
      </c>
      <c r="B990" s="420" t="s">
        <v>22</v>
      </c>
      <c r="C990" s="421" t="s">
        <v>23</v>
      </c>
      <c r="D990" s="421"/>
      <c r="E990" s="104" t="s">
        <v>1002</v>
      </c>
      <c r="F990" s="104" t="s">
        <v>25</v>
      </c>
      <c r="G990" s="104" t="s">
        <v>3872</v>
      </c>
      <c r="H990" s="104" t="s">
        <v>3193</v>
      </c>
      <c r="I990" s="104" t="s">
        <v>28</v>
      </c>
      <c r="J990" s="104" t="s">
        <v>2671</v>
      </c>
      <c r="K990" s="104" t="s">
        <v>3873</v>
      </c>
      <c r="L990" s="104" t="s">
        <v>214</v>
      </c>
      <c r="M990" s="104" t="s">
        <v>2110</v>
      </c>
      <c r="N990" s="243">
        <v>184122.06</v>
      </c>
      <c r="O990" s="104" t="s">
        <v>28</v>
      </c>
      <c r="P990" s="104" t="s">
        <v>28</v>
      </c>
      <c r="Q990" s="30">
        <v>45105</v>
      </c>
      <c r="R990" s="104" t="s">
        <v>646</v>
      </c>
      <c r="S990" s="30">
        <v>45470</v>
      </c>
      <c r="T990" s="37" t="s">
        <v>28</v>
      </c>
      <c r="U990" s="104" t="s">
        <v>2340</v>
      </c>
      <c r="V990" s="290" t="s">
        <v>3874</v>
      </c>
      <c r="W990" s="89"/>
      <c r="Z990" s="448" t="s">
        <v>5526</v>
      </c>
    </row>
    <row r="991" spans="1:31" s="4" customFormat="1" ht="30" customHeight="1" x14ac:dyDescent="0.3">
      <c r="A991" s="102">
        <v>45205</v>
      </c>
      <c r="B991" s="372" t="s">
        <v>75</v>
      </c>
      <c r="C991" s="304" t="s">
        <v>343</v>
      </c>
      <c r="D991" s="304" t="s">
        <v>5550</v>
      </c>
      <c r="E991" s="104" t="s">
        <v>3969</v>
      </c>
      <c r="F991" s="104" t="s">
        <v>25</v>
      </c>
      <c r="G991" s="104" t="s">
        <v>3970</v>
      </c>
      <c r="H991" s="104" t="s">
        <v>3971</v>
      </c>
      <c r="I991" s="104" t="s">
        <v>28</v>
      </c>
      <c r="J991" s="104" t="s">
        <v>3972</v>
      </c>
      <c r="K991" s="104" t="s">
        <v>28</v>
      </c>
      <c r="L991" s="104" t="s">
        <v>520</v>
      </c>
      <c r="M991" s="104" t="s">
        <v>28</v>
      </c>
      <c r="N991" s="20">
        <v>179601.24</v>
      </c>
      <c r="O991" s="105" t="s">
        <v>28</v>
      </c>
      <c r="P991" s="105" t="s">
        <v>28</v>
      </c>
      <c r="Q991" s="105" t="s">
        <v>28</v>
      </c>
      <c r="R991" s="37">
        <v>44958</v>
      </c>
      <c r="S991" s="104" t="s">
        <v>646</v>
      </c>
      <c r="T991" s="248">
        <v>45322</v>
      </c>
      <c r="U991" s="104" t="s">
        <v>28</v>
      </c>
      <c r="V991" s="23" t="s">
        <v>28</v>
      </c>
      <c r="W991" s="104" t="s">
        <v>28</v>
      </c>
      <c r="X991" s="23" t="s">
        <v>28</v>
      </c>
      <c r="Y991" s="18" t="s">
        <v>28</v>
      </c>
      <c r="Z991" s="18" t="s">
        <v>28</v>
      </c>
      <c r="AA991" s="18" t="s">
        <v>28</v>
      </c>
      <c r="AB991" s="104" t="s">
        <v>28</v>
      </c>
      <c r="AC991" s="31" t="s">
        <v>3936</v>
      </c>
      <c r="AD991" s="409" t="s">
        <v>3953</v>
      </c>
    </row>
    <row r="992" spans="1:31" ht="24.75" customHeight="1" x14ac:dyDescent="0.3">
      <c r="A992" s="33">
        <v>45502</v>
      </c>
      <c r="B992" s="431" t="s">
        <v>5038</v>
      </c>
      <c r="C992" s="431" t="s">
        <v>23</v>
      </c>
      <c r="D992" s="431"/>
      <c r="E992" s="104" t="s">
        <v>4530</v>
      </c>
      <c r="F992" s="104" t="s">
        <v>57</v>
      </c>
      <c r="G992" s="104" t="s">
        <v>4531</v>
      </c>
      <c r="H992" s="104" t="s">
        <v>59</v>
      </c>
      <c r="I992" s="104" t="s">
        <v>28</v>
      </c>
      <c r="J992" s="104" t="s">
        <v>4532</v>
      </c>
      <c r="K992" s="104" t="s">
        <v>4533</v>
      </c>
      <c r="L992" s="31" t="s">
        <v>214</v>
      </c>
      <c r="M992" s="104" t="s">
        <v>4519</v>
      </c>
      <c r="N992" s="243">
        <v>216216</v>
      </c>
      <c r="O992" s="137" t="s">
        <v>28</v>
      </c>
      <c r="P992" s="137" t="s">
        <v>28</v>
      </c>
      <c r="Q992" s="30">
        <v>45436</v>
      </c>
      <c r="R992" s="27" t="s">
        <v>372</v>
      </c>
      <c r="S992" s="30">
        <v>45838</v>
      </c>
      <c r="T992" s="37" t="s">
        <v>28</v>
      </c>
      <c r="U992" s="104" t="s">
        <v>4520</v>
      </c>
      <c r="V992" s="290" t="s">
        <v>4521</v>
      </c>
      <c r="W992" s="430" t="s">
        <v>5039</v>
      </c>
      <c r="Y992" t="s">
        <v>5564</v>
      </c>
    </row>
    <row r="993" spans="1:31" ht="24.75" customHeight="1" x14ac:dyDescent="0.3">
      <c r="A993" s="102">
        <v>45702</v>
      </c>
      <c r="B993" s="27" t="s">
        <v>22</v>
      </c>
      <c r="C993" s="31" t="s">
        <v>23</v>
      </c>
      <c r="D993" s="31"/>
      <c r="E993" s="104" t="s">
        <v>4973</v>
      </c>
      <c r="F993" s="104" t="s">
        <v>57</v>
      </c>
      <c r="G993" s="104" t="s">
        <v>4937</v>
      </c>
      <c r="H993" s="104" t="s">
        <v>4938</v>
      </c>
      <c r="I993" s="104" t="s">
        <v>28</v>
      </c>
      <c r="J993" s="104" t="s">
        <v>4974</v>
      </c>
      <c r="K993" s="104" t="s">
        <v>4975</v>
      </c>
      <c r="L993" s="31" t="s">
        <v>214</v>
      </c>
      <c r="M993" s="83" t="s">
        <v>4519</v>
      </c>
      <c r="N993" s="243" t="s">
        <v>4976</v>
      </c>
      <c r="O993" s="104" t="s">
        <v>284</v>
      </c>
      <c r="P993" s="104" t="s">
        <v>284</v>
      </c>
      <c r="Q993" s="30">
        <v>45338</v>
      </c>
      <c r="R993" s="104" t="s">
        <v>1397</v>
      </c>
      <c r="S993" s="30">
        <v>45716</v>
      </c>
      <c r="T993" s="37" t="s">
        <v>28</v>
      </c>
      <c r="U993" s="104" t="s">
        <v>4520</v>
      </c>
      <c r="V993" s="83" t="s">
        <v>4773</v>
      </c>
      <c r="W993" s="430"/>
      <c r="Y993" t="s">
        <v>5564</v>
      </c>
    </row>
    <row r="994" spans="1:31" ht="24.75" customHeight="1" x14ac:dyDescent="0.3">
      <c r="A994" s="102">
        <v>45597</v>
      </c>
      <c r="B994" s="432" t="s">
        <v>4347</v>
      </c>
      <c r="C994" s="364" t="s">
        <v>23</v>
      </c>
      <c r="D994" s="364"/>
      <c r="E994" s="104" t="s">
        <v>4845</v>
      </c>
      <c r="F994" s="104" t="s">
        <v>57</v>
      </c>
      <c r="G994" s="104" t="s">
        <v>2869</v>
      </c>
      <c r="H994" s="104" t="s">
        <v>4846</v>
      </c>
      <c r="I994" s="104" t="s">
        <v>28</v>
      </c>
      <c r="J994" s="104" t="s">
        <v>4847</v>
      </c>
      <c r="K994" s="104" t="s">
        <v>4848</v>
      </c>
      <c r="L994" s="31" t="s">
        <v>214</v>
      </c>
      <c r="M994" s="83" t="s">
        <v>4519</v>
      </c>
      <c r="N994" s="243">
        <v>287303.5</v>
      </c>
      <c r="O994" s="104" t="s">
        <v>284</v>
      </c>
      <c r="P994" s="137" t="s">
        <v>284</v>
      </c>
      <c r="Q994" s="30">
        <v>45593</v>
      </c>
      <c r="R994" s="104" t="s">
        <v>1315</v>
      </c>
      <c r="S994" s="30">
        <v>45779</v>
      </c>
      <c r="T994" s="37" t="s">
        <v>28</v>
      </c>
      <c r="U994" s="104" t="s">
        <v>4520</v>
      </c>
      <c r="V994" s="83" t="s">
        <v>4773</v>
      </c>
      <c r="W994" s="83" t="s">
        <v>5040</v>
      </c>
      <c r="Y994" t="s">
        <v>5564</v>
      </c>
    </row>
    <row r="995" spans="1:31" ht="24.75" customHeight="1" x14ac:dyDescent="0.3">
      <c r="A995" s="102">
        <v>45596</v>
      </c>
      <c r="B995" s="432" t="s">
        <v>4347</v>
      </c>
      <c r="C995" s="364" t="s">
        <v>23</v>
      </c>
      <c r="D995" s="364"/>
      <c r="E995" s="104" t="s">
        <v>4784</v>
      </c>
      <c r="F995" s="104" t="s">
        <v>38</v>
      </c>
      <c r="G995" s="104" t="s">
        <v>4785</v>
      </c>
      <c r="H995" s="104" t="s">
        <v>4786</v>
      </c>
      <c r="I995" s="104" t="s">
        <v>28</v>
      </c>
      <c r="J995" s="104" t="s">
        <v>4787</v>
      </c>
      <c r="K995" s="104" t="s">
        <v>4788</v>
      </c>
      <c r="L995" s="31" t="s">
        <v>214</v>
      </c>
      <c r="M995" s="104" t="s">
        <v>4519</v>
      </c>
      <c r="N995" s="243">
        <v>179740</v>
      </c>
      <c r="O995" s="104" t="s">
        <v>284</v>
      </c>
      <c r="P995" s="137" t="s">
        <v>284</v>
      </c>
      <c r="Q995" s="30">
        <v>45496</v>
      </c>
      <c r="R995" s="104" t="s">
        <v>1315</v>
      </c>
      <c r="S995" s="30">
        <v>45716</v>
      </c>
      <c r="T995" s="37" t="s">
        <v>28</v>
      </c>
      <c r="U995" s="104" t="s">
        <v>4520</v>
      </c>
      <c r="V995" s="83" t="s">
        <v>4773</v>
      </c>
      <c r="W995" s="83" t="s">
        <v>5040</v>
      </c>
      <c r="Y995" t="s">
        <v>5564</v>
      </c>
    </row>
    <row r="996" spans="1:31" ht="24.75" customHeight="1" x14ac:dyDescent="0.3">
      <c r="A996" s="102">
        <v>45596</v>
      </c>
      <c r="B996" s="27" t="s">
        <v>22</v>
      </c>
      <c r="C996" s="31" t="s">
        <v>23</v>
      </c>
      <c r="D996" s="31"/>
      <c r="E996" s="104" t="s">
        <v>4767</v>
      </c>
      <c r="F996" s="104" t="s">
        <v>57</v>
      </c>
      <c r="G996" s="104" t="s">
        <v>4768</v>
      </c>
      <c r="H996" s="104" t="s">
        <v>4769</v>
      </c>
      <c r="I996" s="104" t="s">
        <v>28</v>
      </c>
      <c r="J996" s="104" t="s">
        <v>4771</v>
      </c>
      <c r="K996" s="104" t="s">
        <v>4772</v>
      </c>
      <c r="L996" s="31" t="s">
        <v>214</v>
      </c>
      <c r="M996" s="104" t="s">
        <v>4519</v>
      </c>
      <c r="N996" s="243">
        <v>238656</v>
      </c>
      <c r="O996" s="104" t="s">
        <v>28</v>
      </c>
      <c r="P996" s="137" t="s">
        <v>28</v>
      </c>
      <c r="Q996" s="30">
        <v>45523</v>
      </c>
      <c r="R996" s="104" t="s">
        <v>1315</v>
      </c>
      <c r="S996" s="30">
        <v>45747</v>
      </c>
      <c r="T996" s="37" t="s">
        <v>28</v>
      </c>
      <c r="U996" s="104" t="s">
        <v>4520</v>
      </c>
      <c r="V996" s="83" t="s">
        <v>4773</v>
      </c>
      <c r="W996" s="430"/>
      <c r="Y996" t="s">
        <v>5564</v>
      </c>
    </row>
    <row r="997" spans="1:31" ht="24.75" customHeight="1" x14ac:dyDescent="0.3">
      <c r="A997" s="102">
        <v>45596</v>
      </c>
      <c r="B997" s="432" t="s">
        <v>4347</v>
      </c>
      <c r="C997" s="364" t="s">
        <v>23</v>
      </c>
      <c r="D997" s="364"/>
      <c r="E997" s="104" t="s">
        <v>4774</v>
      </c>
      <c r="F997" s="104" t="s">
        <v>57</v>
      </c>
      <c r="G997" s="104" t="s">
        <v>4775</v>
      </c>
      <c r="H997" s="104" t="s">
        <v>4776</v>
      </c>
      <c r="I997" s="104" t="s">
        <v>28</v>
      </c>
      <c r="J997" s="104" t="s">
        <v>4777</v>
      </c>
      <c r="K997" s="104" t="s">
        <v>4778</v>
      </c>
      <c r="L997" s="31" t="s">
        <v>214</v>
      </c>
      <c r="M997" s="104" t="s">
        <v>4519</v>
      </c>
      <c r="N997" s="243">
        <v>337086.18</v>
      </c>
      <c r="O997" s="104" t="s">
        <v>28</v>
      </c>
      <c r="P997" s="137" t="s">
        <v>28</v>
      </c>
      <c r="Q997" s="30">
        <v>45478</v>
      </c>
      <c r="R997" s="104" t="s">
        <v>1731</v>
      </c>
      <c r="S997" s="30">
        <v>45736</v>
      </c>
      <c r="T997" s="37" t="s">
        <v>28</v>
      </c>
      <c r="U997" s="104" t="s">
        <v>4520</v>
      </c>
      <c r="V997" s="83" t="s">
        <v>4773</v>
      </c>
      <c r="W997" s="430" t="s">
        <v>5040</v>
      </c>
      <c r="Y997" t="s">
        <v>5564</v>
      </c>
    </row>
    <row r="998" spans="1:31" ht="24.75" customHeight="1" x14ac:dyDescent="0.3">
      <c r="A998" s="33">
        <v>45502</v>
      </c>
      <c r="B998" s="431" t="s">
        <v>5038</v>
      </c>
      <c r="C998" s="431" t="s">
        <v>23</v>
      </c>
      <c r="D998" s="431"/>
      <c r="E998" s="104" t="s">
        <v>4534</v>
      </c>
      <c r="F998" s="104" t="s">
        <v>57</v>
      </c>
      <c r="G998" s="104" t="s">
        <v>464</v>
      </c>
      <c r="H998" s="104" t="s">
        <v>4535</v>
      </c>
      <c r="I998" s="104" t="s">
        <v>28</v>
      </c>
      <c r="J998" s="104" t="s">
        <v>4536</v>
      </c>
      <c r="K998" s="104" t="s">
        <v>4537</v>
      </c>
      <c r="L998" s="31" t="s">
        <v>214</v>
      </c>
      <c r="M998" s="104" t="s">
        <v>4519</v>
      </c>
      <c r="N998" s="243">
        <v>207735</v>
      </c>
      <c r="O998" s="137" t="s">
        <v>28</v>
      </c>
      <c r="P998" s="137" t="s">
        <v>28</v>
      </c>
      <c r="Q998" s="30">
        <v>45461</v>
      </c>
      <c r="R998" s="27" t="s">
        <v>781</v>
      </c>
      <c r="S998" s="30">
        <v>45736</v>
      </c>
      <c r="T998" s="37" t="s">
        <v>28</v>
      </c>
      <c r="U998" s="100" t="s">
        <v>4520</v>
      </c>
      <c r="V998" s="290" t="s">
        <v>4521</v>
      </c>
      <c r="W998" s="430" t="s">
        <v>5039</v>
      </c>
      <c r="Y998" t="s">
        <v>5564</v>
      </c>
    </row>
    <row r="999" spans="1:31" ht="24.75" customHeight="1" x14ac:dyDescent="0.3">
      <c r="A999" s="102">
        <v>45567</v>
      </c>
      <c r="B999" s="418" t="s">
        <v>22</v>
      </c>
      <c r="C999" s="251" t="s">
        <v>23</v>
      </c>
      <c r="D999" s="251"/>
      <c r="E999" s="104" t="s">
        <v>4730</v>
      </c>
      <c r="F999" s="104" t="s">
        <v>57</v>
      </c>
      <c r="G999" s="104" t="s">
        <v>4731</v>
      </c>
      <c r="H999" s="104" t="s">
        <v>4732</v>
      </c>
      <c r="I999" s="104" t="s">
        <v>28</v>
      </c>
      <c r="J999" s="104" t="s">
        <v>4733</v>
      </c>
      <c r="K999" s="104" t="s">
        <v>4734</v>
      </c>
      <c r="L999" s="31" t="s">
        <v>214</v>
      </c>
      <c r="M999" s="104" t="s">
        <v>4407</v>
      </c>
      <c r="N999" s="243">
        <v>180894.16</v>
      </c>
      <c r="O999" s="104" t="s">
        <v>4735</v>
      </c>
      <c r="P999" s="104" t="s">
        <v>417</v>
      </c>
      <c r="Q999" s="30">
        <v>45544</v>
      </c>
      <c r="R999" s="104" t="s">
        <v>1404</v>
      </c>
      <c r="S999" s="30">
        <v>45583</v>
      </c>
      <c r="T999" s="37" t="s">
        <v>28</v>
      </c>
      <c r="U999" s="104" t="s">
        <v>4736</v>
      </c>
      <c r="V999" s="83" t="s">
        <v>4737</v>
      </c>
      <c r="W999" s="430"/>
      <c r="Y999" t="s">
        <v>5564</v>
      </c>
    </row>
    <row r="1000" spans="1:31" ht="24.75" customHeight="1" x14ac:dyDescent="0.3">
      <c r="A1000" s="32">
        <v>45559</v>
      </c>
      <c r="B1000" s="258" t="s">
        <v>75</v>
      </c>
      <c r="C1000" s="373" t="s">
        <v>23</v>
      </c>
      <c r="D1000" s="373"/>
      <c r="E1000" s="19" t="s">
        <v>384</v>
      </c>
      <c r="F1000" s="104" t="s">
        <v>38</v>
      </c>
      <c r="G1000" s="104" t="s">
        <v>385</v>
      </c>
      <c r="H1000" s="104" t="s">
        <v>386</v>
      </c>
      <c r="I1000" s="104" t="s">
        <v>28</v>
      </c>
      <c r="J1000" s="327" t="s">
        <v>387</v>
      </c>
      <c r="K1000" s="327" t="s">
        <v>388</v>
      </c>
      <c r="L1000" s="31" t="s">
        <v>520</v>
      </c>
      <c r="M1000" s="327" t="s">
        <v>197</v>
      </c>
      <c r="N1000" s="176">
        <v>660000</v>
      </c>
      <c r="O1000" s="121" t="s">
        <v>28</v>
      </c>
      <c r="P1000" s="104" t="s">
        <v>389</v>
      </c>
      <c r="Q1000" s="30">
        <v>45504</v>
      </c>
      <c r="R1000" s="31" t="s">
        <v>456</v>
      </c>
      <c r="S1000" s="30">
        <v>45657</v>
      </c>
      <c r="T1000" s="37" t="s">
        <v>28</v>
      </c>
      <c r="U1000" s="99" t="s">
        <v>1867</v>
      </c>
      <c r="V1000" s="290"/>
      <c r="W1000" s="430"/>
      <c r="X1000" t="s">
        <v>5563</v>
      </c>
    </row>
    <row r="1001" spans="1:31" s="4" customFormat="1" ht="24.75" customHeight="1" x14ac:dyDescent="0.3">
      <c r="A1001" s="36">
        <v>44358</v>
      </c>
      <c r="B1001" s="429" t="s">
        <v>22</v>
      </c>
      <c r="C1001" s="429" t="s">
        <v>23</v>
      </c>
      <c r="D1001" s="429"/>
      <c r="E1001" s="37" t="s">
        <v>2674</v>
      </c>
      <c r="F1001" s="18" t="s">
        <v>25</v>
      </c>
      <c r="G1001" s="104" t="s">
        <v>118</v>
      </c>
      <c r="H1001" s="104" t="s">
        <v>2675</v>
      </c>
      <c r="I1001" s="104" t="s">
        <v>28</v>
      </c>
      <c r="J1001" s="104" t="s">
        <v>2676</v>
      </c>
      <c r="K1001" s="104" t="s">
        <v>2677</v>
      </c>
      <c r="L1001" s="104" t="s">
        <v>214</v>
      </c>
      <c r="M1001" s="104" t="s">
        <v>2046</v>
      </c>
      <c r="N1001" s="20">
        <v>1084089.6000000001</v>
      </c>
      <c r="O1001" s="137" t="s">
        <v>28</v>
      </c>
      <c r="P1001" s="105" t="s">
        <v>2678</v>
      </c>
      <c r="Q1001" s="37">
        <v>44344</v>
      </c>
      <c r="R1001" s="104" t="s">
        <v>47</v>
      </c>
      <c r="S1001" s="142">
        <v>45440</v>
      </c>
      <c r="T1001" s="37" t="s">
        <v>28</v>
      </c>
      <c r="U1001" s="31" t="s">
        <v>3374</v>
      </c>
      <c r="V1001" s="403"/>
      <c r="W1001" s="430"/>
      <c r="Y1001" s="4" t="s">
        <v>5598</v>
      </c>
    </row>
    <row r="1002" spans="1:31" s="186" customFormat="1" ht="24.75" customHeight="1" x14ac:dyDescent="0.25">
      <c r="A1002" s="102">
        <v>44634</v>
      </c>
      <c r="B1002" s="27" t="s">
        <v>22</v>
      </c>
      <c r="C1002" s="27" t="s">
        <v>23</v>
      </c>
      <c r="D1002" s="27"/>
      <c r="E1002" s="31" t="s">
        <v>4358</v>
      </c>
      <c r="F1002" s="27" t="s">
        <v>25</v>
      </c>
      <c r="G1002" s="27" t="s">
        <v>3017</v>
      </c>
      <c r="H1002" s="27" t="s">
        <v>3018</v>
      </c>
      <c r="I1002" s="27" t="s">
        <v>28</v>
      </c>
      <c r="J1002" s="27" t="s">
        <v>3019</v>
      </c>
      <c r="K1002" s="31" t="s">
        <v>3020</v>
      </c>
      <c r="L1002" s="27" t="s">
        <v>30</v>
      </c>
      <c r="M1002" s="31" t="s">
        <v>3021</v>
      </c>
      <c r="N1002" s="189">
        <v>392694</v>
      </c>
      <c r="O1002" s="27" t="s">
        <v>28</v>
      </c>
      <c r="P1002" s="27" t="s">
        <v>28</v>
      </c>
      <c r="Q1002" s="26">
        <v>44620</v>
      </c>
      <c r="R1002" s="27" t="s">
        <v>3373</v>
      </c>
      <c r="S1002" s="26">
        <v>45838</v>
      </c>
      <c r="T1002" s="37" t="s">
        <v>28</v>
      </c>
      <c r="U1002" s="31" t="s">
        <v>4338</v>
      </c>
      <c r="V1002" s="290" t="s">
        <v>4359</v>
      </c>
      <c r="W1002" s="430"/>
      <c r="X1002" s="169" t="s">
        <v>5599</v>
      </c>
    </row>
    <row r="1003" spans="1:31" ht="24.75" customHeight="1" x14ac:dyDescent="0.3">
      <c r="A1003" s="102">
        <v>45028</v>
      </c>
      <c r="B1003" s="251" t="s">
        <v>22</v>
      </c>
      <c r="C1003" s="422" t="s">
        <v>23</v>
      </c>
      <c r="D1003" s="422"/>
      <c r="E1003" s="31" t="s">
        <v>2989</v>
      </c>
      <c r="F1003" s="31" t="s">
        <v>25</v>
      </c>
      <c r="G1003" s="31" t="s">
        <v>2990</v>
      </c>
      <c r="H1003" s="31" t="s">
        <v>2991</v>
      </c>
      <c r="I1003" s="31" t="s">
        <v>28</v>
      </c>
      <c r="J1003" s="31" t="s">
        <v>2992</v>
      </c>
      <c r="K1003" s="31" t="s">
        <v>2993</v>
      </c>
      <c r="L1003" s="31" t="s">
        <v>30</v>
      </c>
      <c r="M1003" s="31" t="s">
        <v>2994</v>
      </c>
      <c r="N1003" s="266">
        <v>513700</v>
      </c>
      <c r="O1003" s="31" t="s">
        <v>28</v>
      </c>
      <c r="P1003" s="31" t="s">
        <v>28</v>
      </c>
      <c r="Q1003" s="30">
        <v>44634</v>
      </c>
      <c r="R1003" s="31" t="s">
        <v>2060</v>
      </c>
      <c r="S1003" s="30">
        <v>45291</v>
      </c>
      <c r="T1003" s="37" t="s">
        <v>28</v>
      </c>
      <c r="U1003" s="31" t="s">
        <v>3374</v>
      </c>
      <c r="V1003" s="405" t="s">
        <v>3689</v>
      </c>
      <c r="W1003" s="430"/>
      <c r="X1003" s="169" t="s">
        <v>5599</v>
      </c>
    </row>
    <row r="1004" spans="1:31" ht="24.75" customHeight="1" x14ac:dyDescent="0.3">
      <c r="A1004" s="102">
        <v>45308</v>
      </c>
      <c r="B1004" s="420" t="s">
        <v>22</v>
      </c>
      <c r="C1004" s="421" t="s">
        <v>23</v>
      </c>
      <c r="D1004" s="421"/>
      <c r="E1004" s="104">
        <v>1026</v>
      </c>
      <c r="F1004" s="104" t="s">
        <v>25</v>
      </c>
      <c r="G1004" s="104" t="s">
        <v>2295</v>
      </c>
      <c r="H1004" s="104" t="s">
        <v>4069</v>
      </c>
      <c r="I1004" s="104" t="s">
        <v>28</v>
      </c>
      <c r="J1004" s="104" t="s">
        <v>4070</v>
      </c>
      <c r="K1004" s="104" t="s">
        <v>28</v>
      </c>
      <c r="L1004" s="104" t="s">
        <v>520</v>
      </c>
      <c r="M1004" s="104" t="s">
        <v>28</v>
      </c>
      <c r="N1004" s="243">
        <v>205920</v>
      </c>
      <c r="O1004" s="104" t="s">
        <v>28</v>
      </c>
      <c r="P1004" s="104" t="s">
        <v>28</v>
      </c>
      <c r="Q1004" s="30">
        <v>45261</v>
      </c>
      <c r="R1004" s="104" t="s">
        <v>372</v>
      </c>
      <c r="S1004" s="30">
        <v>45657</v>
      </c>
      <c r="T1004" s="37" t="s">
        <v>28</v>
      </c>
      <c r="U1004" s="104" t="s">
        <v>3241</v>
      </c>
      <c r="V1004" s="290" t="s">
        <v>4071</v>
      </c>
      <c r="W1004" s="430"/>
      <c r="X1004" s="169" t="s">
        <v>5599</v>
      </c>
    </row>
    <row r="1005" spans="1:31" ht="24.75" customHeight="1" x14ac:dyDescent="0.3">
      <c r="A1005" s="102">
        <v>45397</v>
      </c>
      <c r="B1005" s="95" t="s">
        <v>22</v>
      </c>
      <c r="C1005" s="96" t="s">
        <v>23</v>
      </c>
      <c r="D1005" s="96"/>
      <c r="E1005" s="104" t="s">
        <v>4248</v>
      </c>
      <c r="F1005" s="104" t="s">
        <v>25</v>
      </c>
      <c r="G1005" s="104" t="s">
        <v>4249</v>
      </c>
      <c r="H1005" s="104" t="s">
        <v>4250</v>
      </c>
      <c r="I1005" s="104" t="s">
        <v>4251</v>
      </c>
      <c r="J1005" s="104" t="s">
        <v>4252</v>
      </c>
      <c r="K1005" s="104" t="s">
        <v>4253</v>
      </c>
      <c r="L1005" s="104" t="s">
        <v>214</v>
      </c>
      <c r="M1005" s="104" t="s">
        <v>221</v>
      </c>
      <c r="N1005" s="243">
        <v>242683.64</v>
      </c>
      <c r="O1005" s="104" t="s">
        <v>4244</v>
      </c>
      <c r="P1005" s="104" t="s">
        <v>4244</v>
      </c>
      <c r="Q1005" s="30">
        <v>45383</v>
      </c>
      <c r="R1005" s="104" t="s">
        <v>646</v>
      </c>
      <c r="S1005" s="30">
        <v>45747</v>
      </c>
      <c r="T1005" s="37" t="s">
        <v>28</v>
      </c>
      <c r="U1005" s="104" t="s">
        <v>3374</v>
      </c>
      <c r="V1005" s="290" t="s">
        <v>4254</v>
      </c>
      <c r="W1005" s="430"/>
      <c r="X1005" s="169" t="s">
        <v>5599</v>
      </c>
    </row>
    <row r="1006" spans="1:31" ht="24.75" customHeight="1" x14ac:dyDescent="0.3">
      <c r="A1006" s="33">
        <v>45502</v>
      </c>
      <c r="B1006" s="27" t="s">
        <v>22</v>
      </c>
      <c r="C1006" s="31" t="s">
        <v>23</v>
      </c>
      <c r="D1006" s="31"/>
      <c r="E1006" s="104" t="s">
        <v>4525</v>
      </c>
      <c r="F1006" s="18" t="s">
        <v>25</v>
      </c>
      <c r="G1006" s="104" t="s">
        <v>4526</v>
      </c>
      <c r="H1006" s="104" t="s">
        <v>4527</v>
      </c>
      <c r="I1006" s="104" t="s">
        <v>28</v>
      </c>
      <c r="J1006" s="104" t="s">
        <v>4528</v>
      </c>
      <c r="K1006" s="104" t="s">
        <v>4529</v>
      </c>
      <c r="L1006" s="104" t="s">
        <v>338</v>
      </c>
      <c r="M1006" s="104" t="s">
        <v>28</v>
      </c>
      <c r="N1006" s="243">
        <v>198000</v>
      </c>
      <c r="O1006" s="137" t="s">
        <v>28</v>
      </c>
      <c r="P1006" s="137" t="s">
        <v>28</v>
      </c>
      <c r="Q1006" s="30">
        <v>45474</v>
      </c>
      <c r="R1006" s="27" t="s">
        <v>646</v>
      </c>
      <c r="S1006" s="30">
        <v>45838</v>
      </c>
      <c r="T1006" s="37" t="s">
        <v>28</v>
      </c>
      <c r="U1006" s="104" t="s">
        <v>3241</v>
      </c>
      <c r="V1006" s="327" t="s">
        <v>3881</v>
      </c>
      <c r="W1006" s="430"/>
      <c r="X1006" s="169" t="s">
        <v>5599</v>
      </c>
    </row>
    <row r="1007" spans="1:31" s="134" customFormat="1" ht="24.75" customHeight="1" x14ac:dyDescent="0.25">
      <c r="A1007" s="32">
        <v>45714</v>
      </c>
      <c r="B1007" s="31" t="s">
        <v>22</v>
      </c>
      <c r="C1007" s="31" t="s">
        <v>23</v>
      </c>
      <c r="D1007" s="31"/>
      <c r="E1007" s="31" t="s">
        <v>5135</v>
      </c>
      <c r="F1007" s="104" t="s">
        <v>5068</v>
      </c>
      <c r="G1007" s="31" t="s">
        <v>2916</v>
      </c>
      <c r="H1007" s="31" t="s">
        <v>5117</v>
      </c>
      <c r="I1007" s="31" t="s">
        <v>28</v>
      </c>
      <c r="J1007" s="31" t="s">
        <v>5118</v>
      </c>
      <c r="K1007" s="31" t="s">
        <v>28</v>
      </c>
      <c r="L1007" s="31" t="s">
        <v>520</v>
      </c>
      <c r="M1007" s="31" t="s">
        <v>5137</v>
      </c>
      <c r="N1007" s="176">
        <v>339258.7</v>
      </c>
      <c r="O1007" s="104" t="s">
        <v>284</v>
      </c>
      <c r="P1007" s="31" t="s">
        <v>28</v>
      </c>
      <c r="Q1007" s="30">
        <v>45505</v>
      </c>
      <c r="R1007" s="31" t="s">
        <v>781</v>
      </c>
      <c r="S1007" s="30">
        <v>45758</v>
      </c>
      <c r="T1007" s="30" t="s">
        <v>28</v>
      </c>
      <c r="U1007" s="31" t="s">
        <v>5078</v>
      </c>
      <c r="V1007" s="409" t="s">
        <v>5079</v>
      </c>
      <c r="W1007" s="430"/>
      <c r="X1007" s="169" t="s">
        <v>5599</v>
      </c>
    </row>
    <row r="1008" spans="1:31" s="4" customFormat="1" ht="30" customHeight="1" x14ac:dyDescent="0.3">
      <c r="A1008" s="36">
        <v>43339</v>
      </c>
      <c r="B1008" s="392" t="s">
        <v>22</v>
      </c>
      <c r="C1008" s="392" t="s">
        <v>343</v>
      </c>
      <c r="D1008" s="392"/>
      <c r="E1008" s="393" t="s">
        <v>690</v>
      </c>
      <c r="F1008" s="104" t="s">
        <v>25</v>
      </c>
      <c r="G1008" s="104" t="s">
        <v>691</v>
      </c>
      <c r="H1008" s="104" t="s">
        <v>692</v>
      </c>
      <c r="I1008" s="104" t="s">
        <v>28</v>
      </c>
      <c r="J1008" s="104" t="s">
        <v>693</v>
      </c>
      <c r="K1008" s="104" t="s">
        <v>694</v>
      </c>
      <c r="L1008" s="104" t="s">
        <v>520</v>
      </c>
      <c r="M1008" s="104" t="s">
        <v>695</v>
      </c>
      <c r="N1008" s="20">
        <v>700000</v>
      </c>
      <c r="O1008" s="105" t="s">
        <v>28</v>
      </c>
      <c r="P1008" s="105" t="s">
        <v>28</v>
      </c>
      <c r="Q1008" s="29" t="s">
        <v>28</v>
      </c>
      <c r="R1008" s="26">
        <v>43282</v>
      </c>
      <c r="S1008" s="33" t="s">
        <v>47</v>
      </c>
      <c r="T1008" s="419">
        <v>44377</v>
      </c>
      <c r="U1008" s="104" t="s">
        <v>28</v>
      </c>
      <c r="V1008" s="23" t="s">
        <v>28</v>
      </c>
      <c r="W1008" s="18" t="s">
        <v>28</v>
      </c>
      <c r="X1008" s="18" t="s">
        <v>28</v>
      </c>
      <c r="Y1008" s="18" t="s">
        <v>28</v>
      </c>
      <c r="Z1008" s="18" t="s">
        <v>28</v>
      </c>
      <c r="AA1008" s="18" t="s">
        <v>28</v>
      </c>
      <c r="AB1008" s="18" t="s">
        <v>28</v>
      </c>
      <c r="AC1008" s="27" t="s">
        <v>3667</v>
      </c>
      <c r="AD1008" s="409"/>
      <c r="AE1008" s="169" t="s">
        <v>5599</v>
      </c>
    </row>
    <row r="1009" spans="1:31" s="183" customFormat="1" ht="30" customHeight="1" x14ac:dyDescent="0.25">
      <c r="A1009" s="33">
        <v>44545</v>
      </c>
      <c r="B1009" s="418" t="s">
        <v>22</v>
      </c>
      <c r="C1009" s="392" t="s">
        <v>343</v>
      </c>
      <c r="D1009" s="392"/>
      <c r="E1009" s="423" t="s">
        <v>2471</v>
      </c>
      <c r="F1009" s="104" t="s">
        <v>25</v>
      </c>
      <c r="G1009" s="27" t="s">
        <v>612</v>
      </c>
      <c r="H1009" s="27" t="s">
        <v>2904</v>
      </c>
      <c r="I1009" s="27" t="s">
        <v>28</v>
      </c>
      <c r="J1009" s="27" t="s">
        <v>2905</v>
      </c>
      <c r="K1009" s="31" t="s">
        <v>2472</v>
      </c>
      <c r="L1009" s="27" t="s">
        <v>520</v>
      </c>
      <c r="M1009" s="27" t="s">
        <v>28</v>
      </c>
      <c r="N1009" s="181" t="s">
        <v>2906</v>
      </c>
      <c r="O1009" s="27" t="s">
        <v>28</v>
      </c>
      <c r="P1009" s="27" t="s">
        <v>34</v>
      </c>
      <c r="Q1009" s="27" t="s">
        <v>28</v>
      </c>
      <c r="R1009" s="26">
        <v>44562</v>
      </c>
      <c r="S1009" s="27" t="s">
        <v>76</v>
      </c>
      <c r="T1009" s="419">
        <v>45291</v>
      </c>
      <c r="U1009" s="27" t="s">
        <v>28</v>
      </c>
      <c r="V1009" s="27" t="s">
        <v>28</v>
      </c>
      <c r="W1009" s="27" t="s">
        <v>28</v>
      </c>
      <c r="X1009" s="27" t="s">
        <v>28</v>
      </c>
      <c r="Y1009" s="27" t="s">
        <v>28</v>
      </c>
      <c r="Z1009" s="27" t="s">
        <v>28</v>
      </c>
      <c r="AA1009" s="27" t="s">
        <v>28</v>
      </c>
      <c r="AB1009" s="27" t="s">
        <v>28</v>
      </c>
      <c r="AC1009" s="27" t="s">
        <v>3667</v>
      </c>
      <c r="AD1009" s="409" t="s">
        <v>3690</v>
      </c>
      <c r="AE1009" s="169" t="s">
        <v>5599</v>
      </c>
    </row>
    <row r="1010" spans="1:31" s="4" customFormat="1" ht="30" customHeight="1" x14ac:dyDescent="0.3">
      <c r="A1010" s="33">
        <v>44652</v>
      </c>
      <c r="B1010" s="418" t="s">
        <v>22</v>
      </c>
      <c r="C1010" s="418" t="s">
        <v>343</v>
      </c>
      <c r="D1010" s="418"/>
      <c r="E1010" s="423" t="s">
        <v>1079</v>
      </c>
      <c r="F1010" s="31" t="s">
        <v>25</v>
      </c>
      <c r="G1010" s="27" t="s">
        <v>616</v>
      </c>
      <c r="H1010" s="27" t="s">
        <v>617</v>
      </c>
      <c r="I1010" s="27" t="s">
        <v>28</v>
      </c>
      <c r="J1010" s="27" t="s">
        <v>1080</v>
      </c>
      <c r="K1010" s="31" t="s">
        <v>1081</v>
      </c>
      <c r="L1010" s="27" t="s">
        <v>520</v>
      </c>
      <c r="M1010" s="27" t="s">
        <v>621</v>
      </c>
      <c r="N1010" s="189">
        <v>286234.53999999998</v>
      </c>
      <c r="O1010" s="27" t="s">
        <v>3049</v>
      </c>
      <c r="P1010" s="27" t="s">
        <v>598</v>
      </c>
      <c r="Q1010" s="27" t="s">
        <v>28</v>
      </c>
      <c r="R1010" s="26">
        <v>44669</v>
      </c>
      <c r="S1010" s="27" t="s">
        <v>76</v>
      </c>
      <c r="T1010" s="419">
        <v>45033</v>
      </c>
      <c r="U1010" s="27" t="s">
        <v>2961</v>
      </c>
      <c r="V1010" s="27" t="s">
        <v>28</v>
      </c>
      <c r="W1010" s="27" t="s">
        <v>28</v>
      </c>
      <c r="X1010" s="27" t="s">
        <v>28</v>
      </c>
      <c r="Y1010" s="27" t="s">
        <v>28</v>
      </c>
      <c r="Z1010" s="27" t="s">
        <v>28</v>
      </c>
      <c r="AA1010" s="27" t="s">
        <v>28</v>
      </c>
      <c r="AB1010" s="27" t="s">
        <v>28</v>
      </c>
      <c r="AC1010" s="27" t="s">
        <v>3667</v>
      </c>
      <c r="AD1010" s="409"/>
      <c r="AE1010" s="4" t="s">
        <v>5606</v>
      </c>
    </row>
    <row r="1011" spans="1:31" s="4" customFormat="1" ht="30" customHeight="1" x14ac:dyDescent="0.3">
      <c r="A1011" s="36">
        <v>45055</v>
      </c>
      <c r="B1011" s="392" t="s">
        <v>22</v>
      </c>
      <c r="C1011" s="392" t="s">
        <v>343</v>
      </c>
      <c r="D1011" s="392"/>
      <c r="E1011" s="393" t="s">
        <v>1033</v>
      </c>
      <c r="F1011" s="104" t="s">
        <v>25</v>
      </c>
      <c r="G1011" s="104" t="s">
        <v>1034</v>
      </c>
      <c r="H1011" s="104" t="s">
        <v>3784</v>
      </c>
      <c r="I1011" s="104" t="s">
        <v>28</v>
      </c>
      <c r="J1011" s="104" t="s">
        <v>1036</v>
      </c>
      <c r="K1011" s="104" t="s">
        <v>28</v>
      </c>
      <c r="L1011" s="104" t="s">
        <v>520</v>
      </c>
      <c r="M1011" s="104" t="s">
        <v>28</v>
      </c>
      <c r="N1011" s="20">
        <v>202972</v>
      </c>
      <c r="O1011" s="105" t="s">
        <v>28</v>
      </c>
      <c r="P1011" s="105" t="s">
        <v>1037</v>
      </c>
      <c r="Q1011" s="29" t="s">
        <v>28</v>
      </c>
      <c r="R1011" s="37">
        <v>44743</v>
      </c>
      <c r="S1011" s="104" t="s">
        <v>74</v>
      </c>
      <c r="T1011" s="248" t="s">
        <v>3718</v>
      </c>
      <c r="U1011" s="104" t="s">
        <v>28</v>
      </c>
      <c r="V1011" s="23" t="s">
        <v>28</v>
      </c>
      <c r="W1011" s="18" t="s">
        <v>28</v>
      </c>
      <c r="X1011" s="18" t="s">
        <v>28</v>
      </c>
      <c r="Y1011" s="18" t="s">
        <v>28</v>
      </c>
      <c r="Z1011" s="18" t="s">
        <v>28</v>
      </c>
      <c r="AA1011" s="18" t="s">
        <v>28</v>
      </c>
      <c r="AB1011" s="18" t="s">
        <v>28</v>
      </c>
      <c r="AC1011" s="31" t="s">
        <v>3667</v>
      </c>
      <c r="AD1011" s="409" t="s">
        <v>3694</v>
      </c>
      <c r="AE1011" s="4" t="s">
        <v>5607</v>
      </c>
    </row>
    <row r="1012" spans="1:31" s="4" customFormat="1" ht="30" customHeight="1" x14ac:dyDescent="0.3">
      <c r="A1012" s="33">
        <v>45397</v>
      </c>
      <c r="B1012" s="418" t="s">
        <v>22</v>
      </c>
      <c r="C1012" s="418" t="s">
        <v>343</v>
      </c>
      <c r="D1012" s="418"/>
      <c r="E1012" s="423" t="s">
        <v>3047</v>
      </c>
      <c r="F1012" s="31" t="s">
        <v>25</v>
      </c>
      <c r="G1012" s="27" t="s">
        <v>616</v>
      </c>
      <c r="H1012" s="27" t="s">
        <v>617</v>
      </c>
      <c r="I1012" s="27" t="s">
        <v>28</v>
      </c>
      <c r="J1012" s="27" t="s">
        <v>623</v>
      </c>
      <c r="K1012" s="31" t="s">
        <v>623</v>
      </c>
      <c r="L1012" s="27" t="s">
        <v>520</v>
      </c>
      <c r="M1012" s="27" t="s">
        <v>621</v>
      </c>
      <c r="N1012" s="189">
        <v>505660.1</v>
      </c>
      <c r="O1012" s="27" t="s">
        <v>3048</v>
      </c>
      <c r="P1012" s="27" t="s">
        <v>598</v>
      </c>
      <c r="Q1012" s="27" t="s">
        <v>28</v>
      </c>
      <c r="R1012" s="26">
        <v>45346</v>
      </c>
      <c r="S1012" s="177" t="s">
        <v>76</v>
      </c>
      <c r="T1012" s="419">
        <v>45711</v>
      </c>
      <c r="U1012" s="27" t="s">
        <v>2961</v>
      </c>
      <c r="V1012" s="27" t="s">
        <v>28</v>
      </c>
      <c r="W1012" s="27" t="s">
        <v>28</v>
      </c>
      <c r="X1012" s="27" t="s">
        <v>28</v>
      </c>
      <c r="Y1012" s="27" t="s">
        <v>28</v>
      </c>
      <c r="Z1012" s="27" t="s">
        <v>28</v>
      </c>
      <c r="AA1012" s="27" t="s">
        <v>28</v>
      </c>
      <c r="AB1012" s="27" t="s">
        <v>28</v>
      </c>
      <c r="AC1012" s="31" t="s">
        <v>3936</v>
      </c>
      <c r="AD1012" s="409" t="s">
        <v>4107</v>
      </c>
      <c r="AE1012" s="4" t="s">
        <v>5608</v>
      </c>
    </row>
    <row r="1013" spans="1:31" s="4" customFormat="1" ht="30" customHeight="1" x14ac:dyDescent="0.3">
      <c r="A1013" s="33">
        <v>45927</v>
      </c>
      <c r="B1013" s="31" t="s">
        <v>22</v>
      </c>
      <c r="C1013" s="31" t="s">
        <v>343</v>
      </c>
      <c r="D1013" s="31"/>
      <c r="E1013" s="174" t="s">
        <v>4706</v>
      </c>
      <c r="F1013" s="31" t="s">
        <v>25</v>
      </c>
      <c r="G1013" s="27" t="s">
        <v>608</v>
      </c>
      <c r="H1013" s="31" t="s">
        <v>4707</v>
      </c>
      <c r="I1013" s="27" t="s">
        <v>28</v>
      </c>
      <c r="J1013" s="27" t="s">
        <v>4708</v>
      </c>
      <c r="K1013" s="31" t="s">
        <v>28</v>
      </c>
      <c r="L1013" s="27" t="s">
        <v>520</v>
      </c>
      <c r="M1013" s="31" t="s">
        <v>4709</v>
      </c>
      <c r="N1013" s="189">
        <v>329056.2</v>
      </c>
      <c r="O1013" s="27" t="s">
        <v>28</v>
      </c>
      <c r="P1013" s="27" t="s">
        <v>28</v>
      </c>
      <c r="Q1013" s="31" t="s">
        <v>4710</v>
      </c>
      <c r="R1013" s="26">
        <v>45400</v>
      </c>
      <c r="S1013" s="27" t="s">
        <v>646</v>
      </c>
      <c r="T1013" s="26">
        <v>45764</v>
      </c>
      <c r="U1013" s="31" t="s">
        <v>28</v>
      </c>
      <c r="V1013" s="27" t="s">
        <v>28</v>
      </c>
      <c r="W1013" s="27" t="s">
        <v>28</v>
      </c>
      <c r="X1013" s="27" t="s">
        <v>28</v>
      </c>
      <c r="Y1013" s="27" t="s">
        <v>28</v>
      </c>
      <c r="Z1013" s="27" t="s">
        <v>28</v>
      </c>
      <c r="AA1013" s="27" t="s">
        <v>28</v>
      </c>
      <c r="AB1013" s="18" t="s">
        <v>28</v>
      </c>
      <c r="AC1013" s="31" t="s">
        <v>4336</v>
      </c>
      <c r="AD1013" s="409" t="s">
        <v>4246</v>
      </c>
      <c r="AE1013" s="4" t="s">
        <v>5609</v>
      </c>
    </row>
    <row r="1014" spans="1:31" s="4" customFormat="1" ht="30" customHeight="1" x14ac:dyDescent="0.3">
      <c r="A1014" s="33">
        <v>45565</v>
      </c>
      <c r="B1014" s="251" t="s">
        <v>22</v>
      </c>
      <c r="C1014" s="251" t="s">
        <v>343</v>
      </c>
      <c r="D1014" s="251"/>
      <c r="E1014" s="423" t="s">
        <v>4715</v>
      </c>
      <c r="F1014" s="31" t="s">
        <v>25</v>
      </c>
      <c r="G1014" s="27" t="s">
        <v>4716</v>
      </c>
      <c r="H1014" s="31" t="s">
        <v>4717</v>
      </c>
      <c r="I1014" s="27" t="s">
        <v>28</v>
      </c>
      <c r="J1014" s="31" t="s">
        <v>4718</v>
      </c>
      <c r="K1014" s="31" t="s">
        <v>4719</v>
      </c>
      <c r="L1014" s="27" t="s">
        <v>520</v>
      </c>
      <c r="M1014" s="31" t="s">
        <v>4720</v>
      </c>
      <c r="N1014" s="189">
        <v>251988</v>
      </c>
      <c r="O1014" s="27" t="s">
        <v>28</v>
      </c>
      <c r="P1014" s="27" t="s">
        <v>28</v>
      </c>
      <c r="Q1014" s="27" t="s">
        <v>28</v>
      </c>
      <c r="R1014" s="26">
        <v>45460</v>
      </c>
      <c r="S1014" s="27" t="s">
        <v>456</v>
      </c>
      <c r="T1014" s="419">
        <v>45625</v>
      </c>
      <c r="U1014" s="31" t="s">
        <v>4721</v>
      </c>
      <c r="V1014" s="27" t="s">
        <v>28</v>
      </c>
      <c r="W1014" s="27" t="s">
        <v>28</v>
      </c>
      <c r="X1014" s="27" t="s">
        <v>28</v>
      </c>
      <c r="Y1014" s="27" t="s">
        <v>28</v>
      </c>
      <c r="Z1014" s="27" t="s">
        <v>28</v>
      </c>
      <c r="AA1014" s="27" t="s">
        <v>28</v>
      </c>
      <c r="AB1014" s="18" t="s">
        <v>28</v>
      </c>
      <c r="AC1014" s="31" t="s">
        <v>3374</v>
      </c>
      <c r="AD1014" s="409" t="s">
        <v>4575</v>
      </c>
      <c r="AE1014" s="169" t="s">
        <v>5599</v>
      </c>
    </row>
    <row r="1015" spans="1:31" s="4" customFormat="1" ht="30" customHeight="1" x14ac:dyDescent="0.3">
      <c r="A1015" s="36">
        <v>44286</v>
      </c>
      <c r="B1015" s="363" t="s">
        <v>4347</v>
      </c>
      <c r="C1015" s="18" t="s">
        <v>343</v>
      </c>
      <c r="D1015" s="18"/>
      <c r="E1015" s="19" t="s">
        <v>2589</v>
      </c>
      <c r="F1015" s="104" t="s">
        <v>38</v>
      </c>
      <c r="G1015" s="104" t="s">
        <v>2586</v>
      </c>
      <c r="H1015" s="104" t="s">
        <v>2587</v>
      </c>
      <c r="I1015" s="104" t="s">
        <v>28</v>
      </c>
      <c r="J1015" s="104" t="s">
        <v>2588</v>
      </c>
      <c r="K1015" s="104" t="s">
        <v>2590</v>
      </c>
      <c r="L1015" s="104" t="s">
        <v>520</v>
      </c>
      <c r="M1015" s="104" t="s">
        <v>2591</v>
      </c>
      <c r="N1015" s="20">
        <v>275440</v>
      </c>
      <c r="O1015" s="105" t="s">
        <v>28</v>
      </c>
      <c r="P1015" s="105" t="s">
        <v>28</v>
      </c>
      <c r="Q1015" s="29" t="s">
        <v>2592</v>
      </c>
      <c r="R1015" s="37">
        <v>44286</v>
      </c>
      <c r="S1015" s="104" t="s">
        <v>4346</v>
      </c>
      <c r="T1015" s="37">
        <v>45856</v>
      </c>
      <c r="U1015" s="104" t="s">
        <v>2593</v>
      </c>
      <c r="V1015" s="23" t="s">
        <v>28</v>
      </c>
      <c r="W1015" s="18" t="s">
        <v>28</v>
      </c>
      <c r="X1015" s="18" t="s">
        <v>28</v>
      </c>
      <c r="Y1015" s="104" t="s">
        <v>28</v>
      </c>
      <c r="Z1015" s="104" t="s">
        <v>28</v>
      </c>
      <c r="AA1015" s="18" t="s">
        <v>28</v>
      </c>
      <c r="AB1015" s="32" t="s">
        <v>28</v>
      </c>
      <c r="AC1015" s="251" t="s">
        <v>4344</v>
      </c>
      <c r="AD1015" s="409" t="s">
        <v>4345</v>
      </c>
    </row>
    <row r="1016" spans="1:31" s="4" customFormat="1" ht="30" customHeight="1" x14ac:dyDescent="0.3">
      <c r="A1016" s="32">
        <v>45716</v>
      </c>
      <c r="B1016" s="18" t="s">
        <v>22</v>
      </c>
      <c r="C1016" s="18" t="s">
        <v>343</v>
      </c>
      <c r="D1016" s="18"/>
      <c r="E1016" s="99" t="s">
        <v>5163</v>
      </c>
      <c r="F1016" s="104" t="s">
        <v>245</v>
      </c>
      <c r="G1016" s="31" t="s">
        <v>5165</v>
      </c>
      <c r="H1016" s="31" t="s">
        <v>5164</v>
      </c>
      <c r="I1016" s="104" t="s">
        <v>28</v>
      </c>
      <c r="J1016" s="31" t="s">
        <v>868</v>
      </c>
      <c r="K1016" s="31" t="s">
        <v>882</v>
      </c>
      <c r="L1016" s="31" t="s">
        <v>520</v>
      </c>
      <c r="M1016" s="31" t="s">
        <v>28</v>
      </c>
      <c r="N1016" s="20" t="s">
        <v>4255</v>
      </c>
      <c r="O1016" s="105" t="s">
        <v>28</v>
      </c>
      <c r="P1016" s="105" t="s">
        <v>28</v>
      </c>
      <c r="Q1016" s="29" t="s">
        <v>28</v>
      </c>
      <c r="R1016" s="30">
        <v>44927</v>
      </c>
      <c r="S1016" s="36" t="s">
        <v>3728</v>
      </c>
      <c r="T1016" s="30">
        <v>45961</v>
      </c>
      <c r="U1016" s="104" t="s">
        <v>28</v>
      </c>
      <c r="V1016" s="23" t="s">
        <v>28</v>
      </c>
      <c r="W1016" s="18" t="s">
        <v>28</v>
      </c>
      <c r="X1016" s="18" t="s">
        <v>28</v>
      </c>
      <c r="Y1016" s="18" t="s">
        <v>28</v>
      </c>
      <c r="Z1016" s="18" t="s">
        <v>28</v>
      </c>
      <c r="AA1016" s="18" t="s">
        <v>28</v>
      </c>
      <c r="AB1016" s="18" t="s">
        <v>28</v>
      </c>
      <c r="AC1016" s="27" t="s">
        <v>3910</v>
      </c>
      <c r="AD1016" s="409" t="s">
        <v>4157</v>
      </c>
      <c r="AE1016" s="4" t="s">
        <v>6251</v>
      </c>
    </row>
    <row r="1017" spans="1:31" s="4" customFormat="1" ht="30" customHeight="1" x14ac:dyDescent="0.3">
      <c r="A1017" s="33">
        <v>45478</v>
      </c>
      <c r="B1017" s="18" t="s">
        <v>22</v>
      </c>
      <c r="C1017" s="18" t="s">
        <v>343</v>
      </c>
      <c r="D1017" s="18"/>
      <c r="E1017" s="104" t="s">
        <v>4488</v>
      </c>
      <c r="F1017" s="104" t="s">
        <v>245</v>
      </c>
      <c r="G1017" s="104" t="s">
        <v>4418</v>
      </c>
      <c r="H1017" s="104" t="s">
        <v>4419</v>
      </c>
      <c r="I1017" s="31" t="s">
        <v>28</v>
      </c>
      <c r="J1017" s="104" t="s">
        <v>1023</v>
      </c>
      <c r="K1017" s="104" t="s">
        <v>4485</v>
      </c>
      <c r="L1017" s="31" t="s">
        <v>520</v>
      </c>
      <c r="M1017" s="104" t="s">
        <v>28</v>
      </c>
      <c r="N1017" s="243" t="s">
        <v>4486</v>
      </c>
      <c r="O1017" s="104" t="s">
        <v>28</v>
      </c>
      <c r="P1017" s="31" t="s">
        <v>28</v>
      </c>
      <c r="Q1017" s="105" t="s">
        <v>28</v>
      </c>
      <c r="R1017" s="37">
        <v>45489</v>
      </c>
      <c r="S1017" s="102" t="s">
        <v>646</v>
      </c>
      <c r="T1017" s="102">
        <v>45853</v>
      </c>
      <c r="U1017" s="104" t="s">
        <v>28</v>
      </c>
      <c r="V1017" s="23" t="s">
        <v>28</v>
      </c>
      <c r="W1017" s="18" t="s">
        <v>28</v>
      </c>
      <c r="X1017" s="18" t="s">
        <v>28</v>
      </c>
      <c r="Y1017" s="104" t="s">
        <v>28</v>
      </c>
      <c r="Z1017" s="104" t="s">
        <v>28</v>
      </c>
      <c r="AA1017" s="104" t="s">
        <v>28</v>
      </c>
      <c r="AB1017" s="104" t="s">
        <v>28</v>
      </c>
      <c r="AC1017" s="31" t="s">
        <v>3910</v>
      </c>
      <c r="AD1017" s="409" t="s">
        <v>4157</v>
      </c>
      <c r="AE1017" s="4" t="s">
        <v>6252</v>
      </c>
    </row>
    <row r="1018" spans="1:31" s="481" customFormat="1" ht="30" customHeight="1" x14ac:dyDescent="0.3">
      <c r="A1018" s="472">
        <v>45205</v>
      </c>
      <c r="B1018" s="473" t="s">
        <v>5038</v>
      </c>
      <c r="C1018" s="473" t="s">
        <v>343</v>
      </c>
      <c r="D1018" s="473"/>
      <c r="E1018" s="474" t="s">
        <v>1033</v>
      </c>
      <c r="F1018" s="435" t="s">
        <v>25</v>
      </c>
      <c r="G1018" s="435" t="s">
        <v>3949</v>
      </c>
      <c r="H1018" s="475" t="s">
        <v>3950</v>
      </c>
      <c r="I1018" s="435" t="s">
        <v>28</v>
      </c>
      <c r="J1018" s="435" t="s">
        <v>3951</v>
      </c>
      <c r="K1018" s="435" t="s">
        <v>28</v>
      </c>
      <c r="L1018" s="435" t="s">
        <v>520</v>
      </c>
      <c r="M1018" s="435" t="s">
        <v>28</v>
      </c>
      <c r="N1018" s="476">
        <v>749207.8</v>
      </c>
      <c r="O1018" s="477" t="s">
        <v>828</v>
      </c>
      <c r="P1018" s="477" t="s">
        <v>28</v>
      </c>
      <c r="Q1018" s="477" t="s">
        <v>28</v>
      </c>
      <c r="R1018" s="478">
        <v>44743</v>
      </c>
      <c r="S1018" s="435" t="s">
        <v>3416</v>
      </c>
      <c r="T1018" s="478">
        <v>46203</v>
      </c>
      <c r="U1018" s="435" t="s">
        <v>28</v>
      </c>
      <c r="V1018" s="479" t="s">
        <v>28</v>
      </c>
      <c r="W1018" s="435" t="s">
        <v>28</v>
      </c>
      <c r="X1018" s="479" t="s">
        <v>28</v>
      </c>
      <c r="Y1018" s="473" t="s">
        <v>28</v>
      </c>
      <c r="Z1018" s="473" t="s">
        <v>28</v>
      </c>
      <c r="AA1018" s="473" t="s">
        <v>28</v>
      </c>
      <c r="AB1018" s="435" t="s">
        <v>3952</v>
      </c>
      <c r="AC1018" s="434" t="s">
        <v>3936</v>
      </c>
      <c r="AD1018" s="480" t="s">
        <v>5605</v>
      </c>
    </row>
    <row r="1019" spans="1:31" s="4" customFormat="1" ht="30" customHeight="1" x14ac:dyDescent="0.3">
      <c r="A1019" s="32">
        <v>44987</v>
      </c>
      <c r="B1019" s="18" t="s">
        <v>22</v>
      </c>
      <c r="C1019" s="18" t="s">
        <v>343</v>
      </c>
      <c r="D1019" s="18"/>
      <c r="E1019" s="99" t="s">
        <v>3626</v>
      </c>
      <c r="F1019" s="104" t="s">
        <v>57</v>
      </c>
      <c r="G1019" s="31" t="s">
        <v>3627</v>
      </c>
      <c r="H1019" s="31" t="s">
        <v>3628</v>
      </c>
      <c r="I1019" s="104" t="s">
        <v>28</v>
      </c>
      <c r="J1019" s="31" t="s">
        <v>3629</v>
      </c>
      <c r="K1019" s="31" t="s">
        <v>3630</v>
      </c>
      <c r="L1019" s="31" t="s">
        <v>962</v>
      </c>
      <c r="M1019" s="31" t="s">
        <v>1090</v>
      </c>
      <c r="N1019" s="20">
        <v>224521</v>
      </c>
      <c r="O1019" s="105" t="s">
        <v>3631</v>
      </c>
      <c r="P1019" s="105" t="s">
        <v>28</v>
      </c>
      <c r="Q1019" s="29" t="s">
        <v>28</v>
      </c>
      <c r="R1019" s="30">
        <v>44805</v>
      </c>
      <c r="S1019" s="36" t="s">
        <v>74</v>
      </c>
      <c r="T1019" s="30">
        <v>45900</v>
      </c>
      <c r="U1019" s="104" t="s">
        <v>28</v>
      </c>
      <c r="V1019" s="23" t="s">
        <v>28</v>
      </c>
      <c r="W1019" s="18" t="s">
        <v>28</v>
      </c>
      <c r="X1019" s="18" t="s">
        <v>28</v>
      </c>
      <c r="Y1019" s="18" t="s">
        <v>28</v>
      </c>
      <c r="Z1019" s="18" t="s">
        <v>28</v>
      </c>
      <c r="AA1019" s="18" t="s">
        <v>28</v>
      </c>
      <c r="AB1019" s="18" t="s">
        <v>28</v>
      </c>
      <c r="AC1019" s="31" t="s">
        <v>3632</v>
      </c>
      <c r="AD1019" s="409"/>
      <c r="AE1019" s="4" t="s">
        <v>6337</v>
      </c>
    </row>
    <row r="1020" spans="1:31" s="134" customFormat="1" ht="24.75" customHeight="1" x14ac:dyDescent="0.3">
      <c r="A1020" s="32">
        <v>45713</v>
      </c>
      <c r="B1020" s="31" t="s">
        <v>22</v>
      </c>
      <c r="C1020" s="31" t="s">
        <v>23</v>
      </c>
      <c r="D1020" s="31"/>
      <c r="E1020" s="99" t="s">
        <v>5105</v>
      </c>
      <c r="F1020" s="104" t="s">
        <v>5068</v>
      </c>
      <c r="G1020" s="31" t="s">
        <v>5058</v>
      </c>
      <c r="H1020" s="31" t="s">
        <v>5059</v>
      </c>
      <c r="I1020" s="31" t="s">
        <v>28</v>
      </c>
      <c r="J1020" s="31" t="s">
        <v>5106</v>
      </c>
      <c r="K1020" s="31" t="s">
        <v>5107</v>
      </c>
      <c r="L1020" s="31" t="s">
        <v>214</v>
      </c>
      <c r="M1020" s="31" t="s">
        <v>221</v>
      </c>
      <c r="N1020" s="176">
        <v>215431.47</v>
      </c>
      <c r="O1020" s="104" t="s">
        <v>284</v>
      </c>
      <c r="P1020" s="31" t="s">
        <v>28</v>
      </c>
      <c r="Q1020" s="30">
        <v>45538</v>
      </c>
      <c r="R1020" s="31" t="s">
        <v>646</v>
      </c>
      <c r="S1020" s="30">
        <v>45903</v>
      </c>
      <c r="T1020" s="37" t="s">
        <v>28</v>
      </c>
      <c r="U1020" s="31" t="s">
        <v>5062</v>
      </c>
      <c r="V1020" s="409" t="s">
        <v>5063</v>
      </c>
      <c r="W1020" s="430"/>
      <c r="X1020" s="183" t="s">
        <v>6339</v>
      </c>
    </row>
    <row r="1021" spans="1:31" s="134" customFormat="1" ht="24.75" customHeight="1" x14ac:dyDescent="0.3">
      <c r="A1021" s="32">
        <v>45713</v>
      </c>
      <c r="B1021" s="31" t="s">
        <v>22</v>
      </c>
      <c r="C1021" s="31" t="s">
        <v>23</v>
      </c>
      <c r="D1021" s="31"/>
      <c r="E1021" s="31" t="s">
        <v>5091</v>
      </c>
      <c r="F1021" s="104" t="s">
        <v>5068</v>
      </c>
      <c r="G1021" s="31" t="s">
        <v>5058</v>
      </c>
      <c r="H1021" s="31" t="s">
        <v>5059</v>
      </c>
      <c r="I1021" s="31" t="s">
        <v>28</v>
      </c>
      <c r="J1021" s="31" t="s">
        <v>5092</v>
      </c>
      <c r="K1021" s="31" t="s">
        <v>5093</v>
      </c>
      <c r="L1021" s="31" t="s">
        <v>214</v>
      </c>
      <c r="M1021" s="31" t="s">
        <v>221</v>
      </c>
      <c r="N1021" s="176">
        <v>176889.43</v>
      </c>
      <c r="O1021" s="104" t="s">
        <v>284</v>
      </c>
      <c r="P1021" s="31" t="s">
        <v>28</v>
      </c>
      <c r="Q1021" s="30">
        <v>45489</v>
      </c>
      <c r="R1021" s="31" t="s">
        <v>646</v>
      </c>
      <c r="S1021" s="30">
        <v>45854</v>
      </c>
      <c r="T1021" s="37" t="s">
        <v>28</v>
      </c>
      <c r="U1021" s="31" t="s">
        <v>5062</v>
      </c>
      <c r="V1021" s="409" t="s">
        <v>5063</v>
      </c>
      <c r="W1021" s="430"/>
      <c r="X1021" s="183" t="s">
        <v>6339</v>
      </c>
    </row>
    <row r="1022" spans="1:31" s="134" customFormat="1" ht="24.75" customHeight="1" x14ac:dyDescent="0.3">
      <c r="A1022" s="32">
        <v>45713</v>
      </c>
      <c r="B1022" s="31" t="s">
        <v>22</v>
      </c>
      <c r="C1022" s="31" t="s">
        <v>23</v>
      </c>
      <c r="D1022" s="31"/>
      <c r="E1022" s="31" t="s">
        <v>5084</v>
      </c>
      <c r="F1022" s="104" t="s">
        <v>5068</v>
      </c>
      <c r="G1022" s="31" t="s">
        <v>5086</v>
      </c>
      <c r="H1022" s="31" t="s">
        <v>5085</v>
      </c>
      <c r="I1022" s="31" t="s">
        <v>28</v>
      </c>
      <c r="J1022" s="31" t="s">
        <v>5084</v>
      </c>
      <c r="K1022" s="31" t="s">
        <v>5087</v>
      </c>
      <c r="L1022" s="31" t="s">
        <v>214</v>
      </c>
      <c r="M1022" s="31" t="s">
        <v>221</v>
      </c>
      <c r="N1022" s="176">
        <v>180795</v>
      </c>
      <c r="O1022" s="104" t="s">
        <v>284</v>
      </c>
      <c r="P1022" s="31" t="s">
        <v>28</v>
      </c>
      <c r="Q1022" s="30">
        <v>45532</v>
      </c>
      <c r="R1022" s="31" t="s">
        <v>646</v>
      </c>
      <c r="S1022" s="30">
        <v>45897</v>
      </c>
      <c r="T1022" s="37" t="s">
        <v>28</v>
      </c>
      <c r="U1022" s="31" t="s">
        <v>5062</v>
      </c>
      <c r="V1022" s="409" t="s">
        <v>5063</v>
      </c>
      <c r="W1022" s="430"/>
      <c r="X1022" s="183" t="s">
        <v>6339</v>
      </c>
    </row>
    <row r="1023" spans="1:31" s="134" customFormat="1" ht="24.75" customHeight="1" x14ac:dyDescent="0.3">
      <c r="A1023" s="32">
        <v>45713</v>
      </c>
      <c r="B1023" s="31" t="s">
        <v>22</v>
      </c>
      <c r="C1023" s="31" t="s">
        <v>23</v>
      </c>
      <c r="D1023" s="31"/>
      <c r="E1023" s="99" t="s">
        <v>5099</v>
      </c>
      <c r="F1023" s="104" t="s">
        <v>5068</v>
      </c>
      <c r="G1023" s="31" t="s">
        <v>5100</v>
      </c>
      <c r="H1023" s="31" t="s">
        <v>5101</v>
      </c>
      <c r="I1023" s="31" t="s">
        <v>28</v>
      </c>
      <c r="J1023" s="31" t="s">
        <v>5102</v>
      </c>
      <c r="K1023" s="31" t="s">
        <v>5076</v>
      </c>
      <c r="L1023" s="31" t="s">
        <v>214</v>
      </c>
      <c r="M1023" s="31" t="s">
        <v>5103</v>
      </c>
      <c r="N1023" s="176">
        <v>843796.25</v>
      </c>
      <c r="O1023" s="104" t="s">
        <v>284</v>
      </c>
      <c r="P1023" s="31" t="s">
        <v>28</v>
      </c>
      <c r="Q1023" s="30">
        <v>45116</v>
      </c>
      <c r="R1023" s="31" t="s">
        <v>5104</v>
      </c>
      <c r="S1023" s="30">
        <v>45748</v>
      </c>
      <c r="T1023" s="37" t="s">
        <v>28</v>
      </c>
      <c r="U1023" s="31" t="s">
        <v>5078</v>
      </c>
      <c r="V1023" s="409" t="s">
        <v>5079</v>
      </c>
      <c r="W1023" s="430" t="s">
        <v>6340</v>
      </c>
    </row>
    <row r="1024" spans="1:31" s="134" customFormat="1" ht="24.75" customHeight="1" x14ac:dyDescent="0.3">
      <c r="A1024" s="32">
        <v>45713</v>
      </c>
      <c r="B1024" s="31" t="s">
        <v>22</v>
      </c>
      <c r="C1024" s="31" t="s">
        <v>23</v>
      </c>
      <c r="D1024" s="31"/>
      <c r="E1024" s="99" t="s">
        <v>5108</v>
      </c>
      <c r="F1024" s="104" t="s">
        <v>5068</v>
      </c>
      <c r="G1024" s="31" t="s">
        <v>5109</v>
      </c>
      <c r="H1024" s="31" t="s">
        <v>5110</v>
      </c>
      <c r="I1024" s="31" t="s">
        <v>28</v>
      </c>
      <c r="J1024" s="31" t="s">
        <v>5111</v>
      </c>
      <c r="K1024" s="31" t="s">
        <v>5076</v>
      </c>
      <c r="L1024" s="31" t="s">
        <v>520</v>
      </c>
      <c r="M1024" s="31" t="s">
        <v>5112</v>
      </c>
      <c r="N1024" s="176">
        <v>191125</v>
      </c>
      <c r="O1024" s="104" t="s">
        <v>284</v>
      </c>
      <c r="P1024" s="31" t="s">
        <v>28</v>
      </c>
      <c r="Q1024" s="30">
        <v>45660</v>
      </c>
      <c r="R1024" s="31" t="s">
        <v>1315</v>
      </c>
      <c r="S1024" s="30">
        <v>45869</v>
      </c>
      <c r="T1024" s="37" t="s">
        <v>28</v>
      </c>
      <c r="U1024" s="31" t="s">
        <v>5078</v>
      </c>
      <c r="V1024" s="409" t="s">
        <v>5079</v>
      </c>
      <c r="W1024" s="430" t="s">
        <v>6340</v>
      </c>
    </row>
    <row r="1025" spans="1:31" s="134" customFormat="1" ht="24.75" customHeight="1" x14ac:dyDescent="0.3">
      <c r="A1025" s="32">
        <v>45713</v>
      </c>
      <c r="B1025" s="31" t="s">
        <v>22</v>
      </c>
      <c r="C1025" s="31" t="s">
        <v>23</v>
      </c>
      <c r="D1025" s="31"/>
      <c r="E1025" s="31" t="s">
        <v>5136</v>
      </c>
      <c r="F1025" s="104" t="s">
        <v>5068</v>
      </c>
      <c r="G1025" s="31" t="s">
        <v>2916</v>
      </c>
      <c r="H1025" s="31" t="s">
        <v>5117</v>
      </c>
      <c r="I1025" s="31" t="s">
        <v>28</v>
      </c>
      <c r="J1025" s="31" t="s">
        <v>5118</v>
      </c>
      <c r="K1025" s="31" t="s">
        <v>28</v>
      </c>
      <c r="L1025" s="31" t="s">
        <v>520</v>
      </c>
      <c r="M1025" s="31" t="s">
        <v>5119</v>
      </c>
      <c r="N1025" s="176">
        <v>323939</v>
      </c>
      <c r="O1025" s="104" t="s">
        <v>284</v>
      </c>
      <c r="P1025" s="31" t="s">
        <v>28</v>
      </c>
      <c r="Q1025" s="30">
        <v>45748</v>
      </c>
      <c r="R1025" s="31" t="s">
        <v>456</v>
      </c>
      <c r="S1025" s="30">
        <v>45900</v>
      </c>
      <c r="T1025" s="30" t="s">
        <v>28</v>
      </c>
      <c r="U1025" s="31" t="s">
        <v>5078</v>
      </c>
      <c r="V1025" s="369" t="s">
        <v>5079</v>
      </c>
      <c r="W1025" s="484" t="s">
        <v>6340</v>
      </c>
    </row>
    <row r="1026" spans="1:31" ht="24.75" customHeight="1" x14ac:dyDescent="0.3">
      <c r="A1026" s="124">
        <v>44014</v>
      </c>
      <c r="B1026" s="95" t="s">
        <v>22</v>
      </c>
      <c r="C1026" s="96" t="s">
        <v>23</v>
      </c>
      <c r="D1026" s="96"/>
      <c r="E1026" s="19" t="s">
        <v>396</v>
      </c>
      <c r="F1026" s="104" t="s">
        <v>25</v>
      </c>
      <c r="G1026" s="104" t="s">
        <v>397</v>
      </c>
      <c r="H1026" s="104" t="s">
        <v>398</v>
      </c>
      <c r="I1026" s="104" t="s">
        <v>28</v>
      </c>
      <c r="J1026" s="104" t="s">
        <v>399</v>
      </c>
      <c r="K1026" s="104" t="s">
        <v>400</v>
      </c>
      <c r="L1026" s="104" t="s">
        <v>30</v>
      </c>
      <c r="M1026" s="104" t="s">
        <v>401</v>
      </c>
      <c r="N1026" s="120">
        <v>9200000</v>
      </c>
      <c r="O1026" s="121" t="s">
        <v>28</v>
      </c>
      <c r="P1026" s="104" t="s">
        <v>402</v>
      </c>
      <c r="Q1026" s="122">
        <v>44013</v>
      </c>
      <c r="R1026" s="98" t="s">
        <v>403</v>
      </c>
      <c r="S1026" s="37">
        <v>45872</v>
      </c>
      <c r="T1026" s="37" t="s">
        <v>28</v>
      </c>
      <c r="U1026" s="99" t="s">
        <v>3488</v>
      </c>
      <c r="V1026" s="283"/>
      <c r="W1026" s="430" t="s">
        <v>6341</v>
      </c>
    </row>
    <row r="1027" spans="1:31" s="4" customFormat="1" ht="30" customHeight="1" x14ac:dyDescent="0.3">
      <c r="A1027" s="33">
        <v>45622</v>
      </c>
      <c r="B1027" s="31" t="s">
        <v>22</v>
      </c>
      <c r="C1027" s="31" t="s">
        <v>343</v>
      </c>
      <c r="D1027" s="31"/>
      <c r="E1027" s="174" t="s">
        <v>4862</v>
      </c>
      <c r="F1027" s="31" t="s">
        <v>245</v>
      </c>
      <c r="G1027" s="27" t="s">
        <v>4864</v>
      </c>
      <c r="H1027" s="31" t="s">
        <v>4863</v>
      </c>
      <c r="I1027" s="27" t="s">
        <v>28</v>
      </c>
      <c r="J1027" s="27" t="s">
        <v>4865</v>
      </c>
      <c r="K1027" s="31" t="s">
        <v>4866</v>
      </c>
      <c r="L1027" s="27" t="s">
        <v>520</v>
      </c>
      <c r="M1027" s="31" t="s">
        <v>4867</v>
      </c>
      <c r="N1027" s="189">
        <v>187278.91</v>
      </c>
      <c r="O1027" s="27" t="s">
        <v>28</v>
      </c>
      <c r="P1027" s="27" t="s">
        <v>83</v>
      </c>
      <c r="Q1027" s="27" t="s">
        <v>28</v>
      </c>
      <c r="R1027" s="26">
        <v>45489</v>
      </c>
      <c r="S1027" s="27" t="s">
        <v>3616</v>
      </c>
      <c r="T1027" s="26">
        <v>45838</v>
      </c>
      <c r="U1027" s="31" t="s">
        <v>28</v>
      </c>
      <c r="V1027" s="31" t="s">
        <v>28</v>
      </c>
      <c r="W1027" s="31" t="s">
        <v>28</v>
      </c>
      <c r="X1027" s="31" t="s">
        <v>28</v>
      </c>
      <c r="Y1027" s="31" t="s">
        <v>28</v>
      </c>
      <c r="Z1027" s="31" t="s">
        <v>28</v>
      </c>
      <c r="AA1027" s="31" t="s">
        <v>28</v>
      </c>
      <c r="AB1027" s="31" t="s">
        <v>28</v>
      </c>
      <c r="AC1027" s="31" t="s">
        <v>4868</v>
      </c>
      <c r="AD1027" s="409" t="s">
        <v>5613</v>
      </c>
      <c r="AE1027" s="485" t="s">
        <v>6342</v>
      </c>
    </row>
    <row r="1028" spans="1:31" ht="24.75" customHeight="1" x14ac:dyDescent="0.3">
      <c r="A1028" s="33">
        <v>45504</v>
      </c>
      <c r="B1028" s="31" t="s">
        <v>5492</v>
      </c>
      <c r="C1028" s="31" t="s">
        <v>23</v>
      </c>
      <c r="D1028" s="31"/>
      <c r="E1028" s="104" t="s">
        <v>4587</v>
      </c>
      <c r="F1028" s="104" t="s">
        <v>57</v>
      </c>
      <c r="G1028" s="104" t="s">
        <v>1479</v>
      </c>
      <c r="H1028" s="104" t="s">
        <v>1480</v>
      </c>
      <c r="I1028" s="104" t="s">
        <v>28</v>
      </c>
      <c r="J1028" s="104" t="s">
        <v>4588</v>
      </c>
      <c r="K1028" s="104" t="s">
        <v>4589</v>
      </c>
      <c r="L1028" s="104" t="s">
        <v>106</v>
      </c>
      <c r="M1028" s="104" t="s">
        <v>4590</v>
      </c>
      <c r="N1028" s="243">
        <v>2482407</v>
      </c>
      <c r="O1028" s="137" t="s">
        <v>28</v>
      </c>
      <c r="P1028" s="137" t="s">
        <v>28</v>
      </c>
      <c r="Q1028" s="30">
        <v>45469</v>
      </c>
      <c r="R1028" s="27" t="s">
        <v>646</v>
      </c>
      <c r="S1028" s="30">
        <v>45838</v>
      </c>
      <c r="T1028" s="37" t="s">
        <v>28</v>
      </c>
      <c r="U1028" s="104" t="s">
        <v>4581</v>
      </c>
      <c r="V1028" s="290" t="s">
        <v>3839</v>
      </c>
      <c r="W1028" s="430"/>
      <c r="X1028" t="s">
        <v>6343</v>
      </c>
    </row>
    <row r="1029" spans="1:31" ht="24.75" customHeight="1" x14ac:dyDescent="0.3">
      <c r="A1029" s="102">
        <v>45632</v>
      </c>
      <c r="B1029" s="27" t="s">
        <v>22</v>
      </c>
      <c r="C1029" s="31" t="s">
        <v>23</v>
      </c>
      <c r="D1029" s="31"/>
      <c r="E1029" s="104" t="s">
        <v>4917</v>
      </c>
      <c r="F1029" s="104" t="s">
        <v>57</v>
      </c>
      <c r="G1029" s="104" t="s">
        <v>4918</v>
      </c>
      <c r="H1029" s="104" t="s">
        <v>4919</v>
      </c>
      <c r="I1029" s="104" t="s">
        <v>28</v>
      </c>
      <c r="J1029" s="104" t="s">
        <v>4920</v>
      </c>
      <c r="K1029" s="104" t="s">
        <v>4921</v>
      </c>
      <c r="L1029" s="104" t="s">
        <v>106</v>
      </c>
      <c r="M1029" s="83" t="s">
        <v>4922</v>
      </c>
      <c r="N1029" s="243">
        <v>1909594.5</v>
      </c>
      <c r="O1029" s="104" t="s">
        <v>4883</v>
      </c>
      <c r="P1029" s="104" t="s">
        <v>284</v>
      </c>
      <c r="Q1029" s="30">
        <v>45630</v>
      </c>
      <c r="R1029" s="104" t="s">
        <v>1382</v>
      </c>
      <c r="S1029" s="30">
        <v>45716</v>
      </c>
      <c r="T1029" s="37" t="s">
        <v>28</v>
      </c>
      <c r="U1029" s="104" t="s">
        <v>4728</v>
      </c>
      <c r="V1029" s="83" t="s">
        <v>4699</v>
      </c>
      <c r="W1029" s="430"/>
      <c r="X1029" t="s">
        <v>6345</v>
      </c>
    </row>
    <row r="1030" spans="1:31" ht="24.75" customHeight="1" x14ac:dyDescent="0.3">
      <c r="A1030" s="102">
        <v>45152</v>
      </c>
      <c r="B1030" s="95" t="s">
        <v>22</v>
      </c>
      <c r="C1030" s="96" t="s">
        <v>23</v>
      </c>
      <c r="D1030" s="96"/>
      <c r="E1030" s="104" t="s">
        <v>3799</v>
      </c>
      <c r="F1030" s="104" t="s">
        <v>245</v>
      </c>
      <c r="G1030" s="104" t="s">
        <v>3800</v>
      </c>
      <c r="H1030" s="104" t="s">
        <v>3801</v>
      </c>
      <c r="I1030" s="104" t="s">
        <v>28</v>
      </c>
      <c r="J1030" s="104" t="s">
        <v>3810</v>
      </c>
      <c r="K1030" s="104" t="s">
        <v>3802</v>
      </c>
      <c r="L1030" s="104" t="s">
        <v>214</v>
      </c>
      <c r="M1030" s="104" t="s">
        <v>3803</v>
      </c>
      <c r="N1030" s="243">
        <v>459453</v>
      </c>
      <c r="O1030" s="104" t="s">
        <v>3804</v>
      </c>
      <c r="P1030" s="104" t="s">
        <v>28</v>
      </c>
      <c r="Q1030" s="30">
        <v>45096</v>
      </c>
      <c r="R1030" s="104" t="s">
        <v>124</v>
      </c>
      <c r="S1030" s="30">
        <v>45818</v>
      </c>
      <c r="T1030" s="37" t="s">
        <v>28</v>
      </c>
      <c r="U1030" s="104" t="s">
        <v>3805</v>
      </c>
      <c r="V1030" s="290" t="s">
        <v>3806</v>
      </c>
      <c r="W1030" s="430"/>
      <c r="X1030" t="s">
        <v>6346</v>
      </c>
    </row>
    <row r="1031" spans="1:31" ht="24.75" customHeight="1" x14ac:dyDescent="0.3">
      <c r="A1031" s="32">
        <v>44896</v>
      </c>
      <c r="B1031" s="95" t="s">
        <v>22</v>
      </c>
      <c r="C1031" s="96" t="s">
        <v>23</v>
      </c>
      <c r="D1031" s="96"/>
      <c r="E1031" s="104" t="s">
        <v>3526</v>
      </c>
      <c r="F1031" s="104" t="s">
        <v>57</v>
      </c>
      <c r="G1031" s="104" t="s">
        <v>3527</v>
      </c>
      <c r="H1031" s="104" t="s">
        <v>3528</v>
      </c>
      <c r="I1031" s="104" t="s">
        <v>28</v>
      </c>
      <c r="J1031" s="104" t="s">
        <v>3529</v>
      </c>
      <c r="K1031" s="104" t="s">
        <v>28</v>
      </c>
      <c r="L1031" s="104" t="s">
        <v>30</v>
      </c>
      <c r="M1031" s="104" t="s">
        <v>3530</v>
      </c>
      <c r="N1031" s="243">
        <v>4274088.5</v>
      </c>
      <c r="O1031" s="121" t="s">
        <v>28</v>
      </c>
      <c r="P1031" s="31" t="s">
        <v>28</v>
      </c>
      <c r="Q1031" s="30">
        <v>44757</v>
      </c>
      <c r="R1031" s="104" t="s">
        <v>74</v>
      </c>
      <c r="S1031" s="30">
        <v>45839</v>
      </c>
      <c r="T1031" s="37" t="s">
        <v>28</v>
      </c>
      <c r="U1031" s="104" t="s">
        <v>782</v>
      </c>
      <c r="V1031" s="283"/>
      <c r="W1031" s="430" t="s">
        <v>6347</v>
      </c>
    </row>
    <row r="1032" spans="1:31" ht="24.75" customHeight="1" x14ac:dyDescent="0.3">
      <c r="A1032" s="33">
        <v>45497</v>
      </c>
      <c r="B1032" s="27" t="s">
        <v>22</v>
      </c>
      <c r="C1032" s="31" t="s">
        <v>23</v>
      </c>
      <c r="D1032" s="31"/>
      <c r="E1032" s="104" t="s">
        <v>4489</v>
      </c>
      <c r="F1032" s="104" t="s">
        <v>245</v>
      </c>
      <c r="G1032" s="104" t="s">
        <v>4490</v>
      </c>
      <c r="H1032" s="104" t="s">
        <v>4491</v>
      </c>
      <c r="I1032" s="31" t="s">
        <v>28</v>
      </c>
      <c r="J1032" s="104" t="s">
        <v>4492</v>
      </c>
      <c r="K1032" s="104" t="s">
        <v>4493</v>
      </c>
      <c r="L1032" s="31" t="s">
        <v>214</v>
      </c>
      <c r="M1032" s="104" t="s">
        <v>4407</v>
      </c>
      <c r="N1032" s="243">
        <v>198000</v>
      </c>
      <c r="O1032" s="104" t="s">
        <v>4494</v>
      </c>
      <c r="P1032" s="31" t="s">
        <v>28</v>
      </c>
      <c r="Q1032" s="30">
        <v>45477</v>
      </c>
      <c r="R1032" s="27" t="s">
        <v>1315</v>
      </c>
      <c r="S1032" s="30">
        <v>45691</v>
      </c>
      <c r="T1032" s="37" t="s">
        <v>28</v>
      </c>
      <c r="U1032" s="104" t="s">
        <v>3119</v>
      </c>
      <c r="V1032" s="290" t="s">
        <v>4410</v>
      </c>
      <c r="W1032" s="430" t="s">
        <v>6348</v>
      </c>
    </row>
    <row r="1033" spans="1:31" ht="24.75" customHeight="1" x14ac:dyDescent="0.3">
      <c r="A1033" s="102">
        <v>45597</v>
      </c>
      <c r="B1033" s="27" t="s">
        <v>22</v>
      </c>
      <c r="C1033" s="31" t="s">
        <v>23</v>
      </c>
      <c r="D1033" s="31"/>
      <c r="E1033" s="104" t="s">
        <v>4839</v>
      </c>
      <c r="F1033" s="104" t="s">
        <v>245</v>
      </c>
      <c r="G1033" s="104" t="s">
        <v>4840</v>
      </c>
      <c r="H1033" s="104" t="s">
        <v>4841</v>
      </c>
      <c r="I1033" s="104" t="s">
        <v>28</v>
      </c>
      <c r="J1033" s="104" t="s">
        <v>4842</v>
      </c>
      <c r="K1033" s="104" t="s">
        <v>4843</v>
      </c>
      <c r="L1033" s="104" t="s">
        <v>106</v>
      </c>
      <c r="M1033" s="83" t="s">
        <v>4844</v>
      </c>
      <c r="N1033" s="243">
        <v>575711.65</v>
      </c>
      <c r="O1033" s="121" t="s">
        <v>4494</v>
      </c>
      <c r="P1033" s="137" t="s">
        <v>1900</v>
      </c>
      <c r="Q1033" s="30">
        <v>45576</v>
      </c>
      <c r="R1033" s="104" t="s">
        <v>491</v>
      </c>
      <c r="S1033" s="30">
        <v>45691</v>
      </c>
      <c r="T1033" s="37" t="s">
        <v>28</v>
      </c>
      <c r="U1033" s="104" t="s">
        <v>3119</v>
      </c>
      <c r="V1033" s="83" t="s">
        <v>4410</v>
      </c>
      <c r="W1033" s="430" t="s">
        <v>6349</v>
      </c>
    </row>
    <row r="1034" spans="1:31" s="4" customFormat="1" ht="30" customHeight="1" x14ac:dyDescent="0.3">
      <c r="A1034" s="32">
        <v>45735</v>
      </c>
      <c r="B1034" s="18" t="s">
        <v>22</v>
      </c>
      <c r="C1034" s="18" t="s">
        <v>343</v>
      </c>
      <c r="D1034" s="18"/>
      <c r="E1034" s="99" t="s">
        <v>5182</v>
      </c>
      <c r="F1034" s="104" t="s">
        <v>57</v>
      </c>
      <c r="G1034" s="31" t="s">
        <v>5183</v>
      </c>
      <c r="H1034" s="31" t="s">
        <v>5184</v>
      </c>
      <c r="I1034" s="104" t="s">
        <v>28</v>
      </c>
      <c r="J1034" s="31" t="s">
        <v>5185</v>
      </c>
      <c r="K1034" s="31" t="s">
        <v>5186</v>
      </c>
      <c r="L1034" s="31" t="s">
        <v>520</v>
      </c>
      <c r="M1034" s="31" t="s">
        <v>5187</v>
      </c>
      <c r="N1034" s="20">
        <v>500000</v>
      </c>
      <c r="O1034" s="105" t="s">
        <v>28</v>
      </c>
      <c r="P1034" s="105" t="s">
        <v>5188</v>
      </c>
      <c r="Q1034" s="29" t="s">
        <v>5189</v>
      </c>
      <c r="R1034" s="30">
        <v>45663</v>
      </c>
      <c r="S1034" s="36" t="s">
        <v>1315</v>
      </c>
      <c r="T1034" s="30">
        <v>45869</v>
      </c>
      <c r="U1034" s="104" t="s">
        <v>5190</v>
      </c>
      <c r="V1034" s="23" t="s">
        <v>28</v>
      </c>
      <c r="W1034" s="18" t="s">
        <v>28</v>
      </c>
      <c r="X1034" s="18" t="s">
        <v>28</v>
      </c>
      <c r="Y1034" s="104" t="s">
        <v>5188</v>
      </c>
      <c r="Z1034" s="18" t="s">
        <v>28</v>
      </c>
      <c r="AA1034" s="18" t="s">
        <v>28</v>
      </c>
      <c r="AB1034" s="18" t="s">
        <v>28</v>
      </c>
      <c r="AC1034" s="27" t="s">
        <v>5191</v>
      </c>
      <c r="AD1034" s="409" t="s">
        <v>5192</v>
      </c>
      <c r="AE1034" s="4" t="s">
        <v>6353</v>
      </c>
    </row>
    <row r="1035" spans="1:31" s="183" customFormat="1" ht="30" customHeight="1" x14ac:dyDescent="0.3">
      <c r="A1035" s="33">
        <v>44490</v>
      </c>
      <c r="B1035" s="417" t="s">
        <v>75</v>
      </c>
      <c r="C1035" s="418" t="s">
        <v>343</v>
      </c>
      <c r="D1035" s="27"/>
      <c r="E1035" s="174" t="s">
        <v>2830</v>
      </c>
      <c r="F1035" s="31" t="s">
        <v>245</v>
      </c>
      <c r="G1035" s="27" t="s">
        <v>2831</v>
      </c>
      <c r="H1035" s="27" t="s">
        <v>2832</v>
      </c>
      <c r="I1035" s="27" t="s">
        <v>28</v>
      </c>
      <c r="J1035" s="27" t="s">
        <v>2833</v>
      </c>
      <c r="K1035" s="31" t="s">
        <v>2833</v>
      </c>
      <c r="L1035" s="27" t="s">
        <v>520</v>
      </c>
      <c r="M1035" s="27" t="s">
        <v>2834</v>
      </c>
      <c r="N1035" s="20">
        <v>551000</v>
      </c>
      <c r="O1035" s="27" t="s">
        <v>2835</v>
      </c>
      <c r="P1035" s="27" t="s">
        <v>2836</v>
      </c>
      <c r="Q1035" s="27" t="s">
        <v>28</v>
      </c>
      <c r="R1035" s="26">
        <v>44376</v>
      </c>
      <c r="S1035" s="27" t="s">
        <v>47</v>
      </c>
      <c r="T1035" s="26">
        <v>45443</v>
      </c>
      <c r="U1035" s="27" t="s">
        <v>28</v>
      </c>
      <c r="V1035" s="27" t="s">
        <v>28</v>
      </c>
      <c r="W1035" s="27" t="s">
        <v>28</v>
      </c>
      <c r="X1035" s="27" t="s">
        <v>28</v>
      </c>
      <c r="Y1035" s="27" t="s">
        <v>28</v>
      </c>
      <c r="Z1035" s="27" t="s">
        <v>28</v>
      </c>
      <c r="AA1035" s="27" t="s">
        <v>28</v>
      </c>
      <c r="AB1035" s="27" t="s">
        <v>28</v>
      </c>
      <c r="AC1035" s="31" t="s">
        <v>3741</v>
      </c>
      <c r="AD1035" s="409" t="s">
        <v>4664</v>
      </c>
      <c r="AE1035" s="4" t="s">
        <v>6358</v>
      </c>
    </row>
    <row r="1036" spans="1:31" ht="24.75" customHeight="1" x14ac:dyDescent="0.3">
      <c r="A1036" s="102">
        <v>45324</v>
      </c>
      <c r="B1036" s="95" t="s">
        <v>5500</v>
      </c>
      <c r="C1036" s="96" t="s">
        <v>23</v>
      </c>
      <c r="D1036" s="96"/>
      <c r="E1036" s="104" t="s">
        <v>4095</v>
      </c>
      <c r="F1036" s="104" t="s">
        <v>57</v>
      </c>
      <c r="G1036" s="104" t="s">
        <v>4096</v>
      </c>
      <c r="H1036" s="104" t="s">
        <v>4097</v>
      </c>
      <c r="I1036" s="104" t="s">
        <v>28</v>
      </c>
      <c r="J1036" s="104" t="s">
        <v>4098</v>
      </c>
      <c r="K1036" s="104" t="s">
        <v>4099</v>
      </c>
      <c r="L1036" s="104" t="s">
        <v>214</v>
      </c>
      <c r="M1036" s="104" t="s">
        <v>221</v>
      </c>
      <c r="N1036" s="243">
        <v>342903</v>
      </c>
      <c r="O1036" s="104" t="s">
        <v>28</v>
      </c>
      <c r="P1036" s="104" t="s">
        <v>28</v>
      </c>
      <c r="Q1036" s="30">
        <v>45275</v>
      </c>
      <c r="R1036" s="104" t="s">
        <v>3191</v>
      </c>
      <c r="S1036" s="30">
        <v>45900</v>
      </c>
      <c r="T1036" s="37" t="s">
        <v>28</v>
      </c>
      <c r="U1036" s="104" t="s">
        <v>3625</v>
      </c>
      <c r="V1036" s="290" t="s">
        <v>4377</v>
      </c>
      <c r="W1036" s="409"/>
      <c r="X1036" t="s">
        <v>6362</v>
      </c>
    </row>
    <row r="1037" spans="1:31" ht="24.75" customHeight="1" x14ac:dyDescent="0.3">
      <c r="A1037" s="102">
        <v>45352</v>
      </c>
      <c r="B1037" s="102" t="s">
        <v>75</v>
      </c>
      <c r="C1037" s="96" t="s">
        <v>23</v>
      </c>
      <c r="D1037" s="96"/>
      <c r="E1037" s="104" t="s">
        <v>4154</v>
      </c>
      <c r="F1037" s="104" t="s">
        <v>57</v>
      </c>
      <c r="G1037" s="104" t="s">
        <v>1519</v>
      </c>
      <c r="H1037" s="104" t="s">
        <v>3621</v>
      </c>
      <c r="I1037" s="104" t="s">
        <v>28</v>
      </c>
      <c r="J1037" s="104" t="s">
        <v>4155</v>
      </c>
      <c r="K1037" s="104" t="s">
        <v>3623</v>
      </c>
      <c r="L1037" s="31" t="s">
        <v>106</v>
      </c>
      <c r="M1037" s="104" t="s">
        <v>4151</v>
      </c>
      <c r="N1037" s="243">
        <v>1320858</v>
      </c>
      <c r="O1037" s="104" t="s">
        <v>4152</v>
      </c>
      <c r="P1037" s="104" t="s">
        <v>257</v>
      </c>
      <c r="Q1037" s="30">
        <v>44981</v>
      </c>
      <c r="R1037" s="104" t="s">
        <v>3879</v>
      </c>
      <c r="S1037" s="30">
        <v>45639</v>
      </c>
      <c r="T1037" s="37" t="s">
        <v>28</v>
      </c>
      <c r="U1037" s="104" t="s">
        <v>448</v>
      </c>
      <c r="V1037" s="290" t="s">
        <v>4153</v>
      </c>
      <c r="W1037" s="430"/>
      <c r="X1037" t="s">
        <v>6362</v>
      </c>
    </row>
    <row r="1038" spans="1:31" ht="24.75" customHeight="1" x14ac:dyDescent="0.3">
      <c r="A1038" s="102">
        <v>45699</v>
      </c>
      <c r="B1038" s="27" t="s">
        <v>22</v>
      </c>
      <c r="C1038" s="31" t="s">
        <v>23</v>
      </c>
      <c r="D1038" s="31"/>
      <c r="E1038" s="104" t="s">
        <v>4923</v>
      </c>
      <c r="F1038" s="104" t="s">
        <v>57</v>
      </c>
      <c r="G1038" s="104" t="s">
        <v>1325</v>
      </c>
      <c r="H1038" s="104" t="s">
        <v>2848</v>
      </c>
      <c r="I1038" s="104" t="s">
        <v>28</v>
      </c>
      <c r="J1038" s="104" t="s">
        <v>4924</v>
      </c>
      <c r="K1038" s="104" t="s">
        <v>4925</v>
      </c>
      <c r="L1038" s="104" t="s">
        <v>106</v>
      </c>
      <c r="M1038" s="83" t="s">
        <v>4926</v>
      </c>
      <c r="N1038" s="243">
        <v>1384127.89</v>
      </c>
      <c r="O1038" s="104" t="s">
        <v>4927</v>
      </c>
      <c r="P1038" s="104" t="s">
        <v>284</v>
      </c>
      <c r="Q1038" s="30">
        <v>45645</v>
      </c>
      <c r="R1038" s="104" t="s">
        <v>456</v>
      </c>
      <c r="S1038" s="30">
        <v>45777</v>
      </c>
      <c r="T1038" s="37" t="s">
        <v>28</v>
      </c>
      <c r="U1038" s="104" t="s">
        <v>4928</v>
      </c>
      <c r="V1038" s="290" t="s">
        <v>4377</v>
      </c>
      <c r="W1038" s="430"/>
      <c r="X1038" t="s">
        <v>6362</v>
      </c>
    </row>
    <row r="1039" spans="1:31" ht="24.75" customHeight="1" x14ac:dyDescent="0.3">
      <c r="A1039" s="124">
        <v>44057</v>
      </c>
      <c r="B1039" s="95" t="s">
        <v>22</v>
      </c>
      <c r="C1039" s="96" t="s">
        <v>23</v>
      </c>
      <c r="D1039" s="96"/>
      <c r="E1039" s="19" t="s">
        <v>458</v>
      </c>
      <c r="F1039" s="104" t="s">
        <v>57</v>
      </c>
      <c r="G1039" s="104" t="s">
        <v>140</v>
      </c>
      <c r="H1039" s="104" t="s">
        <v>459</v>
      </c>
      <c r="I1039" s="104" t="s">
        <v>28</v>
      </c>
      <c r="J1039" s="104" t="s">
        <v>460</v>
      </c>
      <c r="K1039" s="104" t="s">
        <v>461</v>
      </c>
      <c r="L1039" s="104" t="s">
        <v>30</v>
      </c>
      <c r="M1039" s="104" t="s">
        <v>462</v>
      </c>
      <c r="N1039" s="120">
        <v>30324641</v>
      </c>
      <c r="O1039" s="121" t="s">
        <v>28</v>
      </c>
      <c r="P1039" s="104" t="s">
        <v>28</v>
      </c>
      <c r="Q1039" s="122">
        <v>44105</v>
      </c>
      <c r="R1039" s="98" t="s">
        <v>272</v>
      </c>
      <c r="S1039" s="37">
        <v>45930</v>
      </c>
      <c r="T1039" s="37" t="s">
        <v>28</v>
      </c>
      <c r="U1039" s="99" t="s">
        <v>146</v>
      </c>
      <c r="V1039" s="283" t="s">
        <v>6366</v>
      </c>
      <c r="W1039" s="430"/>
    </row>
    <row r="1041" spans="1:31" ht="24.75" customHeight="1" x14ac:dyDescent="0.3">
      <c r="A1041" s="102">
        <v>44789</v>
      </c>
      <c r="B1041" s="31" t="s">
        <v>22</v>
      </c>
      <c r="C1041" s="31" t="s">
        <v>23</v>
      </c>
      <c r="D1041" s="31"/>
      <c r="E1041" s="31" t="s">
        <v>3212</v>
      </c>
      <c r="F1041" s="31" t="s">
        <v>57</v>
      </c>
      <c r="G1041" s="31" t="s">
        <v>3213</v>
      </c>
      <c r="H1041" s="31" t="s">
        <v>3214</v>
      </c>
      <c r="I1041" s="31" t="s">
        <v>28</v>
      </c>
      <c r="J1041" s="31" t="s">
        <v>3215</v>
      </c>
      <c r="K1041" s="31" t="s">
        <v>3216</v>
      </c>
      <c r="L1041" s="31" t="s">
        <v>30</v>
      </c>
      <c r="M1041" s="31" t="s">
        <v>3217</v>
      </c>
      <c r="N1041" s="176">
        <v>738883</v>
      </c>
      <c r="O1041" s="31" t="s">
        <v>28</v>
      </c>
      <c r="P1041" s="31" t="s">
        <v>28</v>
      </c>
      <c r="Q1041" s="30">
        <v>44774</v>
      </c>
      <c r="R1041" s="31" t="s">
        <v>74</v>
      </c>
      <c r="S1041" s="30">
        <v>45869</v>
      </c>
      <c r="T1041" s="37" t="s">
        <v>28</v>
      </c>
      <c r="U1041" s="31" t="s">
        <v>146</v>
      </c>
      <c r="V1041" s="283"/>
      <c r="W1041" s="430"/>
      <c r="X1041" s="283" t="s">
        <v>6366</v>
      </c>
    </row>
    <row r="1042" spans="1:31" ht="24.75" customHeight="1" x14ac:dyDescent="0.3">
      <c r="A1042" s="102">
        <v>45596</v>
      </c>
      <c r="B1042" s="31" t="s">
        <v>5493</v>
      </c>
      <c r="C1042" s="31" t="s">
        <v>23</v>
      </c>
      <c r="D1042" s="31"/>
      <c r="E1042" s="104" t="s">
        <v>4751</v>
      </c>
      <c r="F1042" s="104" t="s">
        <v>57</v>
      </c>
      <c r="G1042" s="104" t="s">
        <v>3319</v>
      </c>
      <c r="H1042" s="104" t="s">
        <v>4752</v>
      </c>
      <c r="I1042" s="104" t="s">
        <v>28</v>
      </c>
      <c r="J1042" s="104" t="s">
        <v>4753</v>
      </c>
      <c r="K1042" s="104" t="s">
        <v>4754</v>
      </c>
      <c r="L1042" s="104" t="s">
        <v>106</v>
      </c>
      <c r="M1042" s="83" t="s">
        <v>4755</v>
      </c>
      <c r="N1042" s="243">
        <v>3472032.3</v>
      </c>
      <c r="O1042" s="104" t="s">
        <v>28</v>
      </c>
      <c r="P1042" s="137" t="s">
        <v>28</v>
      </c>
      <c r="Q1042" s="30">
        <v>45569</v>
      </c>
      <c r="R1042" s="104" t="s">
        <v>3616</v>
      </c>
      <c r="S1042" s="30">
        <v>45899</v>
      </c>
      <c r="T1042" s="37" t="s">
        <v>28</v>
      </c>
      <c r="U1042" s="104" t="s">
        <v>146</v>
      </c>
      <c r="V1042" s="83" t="s">
        <v>4810</v>
      </c>
      <c r="W1042" s="430"/>
      <c r="X1042" s="283" t="s">
        <v>6366</v>
      </c>
    </row>
    <row r="1043" spans="1:31" ht="24.75" customHeight="1" x14ac:dyDescent="0.3">
      <c r="A1043" s="102">
        <v>45596</v>
      </c>
      <c r="B1043" s="31" t="s">
        <v>5493</v>
      </c>
      <c r="C1043" s="31" t="s">
        <v>23</v>
      </c>
      <c r="D1043" s="31"/>
      <c r="E1043" s="104" t="s">
        <v>4806</v>
      </c>
      <c r="F1043" s="104" t="s">
        <v>57</v>
      </c>
      <c r="G1043" s="104" t="s">
        <v>1479</v>
      </c>
      <c r="H1043" s="104" t="s">
        <v>1480</v>
      </c>
      <c r="I1043" s="104" t="s">
        <v>28</v>
      </c>
      <c r="J1043" s="104" t="s">
        <v>4807</v>
      </c>
      <c r="K1043" s="104" t="s">
        <v>4808</v>
      </c>
      <c r="L1043" s="104" t="s">
        <v>106</v>
      </c>
      <c r="M1043" s="83" t="s">
        <v>4809</v>
      </c>
      <c r="N1043" s="243">
        <v>1364592.4</v>
      </c>
      <c r="O1043" s="104" t="s">
        <v>284</v>
      </c>
      <c r="P1043" s="137" t="s">
        <v>284</v>
      </c>
      <c r="Q1043" s="30">
        <v>45576</v>
      </c>
      <c r="R1043" s="104" t="s">
        <v>3616</v>
      </c>
      <c r="S1043" s="30">
        <v>45899</v>
      </c>
      <c r="T1043" s="37" t="s">
        <v>28</v>
      </c>
      <c r="U1043" s="104" t="s">
        <v>146</v>
      </c>
      <c r="V1043" s="83" t="s">
        <v>4810</v>
      </c>
      <c r="W1043" s="83"/>
      <c r="X1043" s="283" t="s">
        <v>6366</v>
      </c>
    </row>
    <row r="1044" spans="1:31" ht="24.75" customHeight="1" x14ac:dyDescent="0.3">
      <c r="A1044" s="102">
        <v>45699</v>
      </c>
      <c r="B1044" s="31" t="s">
        <v>5493</v>
      </c>
      <c r="C1044" s="31" t="s">
        <v>23</v>
      </c>
      <c r="D1044" s="31"/>
      <c r="E1044" s="104" t="s">
        <v>4936</v>
      </c>
      <c r="F1044" s="104" t="s">
        <v>57</v>
      </c>
      <c r="G1044" s="104" t="s">
        <v>4937</v>
      </c>
      <c r="H1044" s="104" t="s">
        <v>4938</v>
      </c>
      <c r="I1044" s="104" t="s">
        <v>28</v>
      </c>
      <c r="J1044" s="104" t="s">
        <v>4939</v>
      </c>
      <c r="K1044" s="104" t="s">
        <v>4940</v>
      </c>
      <c r="L1044" s="104" t="s">
        <v>106</v>
      </c>
      <c r="M1044" s="83" t="s">
        <v>4926</v>
      </c>
      <c r="N1044" s="243">
        <v>1928737.8</v>
      </c>
      <c r="O1044" s="104" t="s">
        <v>284</v>
      </c>
      <c r="P1044" s="104" t="s">
        <v>284</v>
      </c>
      <c r="Q1044" s="30">
        <v>45637</v>
      </c>
      <c r="R1044" s="104" t="s">
        <v>1731</v>
      </c>
      <c r="S1044" s="30">
        <v>45899</v>
      </c>
      <c r="T1044" s="37" t="s">
        <v>28</v>
      </c>
      <c r="U1044" s="104" t="s">
        <v>146</v>
      </c>
      <c r="V1044" s="83" t="s">
        <v>4810</v>
      </c>
      <c r="W1044" s="430"/>
      <c r="X1044" s="283" t="s">
        <v>6366</v>
      </c>
    </row>
    <row r="1045" spans="1:31" s="4" customFormat="1" ht="30" customHeight="1" x14ac:dyDescent="0.3">
      <c r="A1045" s="33">
        <v>45509</v>
      </c>
      <c r="B1045" s="31" t="s">
        <v>75</v>
      </c>
      <c r="C1045" s="31" t="s">
        <v>343</v>
      </c>
      <c r="D1045" s="31" t="s">
        <v>6355</v>
      </c>
      <c r="E1045" s="104" t="s">
        <v>4591</v>
      </c>
      <c r="F1045" s="104" t="s">
        <v>245</v>
      </c>
      <c r="G1045" s="104" t="s">
        <v>4592</v>
      </c>
      <c r="H1045" s="104" t="s">
        <v>4593</v>
      </c>
      <c r="I1045" s="31" t="s">
        <v>28</v>
      </c>
      <c r="J1045" s="104" t="s">
        <v>4594</v>
      </c>
      <c r="K1045" s="104" t="s">
        <v>4595</v>
      </c>
      <c r="L1045" s="31" t="s">
        <v>30</v>
      </c>
      <c r="M1045" s="104" t="s">
        <v>4596</v>
      </c>
      <c r="N1045" s="243">
        <v>273780.09999999998</v>
      </c>
      <c r="O1045" s="104" t="s">
        <v>4597</v>
      </c>
      <c r="P1045" s="31" t="s">
        <v>4598</v>
      </c>
      <c r="Q1045" s="105" t="s">
        <v>28</v>
      </c>
      <c r="R1045" s="37">
        <v>45292</v>
      </c>
      <c r="S1045" s="102" t="s">
        <v>646</v>
      </c>
      <c r="T1045" s="22">
        <v>46022</v>
      </c>
      <c r="U1045" s="104" t="s">
        <v>4599</v>
      </c>
      <c r="V1045" s="23" t="s">
        <v>28</v>
      </c>
      <c r="W1045" s="18" t="s">
        <v>28</v>
      </c>
      <c r="X1045" s="18" t="s">
        <v>28</v>
      </c>
      <c r="Y1045" s="104" t="s">
        <v>4600</v>
      </c>
      <c r="Z1045" s="104" t="s">
        <v>4601</v>
      </c>
      <c r="AA1045" s="104" t="s">
        <v>28</v>
      </c>
      <c r="AB1045" s="104" t="s">
        <v>28</v>
      </c>
      <c r="AC1045" s="31" t="s">
        <v>4602</v>
      </c>
      <c r="AD1045" s="409" t="s">
        <v>6356</v>
      </c>
      <c r="AE1045" s="4" t="s">
        <v>6408</v>
      </c>
    </row>
  </sheetData>
  <mergeCells count="101">
    <mergeCell ref="V889:X889"/>
    <mergeCell ref="R363:R367"/>
    <mergeCell ref="S363:S367"/>
    <mergeCell ref="D453:D454"/>
    <mergeCell ref="D458:D459"/>
    <mergeCell ref="E458:E459"/>
    <mergeCell ref="F458:F459"/>
    <mergeCell ref="G458:G459"/>
    <mergeCell ref="H458:H459"/>
    <mergeCell ref="L363:L367"/>
    <mergeCell ref="Q363:Q367"/>
    <mergeCell ref="K363:K367"/>
    <mergeCell ref="N363:N367"/>
    <mergeCell ref="O363:O367"/>
    <mergeCell ref="P363:P367"/>
    <mergeCell ref="M363:M367"/>
    <mergeCell ref="L497:L498"/>
    <mergeCell ref="E572:E573"/>
    <mergeCell ref="F572:F573"/>
    <mergeCell ref="D559:D562"/>
    <mergeCell ref="D699:D700"/>
    <mergeCell ref="L647:L648"/>
    <mergeCell ref="G647:G648"/>
    <mergeCell ref="K647:K648"/>
    <mergeCell ref="E363:E367"/>
    <mergeCell ref="I363:I367"/>
    <mergeCell ref="J363:J367"/>
    <mergeCell ref="D483:D484"/>
    <mergeCell ref="I497:I498"/>
    <mergeCell ref="J497:J498"/>
    <mergeCell ref="K497:K498"/>
    <mergeCell ref="G497:G498"/>
    <mergeCell ref="H497:H498"/>
    <mergeCell ref="F497:F498"/>
    <mergeCell ref="D497:D498"/>
    <mergeCell ref="E497:E498"/>
    <mergeCell ref="L210:L211"/>
    <mergeCell ref="I210:I211"/>
    <mergeCell ref="C210:C211"/>
    <mergeCell ref="D210:D211"/>
    <mergeCell ref="E210:E211"/>
    <mergeCell ref="F210:F211"/>
    <mergeCell ref="G210:G211"/>
    <mergeCell ref="J210:J211"/>
    <mergeCell ref="H210:H211"/>
    <mergeCell ref="K210:K211"/>
    <mergeCell ref="R76:R80"/>
    <mergeCell ref="S76:S80"/>
    <mergeCell ref="L76:L80"/>
    <mergeCell ref="M76:M80"/>
    <mergeCell ref="N76:N80"/>
    <mergeCell ref="O76:O80"/>
    <mergeCell ref="P76:P80"/>
    <mergeCell ref="Q76:Q80"/>
    <mergeCell ref="G171:G172"/>
    <mergeCell ref="H171:H172"/>
    <mergeCell ref="K76:K80"/>
    <mergeCell ref="C76:C80"/>
    <mergeCell ref="D76:D80"/>
    <mergeCell ref="E76:E80"/>
    <mergeCell ref="I76:I80"/>
    <mergeCell ref="J76:J80"/>
    <mergeCell ref="D272:D275"/>
    <mergeCell ref="D196:D197"/>
    <mergeCell ref="D171:D172"/>
    <mergeCell ref="E171:E172"/>
    <mergeCell ref="F171:F172"/>
    <mergeCell ref="D605:D606"/>
    <mergeCell ref="D626:D627"/>
    <mergeCell ref="D578:D580"/>
    <mergeCell ref="D581:D582"/>
    <mergeCell ref="C497:C498"/>
    <mergeCell ref="D572:D573"/>
    <mergeCell ref="D686:D687"/>
    <mergeCell ref="D673:D674"/>
    <mergeCell ref="D166:D167"/>
    <mergeCell ref="C363:C367"/>
    <mergeCell ref="D363:D367"/>
    <mergeCell ref="D814:D817"/>
    <mergeCell ref="B793:B794"/>
    <mergeCell ref="D793:D794"/>
    <mergeCell ref="B774:B776"/>
    <mergeCell ref="C774:C776"/>
    <mergeCell ref="D774:D776"/>
    <mergeCell ref="D795:D796"/>
    <mergeCell ref="B795:B796"/>
    <mergeCell ref="J647:J648"/>
    <mergeCell ref="I647:I648"/>
    <mergeCell ref="H647:H648"/>
    <mergeCell ref="F647:F648"/>
    <mergeCell ref="D647:D648"/>
    <mergeCell ref="E647:E648"/>
    <mergeCell ref="D693:D694"/>
    <mergeCell ref="E774:E776"/>
    <mergeCell ref="D788:D789"/>
    <mergeCell ref="D781:D782"/>
    <mergeCell ref="F774:F776"/>
    <mergeCell ref="D742:D743"/>
    <mergeCell ref="C695:C696"/>
    <mergeCell ref="D671:D672"/>
    <mergeCell ref="D651:D652"/>
  </mergeCells>
  <phoneticPr fontId="10" type="noConversion"/>
  <conditionalFormatting sqref="D99">
    <cfRule type="timePeriod" dxfId="190" priority="236" timePeriod="lastMonth">
      <formula>AND(MONTH(D99)=MONTH(EDATE(TODAY(),0-1)),YEAR(D99)=YEAR(EDATE(TODAY(),0-1)))</formula>
    </cfRule>
  </conditionalFormatting>
  <conditionalFormatting sqref="D386">
    <cfRule type="timePeriod" dxfId="189" priority="137" timePeriod="lastMonth">
      <formula>AND(MONTH(D386)=MONTH(EDATE(TODAY(),0-1)),YEAR(D386)=YEAR(EDATE(TODAY(),0-1)))</formula>
    </cfRule>
  </conditionalFormatting>
  <conditionalFormatting sqref="F30">
    <cfRule type="duplicateValues" dxfId="188" priority="263"/>
  </conditionalFormatting>
  <conditionalFormatting sqref="F31">
    <cfRule type="duplicateValues" dxfId="187" priority="262"/>
  </conditionalFormatting>
  <conditionalFormatting sqref="F32">
    <cfRule type="duplicateValues" dxfId="186" priority="261"/>
  </conditionalFormatting>
  <conditionalFormatting sqref="F33">
    <cfRule type="duplicateValues" dxfId="185" priority="260"/>
  </conditionalFormatting>
  <conditionalFormatting sqref="F34">
    <cfRule type="duplicateValues" dxfId="184" priority="259"/>
  </conditionalFormatting>
  <conditionalFormatting sqref="F35:F37">
    <cfRule type="duplicateValues" dxfId="183" priority="258"/>
  </conditionalFormatting>
  <conditionalFormatting sqref="F38:F44">
    <cfRule type="duplicateValues" dxfId="182" priority="257"/>
  </conditionalFormatting>
  <conditionalFormatting sqref="F45">
    <cfRule type="duplicateValues" dxfId="181" priority="256"/>
  </conditionalFormatting>
  <conditionalFormatting sqref="F46:F48">
    <cfRule type="duplicateValues" dxfId="180" priority="255"/>
  </conditionalFormatting>
  <conditionalFormatting sqref="F49">
    <cfRule type="duplicateValues" dxfId="179" priority="254"/>
  </conditionalFormatting>
  <conditionalFormatting sqref="F50">
    <cfRule type="duplicateValues" dxfId="178" priority="253"/>
  </conditionalFormatting>
  <conditionalFormatting sqref="F51:F53">
    <cfRule type="duplicateValues" dxfId="177" priority="252"/>
  </conditionalFormatting>
  <conditionalFormatting sqref="F54">
    <cfRule type="duplicateValues" dxfId="176" priority="251"/>
  </conditionalFormatting>
  <conditionalFormatting sqref="F55">
    <cfRule type="duplicateValues" dxfId="175" priority="249"/>
  </conditionalFormatting>
  <conditionalFormatting sqref="F56">
    <cfRule type="duplicateValues" dxfId="174" priority="250"/>
  </conditionalFormatting>
  <conditionalFormatting sqref="F57">
    <cfRule type="duplicateValues" dxfId="173" priority="248"/>
  </conditionalFormatting>
  <conditionalFormatting sqref="F58">
    <cfRule type="duplicateValues" dxfId="172" priority="247"/>
  </conditionalFormatting>
  <conditionalFormatting sqref="F59">
    <cfRule type="duplicateValues" dxfId="171" priority="246"/>
  </conditionalFormatting>
  <conditionalFormatting sqref="F69">
    <cfRule type="duplicateValues" dxfId="170" priority="245"/>
  </conditionalFormatting>
  <conditionalFormatting sqref="F70">
    <cfRule type="duplicateValues" dxfId="169" priority="244"/>
  </conditionalFormatting>
  <conditionalFormatting sqref="F71:F72">
    <cfRule type="duplicateValues" dxfId="168" priority="243"/>
  </conditionalFormatting>
  <conditionalFormatting sqref="F76:F80">
    <cfRule type="duplicateValues" dxfId="167" priority="242"/>
  </conditionalFormatting>
  <conditionalFormatting sqref="F81:F83">
    <cfRule type="duplicateValues" dxfId="166" priority="241"/>
  </conditionalFormatting>
  <conditionalFormatting sqref="F84">
    <cfRule type="duplicateValues" dxfId="165" priority="240"/>
  </conditionalFormatting>
  <conditionalFormatting sqref="F87">
    <cfRule type="duplicateValues" dxfId="164" priority="239"/>
  </conditionalFormatting>
  <conditionalFormatting sqref="F88">
    <cfRule type="duplicateValues" dxfId="163" priority="238"/>
  </conditionalFormatting>
  <conditionalFormatting sqref="F92">
    <cfRule type="duplicateValues" dxfId="162" priority="237"/>
  </conditionalFormatting>
  <conditionalFormatting sqref="F317">
    <cfRule type="duplicateValues" dxfId="161" priority="164"/>
  </conditionalFormatting>
  <conditionalFormatting sqref="F318">
    <cfRule type="duplicateValues" dxfId="160" priority="163"/>
  </conditionalFormatting>
  <conditionalFormatting sqref="F319">
    <cfRule type="duplicateValues" dxfId="159" priority="162"/>
  </conditionalFormatting>
  <conditionalFormatting sqref="F320">
    <cfRule type="duplicateValues" dxfId="158" priority="161"/>
  </conditionalFormatting>
  <conditionalFormatting sqref="F321">
    <cfRule type="duplicateValues" dxfId="157" priority="160"/>
  </conditionalFormatting>
  <conditionalFormatting sqref="F322:F324">
    <cfRule type="duplicateValues" dxfId="156" priority="159"/>
  </conditionalFormatting>
  <conditionalFormatting sqref="F325:F331">
    <cfRule type="duplicateValues" dxfId="155" priority="158"/>
  </conditionalFormatting>
  <conditionalFormatting sqref="F332">
    <cfRule type="duplicateValues" dxfId="154" priority="157"/>
  </conditionalFormatting>
  <conditionalFormatting sqref="F333:F335">
    <cfRule type="duplicateValues" dxfId="153" priority="156"/>
  </conditionalFormatting>
  <conditionalFormatting sqref="F336">
    <cfRule type="duplicateValues" dxfId="152" priority="155"/>
  </conditionalFormatting>
  <conditionalFormatting sqref="F337">
    <cfRule type="duplicateValues" dxfId="151" priority="154"/>
  </conditionalFormatting>
  <conditionalFormatting sqref="F338:F340">
    <cfRule type="duplicateValues" dxfId="150" priority="153"/>
  </conditionalFormatting>
  <conditionalFormatting sqref="F341">
    <cfRule type="duplicateValues" dxfId="149" priority="152"/>
  </conditionalFormatting>
  <conditionalFormatting sqref="F342">
    <cfRule type="duplicateValues" dxfId="148" priority="150"/>
  </conditionalFormatting>
  <conditionalFormatting sqref="F343">
    <cfRule type="duplicateValues" dxfId="147" priority="151"/>
  </conditionalFormatting>
  <conditionalFormatting sqref="F344">
    <cfRule type="duplicateValues" dxfId="146" priority="149"/>
  </conditionalFormatting>
  <conditionalFormatting sqref="F345">
    <cfRule type="duplicateValues" dxfId="145" priority="148"/>
  </conditionalFormatting>
  <conditionalFormatting sqref="F346">
    <cfRule type="duplicateValues" dxfId="144" priority="147"/>
  </conditionalFormatting>
  <conditionalFormatting sqref="F356">
    <cfRule type="duplicateValues" dxfId="143" priority="146"/>
  </conditionalFormatting>
  <conditionalFormatting sqref="F357">
    <cfRule type="duplicateValues" dxfId="142" priority="145"/>
  </conditionalFormatting>
  <conditionalFormatting sqref="F358:F359">
    <cfRule type="duplicateValues" dxfId="141" priority="144"/>
  </conditionalFormatting>
  <conditionalFormatting sqref="F363:F367">
    <cfRule type="duplicateValues" dxfId="140" priority="143"/>
  </conditionalFormatting>
  <conditionalFormatting sqref="F368:F370">
    <cfRule type="duplicateValues" dxfId="139" priority="142"/>
  </conditionalFormatting>
  <conditionalFormatting sqref="F371">
    <cfRule type="duplicateValues" dxfId="138" priority="141"/>
  </conditionalFormatting>
  <conditionalFormatting sqref="F374">
    <cfRule type="duplicateValues" dxfId="137" priority="140"/>
  </conditionalFormatting>
  <conditionalFormatting sqref="F375">
    <cfRule type="duplicateValues" dxfId="136" priority="139"/>
  </conditionalFormatting>
  <conditionalFormatting sqref="F379">
    <cfRule type="duplicateValues" dxfId="135" priority="138"/>
  </conditionalFormatting>
  <conditionalFormatting sqref="F407">
    <cfRule type="duplicateValues" dxfId="134" priority="136"/>
  </conditionalFormatting>
  <conditionalFormatting sqref="F408:F409">
    <cfRule type="duplicateValues" dxfId="133" priority="135"/>
  </conditionalFormatting>
  <conditionalFormatting sqref="F411">
    <cfRule type="duplicateValues" dxfId="132" priority="134"/>
  </conditionalFormatting>
  <conditionalFormatting sqref="F413">
    <cfRule type="duplicateValues" dxfId="131" priority="133"/>
  </conditionalFormatting>
  <conditionalFormatting sqref="F424">
    <cfRule type="duplicateValues" dxfId="130" priority="132"/>
  </conditionalFormatting>
  <conditionalFormatting sqref="F425">
    <cfRule type="duplicateValues" dxfId="129" priority="131"/>
  </conditionalFormatting>
  <conditionalFormatting sqref="F430">
    <cfRule type="duplicateValues" dxfId="128" priority="130"/>
  </conditionalFormatting>
  <conditionalFormatting sqref="F431">
    <cfRule type="duplicateValues" dxfId="127" priority="129"/>
  </conditionalFormatting>
  <conditionalFormatting sqref="F432">
    <cfRule type="duplicateValues" dxfId="126" priority="128"/>
  </conditionalFormatting>
  <conditionalFormatting sqref="F434">
    <cfRule type="duplicateValues" dxfId="125" priority="127"/>
  </conditionalFormatting>
  <conditionalFormatting sqref="F440">
    <cfRule type="duplicateValues" dxfId="124" priority="126"/>
  </conditionalFormatting>
  <conditionalFormatting sqref="F441">
    <cfRule type="duplicateValues" dxfId="123" priority="125"/>
  </conditionalFormatting>
  <conditionalFormatting sqref="F442">
    <cfRule type="duplicateValues" dxfId="122" priority="124"/>
  </conditionalFormatting>
  <conditionalFormatting sqref="F443">
    <cfRule type="duplicateValues" dxfId="121" priority="123"/>
  </conditionalFormatting>
  <conditionalFormatting sqref="F444">
    <cfRule type="duplicateValues" dxfId="120" priority="122"/>
  </conditionalFormatting>
  <conditionalFormatting sqref="F445">
    <cfRule type="duplicateValues" dxfId="119" priority="121"/>
  </conditionalFormatting>
  <conditionalFormatting sqref="F446">
    <cfRule type="duplicateValues" dxfId="118" priority="120"/>
  </conditionalFormatting>
  <conditionalFormatting sqref="F447">
    <cfRule type="duplicateValues" dxfId="117" priority="119"/>
  </conditionalFormatting>
  <conditionalFormatting sqref="F450">
    <cfRule type="duplicateValues" dxfId="116" priority="118"/>
  </conditionalFormatting>
  <conditionalFormatting sqref="F462">
    <cfRule type="duplicateValues" dxfId="115" priority="117"/>
  </conditionalFormatting>
  <conditionalFormatting sqref="F464">
    <cfRule type="duplicateValues" dxfId="114" priority="116"/>
  </conditionalFormatting>
  <conditionalFormatting sqref="F465">
    <cfRule type="duplicateValues" dxfId="113" priority="115"/>
  </conditionalFormatting>
  <conditionalFormatting sqref="F466">
    <cfRule type="duplicateValues" dxfId="112" priority="114"/>
  </conditionalFormatting>
  <conditionalFormatting sqref="F467">
    <cfRule type="duplicateValues" dxfId="111" priority="113"/>
  </conditionalFormatting>
  <conditionalFormatting sqref="F469">
    <cfRule type="duplicateValues" dxfId="110" priority="112"/>
  </conditionalFormatting>
  <conditionalFormatting sqref="F470">
    <cfRule type="duplicateValues" dxfId="109" priority="111"/>
  </conditionalFormatting>
  <conditionalFormatting sqref="F472">
    <cfRule type="duplicateValues" dxfId="108" priority="110"/>
  </conditionalFormatting>
  <conditionalFormatting sqref="F473">
    <cfRule type="duplicateValues" dxfId="107" priority="109"/>
  </conditionalFormatting>
  <conditionalFormatting sqref="F475">
    <cfRule type="duplicateValues" dxfId="106" priority="108"/>
  </conditionalFormatting>
  <conditionalFormatting sqref="F478">
    <cfRule type="duplicateValues" dxfId="105" priority="107"/>
  </conditionalFormatting>
  <conditionalFormatting sqref="F479">
    <cfRule type="duplicateValues" dxfId="104" priority="106"/>
  </conditionalFormatting>
  <conditionalFormatting sqref="F482">
    <cfRule type="duplicateValues" dxfId="103" priority="105"/>
  </conditionalFormatting>
  <conditionalFormatting sqref="F485">
    <cfRule type="duplicateValues" dxfId="102" priority="104"/>
  </conditionalFormatting>
  <conditionalFormatting sqref="F486">
    <cfRule type="duplicateValues" dxfId="101" priority="102"/>
  </conditionalFormatting>
  <conditionalFormatting sqref="F489">
    <cfRule type="duplicateValues" dxfId="100" priority="103"/>
  </conditionalFormatting>
  <conditionalFormatting sqref="F491:F492">
    <cfRule type="duplicateValues" dxfId="99" priority="101"/>
  </conditionalFormatting>
  <conditionalFormatting sqref="F493">
    <cfRule type="duplicateValues" dxfId="98" priority="100"/>
  </conditionalFormatting>
  <conditionalFormatting sqref="F494:F496">
    <cfRule type="duplicateValues" dxfId="97" priority="99"/>
  </conditionalFormatting>
  <conditionalFormatting sqref="F499">
    <cfRule type="duplicateValues" dxfId="96" priority="98"/>
  </conditionalFormatting>
  <conditionalFormatting sqref="F500">
    <cfRule type="duplicateValues" dxfId="95" priority="97"/>
  </conditionalFormatting>
  <conditionalFormatting sqref="F501:F502">
    <cfRule type="duplicateValues" dxfId="94" priority="96"/>
  </conditionalFormatting>
  <conditionalFormatting sqref="F503">
    <cfRule type="duplicateValues" dxfId="93" priority="95"/>
  </conditionalFormatting>
  <conditionalFormatting sqref="F504">
    <cfRule type="duplicateValues" dxfId="92" priority="94"/>
  </conditionalFormatting>
  <conditionalFormatting sqref="F505">
    <cfRule type="duplicateValues" dxfId="91" priority="93"/>
  </conditionalFormatting>
  <conditionalFormatting sqref="F506:F507">
    <cfRule type="duplicateValues" dxfId="90" priority="92"/>
  </conditionalFormatting>
  <conditionalFormatting sqref="F508 F522">
    <cfRule type="duplicateValues" dxfId="89" priority="91"/>
  </conditionalFormatting>
  <conditionalFormatting sqref="F509:F510">
    <cfRule type="duplicateValues" dxfId="88" priority="90"/>
  </conditionalFormatting>
  <conditionalFormatting sqref="F511:F513">
    <cfRule type="duplicateValues" dxfId="87" priority="89"/>
  </conditionalFormatting>
  <conditionalFormatting sqref="F514:F521">
    <cfRule type="duplicateValues" dxfId="86" priority="88"/>
  </conditionalFormatting>
  <conditionalFormatting sqref="F524">
    <cfRule type="duplicateValues" dxfId="85" priority="87"/>
  </conditionalFormatting>
  <conditionalFormatting sqref="F529">
    <cfRule type="duplicateValues" dxfId="84" priority="86"/>
  </conditionalFormatting>
  <conditionalFormatting sqref="F530">
    <cfRule type="duplicateValues" dxfId="83" priority="85"/>
  </conditionalFormatting>
  <conditionalFormatting sqref="F531">
    <cfRule type="duplicateValues" dxfId="82" priority="84"/>
  </conditionalFormatting>
  <conditionalFormatting sqref="F532">
    <cfRule type="duplicateValues" dxfId="81" priority="83"/>
  </conditionalFormatting>
  <conditionalFormatting sqref="F533">
    <cfRule type="duplicateValues" dxfId="80" priority="82"/>
  </conditionalFormatting>
  <conditionalFormatting sqref="F534">
    <cfRule type="duplicateValues" dxfId="79" priority="81"/>
  </conditionalFormatting>
  <conditionalFormatting sqref="F535">
    <cfRule type="duplicateValues" dxfId="78" priority="80"/>
  </conditionalFormatting>
  <conditionalFormatting sqref="F536">
    <cfRule type="duplicateValues" dxfId="77" priority="79"/>
  </conditionalFormatting>
  <conditionalFormatting sqref="F539">
    <cfRule type="duplicateValues" dxfId="76" priority="78"/>
  </conditionalFormatting>
  <conditionalFormatting sqref="F543">
    <cfRule type="duplicateValues" dxfId="75" priority="77"/>
  </conditionalFormatting>
  <conditionalFormatting sqref="F545">
    <cfRule type="duplicateValues" dxfId="74" priority="76"/>
  </conditionalFormatting>
  <conditionalFormatting sqref="F546">
    <cfRule type="duplicateValues" dxfId="73" priority="75"/>
  </conditionalFormatting>
  <conditionalFormatting sqref="F547">
    <cfRule type="duplicateValues" dxfId="72" priority="74"/>
  </conditionalFormatting>
  <conditionalFormatting sqref="F548">
    <cfRule type="duplicateValues" dxfId="71" priority="73"/>
  </conditionalFormatting>
  <conditionalFormatting sqref="F549">
    <cfRule type="duplicateValues" dxfId="70" priority="72"/>
  </conditionalFormatting>
  <conditionalFormatting sqref="F550">
    <cfRule type="duplicateValues" dxfId="69" priority="71"/>
  </conditionalFormatting>
  <conditionalFormatting sqref="F559:F562">
    <cfRule type="duplicateValues" dxfId="68" priority="70"/>
  </conditionalFormatting>
  <conditionalFormatting sqref="F563">
    <cfRule type="duplicateValues" dxfId="67" priority="69"/>
  </conditionalFormatting>
  <conditionalFormatting sqref="F578">
    <cfRule type="duplicateValues" dxfId="66" priority="68"/>
  </conditionalFormatting>
  <conditionalFormatting sqref="F579">
    <cfRule type="duplicateValues" dxfId="65" priority="67"/>
  </conditionalFormatting>
  <conditionalFormatting sqref="F580">
    <cfRule type="duplicateValues" dxfId="64" priority="66"/>
  </conditionalFormatting>
  <conditionalFormatting sqref="F581">
    <cfRule type="duplicateValues" dxfId="63" priority="65"/>
  </conditionalFormatting>
  <conditionalFormatting sqref="F582">
    <cfRule type="duplicateValues" dxfId="62" priority="64"/>
  </conditionalFormatting>
  <conditionalFormatting sqref="F583">
    <cfRule type="duplicateValues" dxfId="61" priority="63"/>
  </conditionalFormatting>
  <conditionalFormatting sqref="F584">
    <cfRule type="duplicateValues" dxfId="60" priority="62"/>
  </conditionalFormatting>
  <conditionalFormatting sqref="F622">
    <cfRule type="duplicateValues" dxfId="59" priority="61"/>
  </conditionalFormatting>
  <conditionalFormatting sqref="F623">
    <cfRule type="duplicateValues" dxfId="58" priority="60"/>
  </conditionalFormatting>
  <conditionalFormatting sqref="F624">
    <cfRule type="duplicateValues" dxfId="57" priority="59"/>
  </conditionalFormatting>
  <conditionalFormatting sqref="F626:F627">
    <cfRule type="duplicateValues" dxfId="56" priority="58"/>
  </conditionalFormatting>
  <conditionalFormatting sqref="F629:F630">
    <cfRule type="duplicateValues" dxfId="55" priority="57"/>
  </conditionalFormatting>
  <conditionalFormatting sqref="F631">
    <cfRule type="duplicateValues" dxfId="54" priority="56"/>
  </conditionalFormatting>
  <conditionalFormatting sqref="F632">
    <cfRule type="duplicateValues" dxfId="53" priority="55"/>
  </conditionalFormatting>
  <conditionalFormatting sqref="F633">
    <cfRule type="duplicateValues" dxfId="52" priority="54"/>
  </conditionalFormatting>
  <conditionalFormatting sqref="F634">
    <cfRule type="duplicateValues" dxfId="51" priority="53"/>
  </conditionalFormatting>
  <conditionalFormatting sqref="F635">
    <cfRule type="duplicateValues" dxfId="50" priority="52"/>
  </conditionalFormatting>
  <conditionalFormatting sqref="F636">
    <cfRule type="duplicateValues" dxfId="49" priority="51"/>
  </conditionalFormatting>
  <conditionalFormatting sqref="F640">
    <cfRule type="duplicateValues" dxfId="48" priority="50"/>
  </conditionalFormatting>
  <conditionalFormatting sqref="F641">
    <cfRule type="duplicateValues" dxfId="47" priority="49"/>
  </conditionalFormatting>
  <conditionalFormatting sqref="F644">
    <cfRule type="duplicateValues" dxfId="46" priority="48"/>
  </conditionalFormatting>
  <conditionalFormatting sqref="F645">
    <cfRule type="duplicateValues" dxfId="45" priority="47"/>
  </conditionalFormatting>
  <conditionalFormatting sqref="F646">
    <cfRule type="duplicateValues" dxfId="44" priority="46"/>
  </conditionalFormatting>
  <conditionalFormatting sqref="F649 F647">
    <cfRule type="duplicateValues" dxfId="43" priority="45"/>
  </conditionalFormatting>
  <conditionalFormatting sqref="F654">
    <cfRule type="duplicateValues" dxfId="42" priority="38"/>
  </conditionalFormatting>
  <conditionalFormatting sqref="F658">
    <cfRule type="duplicateValues" dxfId="41" priority="37"/>
  </conditionalFormatting>
  <conditionalFormatting sqref="F666">
    <cfRule type="duplicateValues" dxfId="40" priority="35"/>
  </conditionalFormatting>
  <conditionalFormatting sqref="F667">
    <cfRule type="duplicateValues" dxfId="39" priority="36"/>
  </conditionalFormatting>
  <conditionalFormatting sqref="F690:F691">
    <cfRule type="duplicateValues" dxfId="38" priority="34"/>
  </conditionalFormatting>
  <conditionalFormatting sqref="F719">
    <cfRule type="duplicateValues" dxfId="37" priority="33"/>
  </conditionalFormatting>
  <conditionalFormatting sqref="F724">
    <cfRule type="duplicateValues" dxfId="36" priority="32"/>
  </conditionalFormatting>
  <conditionalFormatting sqref="F725">
    <cfRule type="duplicateValues" dxfId="35" priority="31"/>
  </conditionalFormatting>
  <conditionalFormatting sqref="F726">
    <cfRule type="duplicateValues" dxfId="34" priority="30"/>
  </conditionalFormatting>
  <conditionalFormatting sqref="F728">
    <cfRule type="duplicateValues" dxfId="33" priority="29"/>
  </conditionalFormatting>
  <conditionalFormatting sqref="F733">
    <cfRule type="duplicateValues" dxfId="32" priority="28"/>
  </conditionalFormatting>
  <conditionalFormatting sqref="F737">
    <cfRule type="duplicateValues" dxfId="31" priority="27"/>
  </conditionalFormatting>
  <conditionalFormatting sqref="F738">
    <cfRule type="duplicateValues" dxfId="30" priority="25"/>
  </conditionalFormatting>
  <conditionalFormatting sqref="F741">
    <cfRule type="duplicateValues" dxfId="29" priority="24"/>
  </conditionalFormatting>
  <conditionalFormatting sqref="F742">
    <cfRule type="duplicateValues" dxfId="28" priority="23"/>
  </conditionalFormatting>
  <conditionalFormatting sqref="F743">
    <cfRule type="duplicateValues" dxfId="27" priority="22"/>
  </conditionalFormatting>
  <conditionalFormatting sqref="F744">
    <cfRule type="duplicateValues" dxfId="26" priority="21"/>
  </conditionalFormatting>
  <conditionalFormatting sqref="F763">
    <cfRule type="duplicateValues" dxfId="25" priority="20"/>
  </conditionalFormatting>
  <conditionalFormatting sqref="F764">
    <cfRule type="duplicateValues" dxfId="24" priority="19"/>
  </conditionalFormatting>
  <conditionalFormatting sqref="F804:F805">
    <cfRule type="duplicateValues" dxfId="23" priority="18"/>
  </conditionalFormatting>
  <conditionalFormatting sqref="F806">
    <cfRule type="duplicateValues" dxfId="22" priority="17"/>
  </conditionalFormatting>
  <conditionalFormatting sqref="F820">
    <cfRule type="duplicateValues" dxfId="21" priority="16"/>
  </conditionalFormatting>
  <conditionalFormatting sqref="F821">
    <cfRule type="duplicateValues" dxfId="20" priority="15"/>
  </conditionalFormatting>
  <conditionalFormatting sqref="F839">
    <cfRule type="duplicateValues" dxfId="19" priority="14"/>
  </conditionalFormatting>
  <conditionalFormatting sqref="F847">
    <cfRule type="duplicateValues" dxfId="18" priority="13"/>
  </conditionalFormatting>
  <conditionalFormatting sqref="F892">
    <cfRule type="duplicateValues" dxfId="17" priority="12"/>
  </conditionalFormatting>
  <conditionalFormatting sqref="F893">
    <cfRule type="duplicateValues" dxfId="16" priority="11"/>
  </conditionalFormatting>
  <conditionalFormatting sqref="F902">
    <cfRule type="duplicateValues" dxfId="15" priority="10"/>
  </conditionalFormatting>
  <conditionalFormatting sqref="F908">
    <cfRule type="duplicateValues" dxfId="14" priority="9"/>
  </conditionalFormatting>
  <conditionalFormatting sqref="F912">
    <cfRule type="duplicateValues" dxfId="13" priority="8"/>
  </conditionalFormatting>
  <conditionalFormatting sqref="F918">
    <cfRule type="duplicateValues" dxfId="12" priority="7"/>
  </conditionalFormatting>
  <conditionalFormatting sqref="F933">
    <cfRule type="duplicateValues" dxfId="11" priority="6"/>
  </conditionalFormatting>
  <conditionalFormatting sqref="F958">
    <cfRule type="duplicateValues" dxfId="10" priority="5"/>
  </conditionalFormatting>
  <conditionalFormatting sqref="G647">
    <cfRule type="duplicateValues" dxfId="9" priority="44"/>
  </conditionalFormatting>
  <conditionalFormatting sqref="G980">
    <cfRule type="duplicateValues" dxfId="8" priority="4"/>
  </conditionalFormatting>
  <conditionalFormatting sqref="G998">
    <cfRule type="duplicateValues" dxfId="7" priority="2"/>
  </conditionalFormatting>
  <conditionalFormatting sqref="G1026">
    <cfRule type="duplicateValues" dxfId="6" priority="1"/>
  </conditionalFormatting>
  <conditionalFormatting sqref="H647">
    <cfRule type="duplicateValues" dxfId="5" priority="43"/>
  </conditionalFormatting>
  <conditionalFormatting sqref="H980">
    <cfRule type="duplicateValues" dxfId="4" priority="3"/>
  </conditionalFormatting>
  <conditionalFormatting sqref="I647">
    <cfRule type="duplicateValues" dxfId="3" priority="42"/>
  </conditionalFormatting>
  <conditionalFormatting sqref="J647">
    <cfRule type="duplicateValues" dxfId="2" priority="41"/>
  </conditionalFormatting>
  <conditionalFormatting sqref="K647">
    <cfRule type="duplicateValues" dxfId="1" priority="40"/>
  </conditionalFormatting>
  <conditionalFormatting sqref="L647">
    <cfRule type="duplicateValues" dxfId="0" priority="39"/>
  </conditionalFormatting>
  <conditionalFormatting sqref="Z738 AT738 BN738 CH738 DB738 DV738 EP738 FJ738 GD738 GX738 HR738 IL738">
    <cfRule type="expression" priority="26" stopIfTrue="1">
      <formula>AND(COUNTIF($F$26:$F$26, Z738)+COUNTIF($Z$23:$Z$23, Z738)+COUNTIF($AT$23:$AT$23, Z738)+COUNTIF($BN$23:$BN$23, Z738)+COUNTIF($CH$23:$CH$23, Z738)+COUNTIF($DB$23:$DB$23, Z738)+COUNTIF($DV$23:$DV$23, Z738)+COUNTIF($EP$23:$EP$23, Z738)+COUNTIF($FJ$23:$FJ$23, Z738)+COUNTIF($GD$23:$GD$23, Z738)+COUNTIF($GX$23:$GX$23, Z738)+COUNTIF($HR$23:$HR$23, Z738)+COUNTIF($IL$23:$IL$23, Z738)&gt;1,NOT(ISBLANK(Z738)))</formula>
    </cfRule>
  </conditionalFormatting>
  <dataValidations count="6">
    <dataValidation allowBlank="1" showInputMessage="1" showErrorMessage="1" promptTitle="Duration" prompt="Format:  x Year(s)  xx Month(s)" sqref="Q6:Q7 Q16 Q31:Q33 Q69 Q183 Q293:Q294 Q303 Q318:Q320 Q356 Q470 R623 Q628 Q807 Q822 Q918 S982 R1026" xr:uid="{00000000-0002-0000-0300-000000000000}"/>
    <dataValidation allowBlank="1" showInputMessage="1" showErrorMessage="1" promptTitle="Duration Format" prompt="x Year(s)  xx Month(s)" sqref="Q4 Q30 Q291 Q317" xr:uid="{00000000-0002-0000-0300-000001000000}"/>
    <dataValidation allowBlank="1" showInputMessage="1" showErrorMessage="1" promptTitle="Variation" prompt="Yes  or  No" sqref="N4 V6:V7 N6:N7 V16 N16 N25:N33 N69 N88 N120:N121 N124 N126 N137:N138 N143:N144 N182:N183 N210:N211 N291 V293:V294 N293:N294 V303 N303 N312:N320 N356 N375 N407:N408 N411 N413 N424:N425 N430:N431 N469:N470 N497:N498 N628" xr:uid="{00000000-0002-0000-0300-000002000000}"/>
    <dataValidation allowBlank="1" showInputMessage="1" showErrorMessage="1" promptTitle="Contract ID" prompt="Enter the TRIM File number" sqref="D4 D6:D7 D16 D21 D30:D33 D68:D70 D183 D240 D291 D293:D294 D303 D308 D317:D320 D355:D357 D470 D527 D571 D623 D628 D807 D822 D918 E982 E1026" xr:uid="{00000000-0002-0000-0300-000003000000}"/>
    <dataValidation allowBlank="1" showInputMessage="1" showErrorMessage="1" promptTitle="Address Format Example" prompt="22 Smith Street, Adamstown NSW 2292" sqref="G4:H4 G6:H6 H7 H13 H15 G16:H16 G21 H18:H22 H25:H29 G30:H33 H34:H44 F35:G36 H56 F60:H60 H61 G68:H70 F80:G80 H76:H80 H88 F92:H92 H93:H112 F112:G112 F118:G118 H115:H122 H124:H126 H128:H130 H134 H137:H140 H143:H144 H148 H151:H152 H162 H164 F175:H175 H182:H183 H189:H190 H198 F204:H204 H205:H206 H210 H221 H232:H234 G240:H240 H243 H247:H249 H253 H257 H281 G291:H291 G293:H293 H294 H300 H302 G303:H303 G308 H305:H309 H312:H316 G317:H320 H321:H331 F322:G323 H343 F347:H347 H348 G355:H357 F367:G367 H363:H367 H375 F379:H379 H380:H399 F399:G399 F405:G405 H402:H409 H411:H413 H415:H417 H421 H424:H427 H430:H431 H435 H438:H439 H449 H451 F462:H462 H469:H470 H476:H477 H485 F491:H491 H492:H493 H497 H508 H519:H521 G527:H527 H530 H534:H536 H540 H544 H568 G571:H571 H578:H580 H623 G628:H628 H629 H658 H688 H690 H714:H716 H733 H739 H741 H795:H797 H803 G807:H807 G822:H822 H827:H832 H861:H862 H880 H894 H908 H910 H918 H921:H924 H933 H938 H953 H982:I982 I1026" xr:uid="{00000000-0002-0000-0300-000004000000}"/>
    <dataValidation allowBlank="1" showInputMessage="1" showErrorMessage="1" promptTitle="Categories" prompt="Please select from the Procurement Category List" sqref="E196:E197 E483:E484" xr:uid="{00000000-0002-0000-0300-000005000000}"/>
  </dataValidations>
  <hyperlinks>
    <hyperlink ref="AB739" r:id="rId1" xr:uid="{00000000-0004-0000-0300-000000000000}"/>
    <hyperlink ref="AC801" r:id="rId2" xr:uid="{00000000-0004-0000-0300-000001000000}"/>
    <hyperlink ref="AC802" r:id="rId3" display="Amy.Williams@newcastle.edu.au_x000a_4921 8950" xr:uid="{00000000-0004-0000-0300-000002000000}"/>
    <hyperlink ref="U849" r:id="rId4" xr:uid="{6759C358-E9F0-4DF9-B3F4-614A31F8329A}"/>
    <hyperlink ref="U852" r:id="rId5" display="Michael.Hamilton@newcastle.edu.au_x000a_4921 7778" xr:uid="{00000000-0004-0000-0000-000007000000}"/>
    <hyperlink ref="U855" r:id="rId6" xr:uid="{8870E465-1CC5-4AFF-8E27-7EB311A4368F}"/>
    <hyperlink ref="U856" r:id="rId7" xr:uid="{33669845-9AFF-4FA9-9E45-A81B372B31F6}"/>
    <hyperlink ref="U859" r:id="rId8" xr:uid="{23417FBF-A835-4F35-834D-B105C9A5ED32}"/>
    <hyperlink ref="U860" r:id="rId9" xr:uid="{F45E7471-92CD-4DC3-B8BC-E55139E256EB}"/>
    <hyperlink ref="AC865" r:id="rId10" display="Amy.Williams@newcastle.edu.au_x000a_4921 8950" xr:uid="{861C96A3-9F05-4F4F-921E-C517CCF7C8BA}"/>
    <hyperlink ref="AC866" r:id="rId11" display="Amy.Williams@newcastle.edu.au_x000a_4921 8950" xr:uid="{55B1B874-2192-4A8E-A13D-5E1FCEADF843}"/>
    <hyperlink ref="AC886" r:id="rId12" xr:uid="{E827DADE-D1DE-41D1-8700-574B34B07F38}"/>
    <hyperlink ref="AC887" r:id="rId13" xr:uid="{A4CF7BBB-A68F-4666-B6A2-931ACD999BE3}"/>
    <hyperlink ref="AC888" r:id="rId14" xr:uid="{EF8517DF-40CE-4F1D-8339-93A5DC153856}"/>
    <hyperlink ref="U889" r:id="rId15" xr:uid="{DC90037A-D2DD-4729-BD05-6A414A2A5354}"/>
    <hyperlink ref="U896" r:id="rId16" xr:uid="{B194FF1E-15C8-4302-9FF3-59486E6A517A}"/>
    <hyperlink ref="U909" r:id="rId17" xr:uid="{0E504FCE-1667-49AA-8D45-BA1C3E44B4D5}"/>
    <hyperlink ref="U911" r:id="rId18" xr:uid="{863AE774-F0AF-4BAA-BBE5-8C74DD70DE88}"/>
    <hyperlink ref="AC913" r:id="rId19" xr:uid="{FF86A246-F4D7-428C-9F64-CCA98C94B181}"/>
    <hyperlink ref="AC914" r:id="rId20" xr:uid="{8A7B56A6-D833-4539-BB67-9228123495E8}"/>
    <hyperlink ref="AB920" r:id="rId21" display="sonm-academic-support@newcastle.edu.au_x000a_Kellen Evans" xr:uid="{00000000-0004-0000-0100-000000000000}"/>
    <hyperlink ref="U927" r:id="rId22" xr:uid="{1A25A02D-802D-4DB5-906D-B2708201A909}"/>
    <hyperlink ref="U928" r:id="rId23" xr:uid="{7A46DEB4-3796-427E-A714-FDE05304CFCF}"/>
    <hyperlink ref="U929" r:id="rId24" xr:uid="{093B6FD5-85B4-4533-9E93-1A18A2F94012}"/>
    <hyperlink ref="U930" r:id="rId25" xr:uid="{DF62EBC9-F422-4BB0-92B3-26F90BB4904D}"/>
    <hyperlink ref="U931" r:id="rId26" xr:uid="{BBE89C4A-5F7E-4784-854E-7A49A1F19A4B}"/>
    <hyperlink ref="U935" r:id="rId27" xr:uid="{C0D67DC6-F52D-4336-BEF0-1CDFF1426328}"/>
    <hyperlink ref="AC939" r:id="rId28" xr:uid="{636806BC-A82D-46E0-8BE6-9A2718999501}"/>
    <hyperlink ref="U941" r:id="rId29" xr:uid="{F57F1A5E-5973-4F84-A10E-7C2A6BB2B90B}"/>
    <hyperlink ref="U942" r:id="rId30" xr:uid="{AEDEB09D-C3E4-4662-A0F4-4E14F0879489}"/>
    <hyperlink ref="U943" r:id="rId31" xr:uid="{00000000-0004-0000-0000-000008000000}"/>
    <hyperlink ref="AC949" r:id="rId32" xr:uid="{01F86D6D-8070-4519-9C2E-BDDF8D490851}"/>
    <hyperlink ref="AC964" r:id="rId33" xr:uid="{6E643F07-0AC7-4C44-912F-650E4D7AD9BE}"/>
    <hyperlink ref="T965" r:id="rId34" xr:uid="{9985F3E8-6270-4ADD-9265-77D4009C92EB}"/>
    <hyperlink ref="T967" r:id="rId35" xr:uid="{DDFE86F3-50DD-4A76-A95C-35392F1DC8C9}"/>
    <hyperlink ref="T968" r:id="rId36" xr:uid="{A94696D7-B1D0-41BC-B297-6786C28A3718}"/>
    <hyperlink ref="T969" r:id="rId37" xr:uid="{21F7A64F-778E-4AD5-8F77-414CE546D2AE}"/>
    <hyperlink ref="T970" r:id="rId38" xr:uid="{31A24905-97B3-47F6-A6DB-8427D215F7C2}"/>
    <hyperlink ref="AC972" r:id="rId39" xr:uid="{CA986EC4-3945-4AD1-B9B9-AE26230871BA}"/>
    <hyperlink ref="AD973" r:id="rId40" xr:uid="{DC050951-541A-4339-AE66-5881C908846A}"/>
    <hyperlink ref="V979" r:id="rId41" xr:uid="{E9222881-19C0-425F-8CAF-BE6A42861929}"/>
    <hyperlink ref="V983" r:id="rId42" xr:uid="{8CDD6D6C-0F91-452A-9892-D255E047411A}"/>
    <hyperlink ref="AD985" r:id="rId43" xr:uid="{476FB95C-0BDD-45C8-8684-E46D46BCC25D}"/>
    <hyperlink ref="V986" r:id="rId44" xr:uid="{E10ABD36-0731-422F-A24F-7A87B9C3CF0D}"/>
    <hyperlink ref="V987" r:id="rId45" xr:uid="{00000000-0004-0000-0000-000001000000}"/>
    <hyperlink ref="V988" r:id="rId46" xr:uid="{1C8E75D3-C021-4A71-BDCC-BD8D0958C1B9}"/>
    <hyperlink ref="V989" r:id="rId47" xr:uid="{82A551CE-CC1B-4B64-B71D-06503B08CEC0}"/>
    <hyperlink ref="V990" r:id="rId48" xr:uid="{FD752511-2C7D-4D92-B08B-3E3105938C0C}"/>
    <hyperlink ref="AD991" r:id="rId49" xr:uid="{BD1E63C3-B86E-4048-92F0-512CF3B079D9}"/>
    <hyperlink ref="V992" r:id="rId50" xr:uid="{589F968E-2998-45FA-B57C-172A14974284}"/>
    <hyperlink ref="V993" r:id="rId51" xr:uid="{0F745F44-10C1-485A-B8CB-A662774DC52B}"/>
    <hyperlink ref="V994" r:id="rId52" xr:uid="{86A2EE05-977D-4BCD-A68C-60B94F91337B}"/>
    <hyperlink ref="V995" r:id="rId53" xr:uid="{ADC067CE-2BE3-46F5-BDDA-6C567E69A288}"/>
    <hyperlink ref="V997" r:id="rId54" xr:uid="{5FD43C72-A05D-4C82-B86C-055F615B7414}"/>
    <hyperlink ref="V996" r:id="rId55" xr:uid="{513C625B-245C-4A97-8928-D05195A8E1F3}"/>
    <hyperlink ref="V998" r:id="rId56" xr:uid="{30C0A5EA-D51B-450B-8E2A-2FF39C291C27}"/>
    <hyperlink ref="V999" r:id="rId57" xr:uid="{796AC99A-F0C6-46F9-9584-CC2DF1C206C7}"/>
    <hyperlink ref="V1004" r:id="rId58" xr:uid="{3B4D0779-4212-4B95-9820-B4B77479A3F4}"/>
    <hyperlink ref="V1005" r:id="rId59" xr:uid="{A7608609-4A9C-457C-9062-190766255DCB}"/>
    <hyperlink ref="V1006" r:id="rId60" xr:uid="{4CF8F10B-6958-4271-8A96-6248A151AF74}"/>
    <hyperlink ref="V1007" r:id="rId61" xr:uid="{B2270C32-4E55-4E6B-9120-B3482CE3494F}"/>
    <hyperlink ref="AD1012" r:id="rId62" xr:uid="{BA6A30CA-98E5-4F14-B4A1-B5BDE2620A28}"/>
    <hyperlink ref="AD1013" r:id="rId63" xr:uid="{9DC081DF-D8A4-4916-8A39-B0D4BC060C77}"/>
    <hyperlink ref="AD1014" r:id="rId64" xr:uid="{39FD2D49-7D2D-4C19-AC0B-A934C32EA00F}"/>
    <hyperlink ref="V1020" r:id="rId65" xr:uid="{62261136-5A02-4672-B5B8-57DD1E22A724}"/>
    <hyperlink ref="V1021" r:id="rId66" xr:uid="{499B09B5-3FAA-4949-B4C2-0A587A273F31}"/>
    <hyperlink ref="V1022" r:id="rId67" xr:uid="{72C8ED00-BCB0-4E80-88E0-CB3CFA26FD24}"/>
    <hyperlink ref="V1023" r:id="rId68" xr:uid="{83C835D1-F14B-479C-B19D-8073AB738BDB}"/>
    <hyperlink ref="V1024" r:id="rId69" xr:uid="{B749B414-89B6-4626-8B1B-30DCF69C2AF2}"/>
    <hyperlink ref="V1025" r:id="rId70" xr:uid="{2A36FCC9-A071-417B-8B6D-C6714E84682D}"/>
    <hyperlink ref="V1028" r:id="rId71" xr:uid="{68A90029-4117-493E-8D78-A71A9D05CD7C}"/>
    <hyperlink ref="V1029" r:id="rId72" xr:uid="{FF95872D-40FF-4AE7-82B6-707941FA9F20}"/>
    <hyperlink ref="V1030" r:id="rId73" xr:uid="{00000000-0004-0000-0000-000005000000}"/>
    <hyperlink ref="V1032" r:id="rId74" xr:uid="{8115248D-2402-4B5F-A3C2-C652A22537B7}"/>
    <hyperlink ref="V1033" r:id="rId75" xr:uid="{5087B73C-CE2D-4A4F-A6CF-00B942467613}"/>
    <hyperlink ref="V1036" r:id="rId76" xr:uid="{0C3052D3-262D-4A14-B3CA-4C0B751D9F03}"/>
    <hyperlink ref="V1038" r:id="rId77" xr:uid="{A8DCF13E-7A80-4ECD-B7A9-DC4A4571E789}"/>
  </hyperlinks>
  <pageMargins left="0.7" right="0.7" top="0.75" bottom="0.75" header="0.3" footer="0.3"/>
  <pageSetup paperSize="9" orientation="portrait" r:id="rId7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EBB2A66273A634CAC964D5005B26B80" ma:contentTypeVersion="14" ma:contentTypeDescription="Create a new document." ma:contentTypeScope="" ma:versionID="11034c1df7138d7bea443fd71f004be2">
  <xsd:schema xmlns:xsd="http://www.w3.org/2001/XMLSchema" xmlns:xs="http://www.w3.org/2001/XMLSchema" xmlns:p="http://schemas.microsoft.com/office/2006/metadata/properties" xmlns:ns3="0f67015a-4ae9-47bc-881a-990cf5abf606" xmlns:ns4="5264d1b9-39d7-49a0-a363-04aa7ac1a633" targetNamespace="http://schemas.microsoft.com/office/2006/metadata/properties" ma:root="true" ma:fieldsID="3b3109b6538daf8f5149f910c66bdf0b" ns3:_="" ns4:_="">
    <xsd:import namespace="0f67015a-4ae9-47bc-881a-990cf5abf606"/>
    <xsd:import namespace="5264d1b9-39d7-49a0-a363-04aa7ac1a63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67015a-4ae9-47bc-881a-990cf5abf60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264d1b9-39d7-49a0-a363-04aa7ac1a63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86EF856-CE43-406A-B1FD-551C5FD8449F}">
  <ds:schemaRefs>
    <ds:schemaRef ds:uri="http://schemas.microsoft.com/sharepoint/v3/contenttype/forms"/>
  </ds:schemaRefs>
</ds:datastoreItem>
</file>

<file path=customXml/itemProps2.xml><?xml version="1.0" encoding="utf-8"?>
<ds:datastoreItem xmlns:ds="http://schemas.openxmlformats.org/officeDocument/2006/customXml" ds:itemID="{034278A6-FBF2-4F4A-BEE9-D69141F726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67015a-4ae9-47bc-881a-990cf5abf606"/>
    <ds:schemaRef ds:uri="5264d1b9-39d7-49a0-a363-04aa7ac1a6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943DF5-1082-4363-8B79-D755AB5F1567}">
  <ds:schemaRefs>
    <ds:schemaRef ds:uri="http://schemas.microsoft.com/office/2006/metadata/properties"/>
    <ds:schemaRef ds:uri="http://purl.org/dc/terms/"/>
    <ds:schemaRef ds:uri="5264d1b9-39d7-49a0-a363-04aa7ac1a633"/>
    <ds:schemaRef ds:uri="http://schemas.microsoft.com/office/2006/documentManagement/types"/>
    <ds:schemaRef ds:uri="0f67015a-4ae9-47bc-881a-990cf5abf606"/>
    <ds:schemaRef ds:uri="http://schemas.microsoft.com/office/infopath/2007/PartnerControls"/>
    <ds:schemaRef ds:uri="http://purl.org/dc/dcmitype/"/>
    <ds:schemaRef ds:uri="http://schemas.openxmlformats.org/package/2006/metadata/core-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Class 1</vt:lpstr>
      <vt:lpstr>Class 2</vt:lpstr>
      <vt:lpstr>Class 3</vt:lpstr>
      <vt:lpstr>Active_Agreements 05.06.2026</vt:lpstr>
      <vt:lpstr>Expired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2020-09-02T23:49:33Z</dcterms:created>
  <dcterms:modified xsi:type="dcterms:W3CDTF">2026-06-05T02:17:21Z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0x0101007EBB2A66273A634CAC964D5005B26B80</vt:lpwstr>
  </property>
</Properties>
</file>