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317" documentId="8_{E8C3B96E-8A06-4D83-8210-6640FDE3FB07}" xr6:coauthVersionLast="47" xr6:coauthVersionMax="47" xr10:uidLastSave="{89B62816-B1E3-4D3D-AE6A-36898E8FB2C1}"/>
  <workbookProtection workbookAlgorithmName="SHA-512" workbookHashValue="4hOcZdN0y9foINk+/HDCpdL67/5F+6F8thZXOpIsfxZDw+nTV7qcUphY5Biz9+FYo6sLCzxCKmM+hlprpqoWDA==" workbookSaltValue="rW0SR9cDdr10+I6xZpDZ1Q==" workbookSpinCount="100000" lockStructure="1"/>
  <bookViews>
    <workbookView xWindow="28680" yWindow="-75" windowWidth="29040" windowHeight="15720" tabRatio="598" xr2:uid="{00000000-000D-0000-FFFF-FFFF00000000}"/>
  </bookViews>
  <sheets>
    <sheet name="Class 1" sheetId="4" r:id="rId1"/>
    <sheet name="Class 2" sheetId="1" r:id="rId2"/>
    <sheet name="Class 3" sheetId="2" r:id="rId3"/>
    <sheet name="Expired Contracts" sheetId="3" state="hidden" r:id="rId4"/>
  </sheets>
  <definedNames>
    <definedName name="_xlnm._FilterDatabase" localSheetId="0" hidden="1">'Class 1'!$A$6:$T$94</definedName>
    <definedName name="_xlnm._FilterDatabase" localSheetId="1" hidden="1">'Class 2'!$A$6:$AB$101</definedName>
    <definedName name="Class">#REF!</definedName>
    <definedName name="Payments">#REF!</definedName>
    <definedName name="Ten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25" i="3" l="1"/>
  <c r="M630" i="3"/>
  <c r="M338" i="3"/>
  <c r="M339" i="3"/>
  <c r="M51" i="3"/>
  <c r="M52" i="3"/>
</calcChain>
</file>

<file path=xl/sharedStrings.xml><?xml version="1.0" encoding="utf-8"?>
<sst xmlns="http://schemas.openxmlformats.org/spreadsheetml/2006/main" count="22643" uniqueCount="4390">
  <si>
    <t>Please hide date entered and Staff contact before making live.</t>
  </si>
  <si>
    <t>Uncontrolled If Printed</t>
  </si>
  <si>
    <t>Please contact &lt;StrategicProcurement@newcastle.edu.au&gt;  for further information</t>
  </si>
  <si>
    <t>Date Entered into Contract Register</t>
  </si>
  <si>
    <t>New Contract or Variation to exisiting Contract 
(New/Variation)</t>
  </si>
  <si>
    <t>Class</t>
  </si>
  <si>
    <t>Contract ID</t>
  </si>
  <si>
    <t>Category</t>
  </si>
  <si>
    <t>Contractors Name</t>
  </si>
  <si>
    <t>Contractors Address</t>
  </si>
  <si>
    <t>The particulars of any related 
body corporate or private sector entity in 
which the contractor has an interest, that 
will be involved in carrying out any of the 
contractor’s obligations or will receive a 
benefit under the contract;</t>
  </si>
  <si>
    <t>Contract Title</t>
  </si>
  <si>
    <t>Particulars of the Project to be undertaken, the goods or services to be provided or the real property to be leased or transferred under the contract</t>
  </si>
  <si>
    <t>Method of Tendering</t>
  </si>
  <si>
    <t>A summary of the criteria against which tenders were assessed</t>
  </si>
  <si>
    <t>Estimated amount payable to the contractor ($/ GST inc)</t>
  </si>
  <si>
    <t>Description of any provisions under which the amount payable to the contractor may be varied</t>
  </si>
  <si>
    <t>Description of any provisions under which it is agreed that the contractor is to receive payment for providing operational or maintenance services</t>
  </si>
  <si>
    <t>Start Date</t>
  </si>
  <si>
    <t xml:space="preserve">Duration </t>
  </si>
  <si>
    <t>End Date</t>
  </si>
  <si>
    <t>Description of any provisions for renegotiation of the contract</t>
  </si>
  <si>
    <t>Staff Contact Name</t>
  </si>
  <si>
    <t>New</t>
  </si>
  <si>
    <t>Class 1</t>
  </si>
  <si>
    <t>2010 / 2013-45</t>
  </si>
  <si>
    <t>Information &amp; Communication Technology</t>
  </si>
  <si>
    <t>Dimension Data Australia Ltd</t>
  </si>
  <si>
    <t>121-127 Harrington Street, The Rocks  NSW  2000</t>
  </si>
  <si>
    <t>N/A</t>
  </si>
  <si>
    <t>Provision of Maintenance Services</t>
  </si>
  <si>
    <t>Request for Proposal - RFP</t>
  </si>
  <si>
    <t>Technical Criteria - Capability and Experience, Infrastructure and Support, Capability and Experience of support Team and Demonstarted effectiveness of support tool.  Commercial - Fixed Pricing</t>
  </si>
  <si>
    <t>1,000,000 - 2,000,000</t>
  </si>
  <si>
    <t>Yes in writing signed by both parties</t>
  </si>
  <si>
    <t>Lump Sum</t>
  </si>
  <si>
    <t>7 Years (plus optional 3 Years)</t>
  </si>
  <si>
    <t xml:space="preserve">Contract has extended year on year based on additional hardware and software povisions from Cisco </t>
  </si>
  <si>
    <t>2016-04  16/1977</t>
  </si>
  <si>
    <t>Corporate Services</t>
  </si>
  <si>
    <t>Staples Australia Pty Limited</t>
  </si>
  <si>
    <t>163 O'Riordan Street, Mascot  NSW  2020</t>
  </si>
  <si>
    <t>Provision of Office &amp; Associated Supplied</t>
  </si>
  <si>
    <t>Provision of a wide range of quality products and brands, including ecological products/solutions and indigenous products; delivery &amp; warehousing; account management; product rationalisation and substitution; sustainability solutions-toner recycling</t>
  </si>
  <si>
    <t>Price,Insurances,Access to products,Key Personnel / Experience in sector,Environmental and social compliance</t>
  </si>
  <si>
    <t>4,800,000 - 5,000,000</t>
  </si>
  <si>
    <t>Yes</t>
  </si>
  <si>
    <t>Schedule of Prices</t>
  </si>
  <si>
    <t>3 Years</t>
  </si>
  <si>
    <t>Linda Murdoch</t>
  </si>
  <si>
    <t>RFP 2016-34</t>
  </si>
  <si>
    <t>Australian OpCo Pty Ltd T/A Campus Travel</t>
  </si>
  <si>
    <t>Southport, 275 Grey Street, South Brisbane QLD 4101</t>
  </si>
  <si>
    <t>Travel Management Services including System Implementation</t>
  </si>
  <si>
    <t>Provision of Travel management services including implementation of a pre-trip approval and online booking tool.</t>
  </si>
  <si>
    <t>The pre-qualification requirements for this request were:  a) AFTA Travel Accreditation Scheme (ATAS) Accreditation; b) On-Campus presence – the TMC will provide the services via a ‘Service Branch’ at Callaghan Campus; and c) Provision of an online boking system that meets University requirements as detailed within the Procurement Plan.  The Technical requirements for this request were: a). System Functional and Non-Functional requirements; b). Proponent experience and capability including references; c). Key personnel; d). Reporting Capability; e). Service Delivery; and f). Implementation Plan and Methodology.</t>
  </si>
  <si>
    <t>Schedule of Rates - Fee for Service               Lump Sum - System Implementation</t>
  </si>
  <si>
    <t>RFP 17-3584</t>
  </si>
  <si>
    <t>Facilities Services &amp; Research</t>
  </si>
  <si>
    <t>APP Corporation Pty Ltd</t>
  </si>
  <si>
    <t>Level 2, 426 King Street, Newcastle NSW 2300</t>
  </si>
  <si>
    <t>Bioresources Facility - Project Manager</t>
  </si>
  <si>
    <t>Provision of project management services for the construction of the bioresources facility</t>
  </si>
  <si>
    <t>Experience, Capability, Proposed team, Project methodology, Price</t>
  </si>
  <si>
    <t>No</t>
  </si>
  <si>
    <t>Fee for Service</t>
  </si>
  <si>
    <t>4 Years</t>
  </si>
  <si>
    <t>Provision of Project Management Services for the construction of Bioresources facility.</t>
  </si>
  <si>
    <t>RFP 16-5768</t>
  </si>
  <si>
    <t>AGA Assistance Australia Pty Ltd T/A Allianz Global</t>
  </si>
  <si>
    <t xml:space="preserve">74 High Street Toowong QLD </t>
  </si>
  <si>
    <t>Overseas Student Health Cover</t>
  </si>
  <si>
    <t>Provision of Overseas Student Health Cover (OSHC)</t>
  </si>
  <si>
    <t>Capability and Experience,Account Management Model,Ease of Use,Implementation and Service Delivery</t>
  </si>
  <si>
    <t>Monthly</t>
  </si>
  <si>
    <t>3 years</t>
  </si>
  <si>
    <t>Variation</t>
  </si>
  <si>
    <t>1 Year</t>
  </si>
  <si>
    <t>RFP 17-1655</t>
  </si>
  <si>
    <t>AARNET Pty Ltd</t>
  </si>
  <si>
    <t>Level 2, Building 1, Binary Centre, 3 Richardson Place, North Ryde NSW 2113</t>
  </si>
  <si>
    <t>Hosting and Support Service Agreement in relation to the Panopto solution</t>
  </si>
  <si>
    <t>To host and support the Panopto lecture capture solution</t>
  </si>
  <si>
    <t>Capability, Experience, Key Personnel, Delivery Plan &amp; Training, Solution</t>
  </si>
  <si>
    <t>Deliverable Instalments</t>
  </si>
  <si>
    <t>3 years (plus optional 1 year)</t>
  </si>
  <si>
    <t>RFP 18-951</t>
  </si>
  <si>
    <t>Mullane Maintenance Pty Ltd</t>
  </si>
  <si>
    <t>16 Old Maitland Road, Sandgate NSW 2304</t>
  </si>
  <si>
    <t>Plumbing and Hydraulic Services</t>
  </si>
  <si>
    <t>Provision of Plumbing and Hydraulic Services across the University's estate</t>
  </si>
  <si>
    <t>Experience, Organisational Chart, Key Personnel, Methodology, Proposed Subcontractors, Price</t>
  </si>
  <si>
    <t>Work Package Rates &amp; Schedule of Rates</t>
  </si>
  <si>
    <t>July 2018</t>
  </si>
  <si>
    <t>RFP 18-1188</t>
  </si>
  <si>
    <t>Wilde and Woollard Pacific Pty Ltd</t>
  </si>
  <si>
    <t>Level 1, 815 Pacific Highway Chatswood NSW 2067</t>
  </si>
  <si>
    <t>STEMM Stage 1 : Cost Management Services</t>
  </si>
  <si>
    <t>To provide Cost Managemenbt Services for the STEMM Stage One project</t>
  </si>
  <si>
    <t>Experience, Capability, Proposed Personnel, Understanding Requirements, Quality Management Information &amp; Price</t>
  </si>
  <si>
    <t>Milestone Instalments til completion of work</t>
  </si>
  <si>
    <t>4 Years 1 Month</t>
  </si>
  <si>
    <t>RFT 18-744</t>
  </si>
  <si>
    <t>TSA Pty Ltd</t>
  </si>
  <si>
    <t>Level 15, 207 Kent Street, Sydney NSW 2000</t>
  </si>
  <si>
    <t>STEMM Stage 1 : Project Management Services</t>
  </si>
  <si>
    <t>To provide Project Management Services for the STEMM Stage One project</t>
  </si>
  <si>
    <t>Request for Tender - RFT</t>
  </si>
  <si>
    <t>Personnel, Experience &amp; Capability, Understanding the requirements, Quality Management System &amp; Price</t>
  </si>
  <si>
    <t>June 2018</t>
  </si>
  <si>
    <t>RFP 18-1541</t>
  </si>
  <si>
    <t>HCCD 1A: Project Management Services</t>
  </si>
  <si>
    <t>To provide Project Management Services for the HCCD 1A</t>
  </si>
  <si>
    <t xml:space="preserve">PreQualification requirements for the EOI were: Project Experience &amp; Capability, Key Personnel, Understanding the Requirements, Insurance Details, WHS management information, Quality Management System. The Requirements for the RFP were Project Personnel, Project Experience &amp; Capability, Understanding the project requirements &amp; methodology, Price. </t>
  </si>
  <si>
    <t>Monthly payment</t>
  </si>
  <si>
    <t>September 2018</t>
  </si>
  <si>
    <t>Heather Kember</t>
  </si>
  <si>
    <t>1 Year 2 Months</t>
  </si>
  <si>
    <t>18-861</t>
  </si>
  <si>
    <t>Computer Systems (Australia) Pty Ltd</t>
  </si>
  <si>
    <t>21 Annie Street, Wickham, NSW, 2293</t>
  </si>
  <si>
    <t>Central Computing Services</t>
  </si>
  <si>
    <t xml:space="preserve">Provision of server monitoring &amp; management services and storage management services </t>
  </si>
  <si>
    <t>Technical - Ability to meet requirements, key personnel, transition in process, service desk solution, compliance with SLR's, organisation experience, security management. Commercial - price</t>
  </si>
  <si>
    <t>Monthly payments and schedule of rates.</t>
  </si>
  <si>
    <t>2 years</t>
  </si>
  <si>
    <t>Emma Garcia Lopez</t>
  </si>
  <si>
    <t>Provision of server monitoring &amp; management services and storage management services</t>
  </si>
  <si>
    <t>Technical &amp; Commercial</t>
  </si>
  <si>
    <t>Technical- Ability to meet requirements, key personnel, transition in process, service desk solution, compliance with SLR's, organization experience, security management.
Commercial - Price</t>
  </si>
  <si>
    <t>Monthly payments and schedule of rates</t>
  </si>
  <si>
    <t>2 Years</t>
  </si>
  <si>
    <t>RFP 18-1581</t>
  </si>
  <si>
    <t>Concept 2 Reality Consulting Pty Ltd</t>
  </si>
  <si>
    <t>Level 1, 48 Alfred Street, Milsons Point NSW 2061</t>
  </si>
  <si>
    <t>HCCD Stage 1A: Cost Management Services</t>
  </si>
  <si>
    <t>To provide Cost Managemenbt Services for the HCCD Stage 1A</t>
  </si>
  <si>
    <t>Experience &amp; Capability, Proposed Personnel, Understanding the Requirements, Quality Management Information, Price</t>
  </si>
  <si>
    <t>Milestone Instalments</t>
  </si>
  <si>
    <t>1 Year 10 Months</t>
  </si>
  <si>
    <t>2016-30 16/5824</t>
  </si>
  <si>
    <t>MSS Security Pty Limited</t>
  </si>
  <si>
    <t>Gateway Business Park, Level 2, 63-79 Parramatta Road, Silverwater NSW 2128</t>
  </si>
  <si>
    <t>Security Outsourcing</t>
  </si>
  <si>
    <t>Provision of Security Services across all UoN Campus's</t>
  </si>
  <si>
    <t>Single Phased RFP, 20 business days in the Market. Product Position was Strategic. 70% Technical Evaluation, evaluating - Experience and Capability of Organisation, Key Personnel Experience and Understanding the Requirement. Commerical Evaluation was weighed 30%.</t>
  </si>
  <si>
    <t>10,000,000 - 10,200,000</t>
  </si>
  <si>
    <t>Nicole Routley</t>
  </si>
  <si>
    <t>18-3367</t>
  </si>
  <si>
    <t>Urbis Pty Ltd</t>
  </si>
  <si>
    <t>Level 23, Darling Park Tower 2, 201 Sussex Street Sydney NSW 2000</t>
  </si>
  <si>
    <t>STEMM1 - Planning Consultant</t>
  </si>
  <si>
    <t>Planning consultant for STEMM1</t>
  </si>
  <si>
    <t>Experience and Capability Personnel Methodology Price</t>
  </si>
  <si>
    <t>Milestone payments</t>
  </si>
  <si>
    <t>November 2018</t>
  </si>
  <si>
    <t>2 Years 2 Months</t>
  </si>
  <si>
    <t>Clare McAuslan</t>
  </si>
  <si>
    <t>ITPD 18-0001</t>
  </si>
  <si>
    <t>Red Energy</t>
  </si>
  <si>
    <t>570 Church Street Cremorne VIC 2090</t>
  </si>
  <si>
    <t>Electricity Supply</t>
  </si>
  <si>
    <t>Retail supply of renewable electricity</t>
  </si>
  <si>
    <t xml:space="preserve">Risk exposure -Solution viability -Additional value that exceeds requirements -Reasonable price and identified costs </t>
  </si>
  <si>
    <t>kWh rates for Peak, Shoulder, and Off Peak periods of consumption</t>
  </si>
  <si>
    <t>18-4349</t>
  </si>
  <si>
    <t>OTIS Elevator Company PTY Ltd</t>
  </si>
  <si>
    <t>Unit 6, 13 Channel Road Mayfield West NSW 2304</t>
  </si>
  <si>
    <t>Lift &amp; Escalator Maintenance Services</t>
  </si>
  <si>
    <t>To perform Lift &amp; Escalator Maintenance Services across all relevant campuses across the UON portfolio of assets for a period of 5 years</t>
  </si>
  <si>
    <t>Organisational Experience, Proposed Personnel, Service Methodology</t>
  </si>
  <si>
    <t>Works Package Rates (Planned) and Schedule of Rates (Reactive)</t>
  </si>
  <si>
    <t>5 years</t>
  </si>
  <si>
    <t>18-4340</t>
  </si>
  <si>
    <t>Wormald Australia Pty Ltd</t>
  </si>
  <si>
    <t>60 Hudson Street, Hamilton NSW 2303</t>
  </si>
  <si>
    <t>Fire Maintenance Services</t>
  </si>
  <si>
    <t>18-3104</t>
  </si>
  <si>
    <t>Richard Crookes Constructions Pty Ltd</t>
  </si>
  <si>
    <t>Suite 1, Level 1, 118a Belford Street, Broadmeadow NSW 2292</t>
  </si>
  <si>
    <t>Bioresources - Principal Contractor</t>
  </si>
  <si>
    <t>Construction works for the Bioresources Building</t>
  </si>
  <si>
    <t>Experience and Capability of the Organisation, Proposed Project Management Team, Understanding of the Requirement and Price</t>
  </si>
  <si>
    <t>18-3674</t>
  </si>
  <si>
    <t>Precise Air Group Pty Ltd</t>
  </si>
  <si>
    <t>2 Hill Road, Homebush NSW 2140</t>
  </si>
  <si>
    <t>Mechanical Services</t>
  </si>
  <si>
    <t>Mechanical Maintenance Services</t>
  </si>
  <si>
    <t>18-4089</t>
  </si>
  <si>
    <t>GB Electrical Pty Ltd</t>
  </si>
  <si>
    <t>1/2 Metal Pit Drive, Mayfield West NSW 2304</t>
  </si>
  <si>
    <t>Electrical Services</t>
  </si>
  <si>
    <t>Electrical Maintenance Services</t>
  </si>
  <si>
    <t>18-4617</t>
  </si>
  <si>
    <t>Enigma Communication Pty Ltd</t>
  </si>
  <si>
    <t>Level 3, 21 Bolton Street, Newcastle NSW 2300</t>
  </si>
  <si>
    <t>Media Buying Agency Services (Domestic)</t>
  </si>
  <si>
    <t>Provision of media buying agency services to meet the University's domestic media buying needs.</t>
  </si>
  <si>
    <t>Experience, capability, expertise, understanding the University requirements, and price.</t>
  </si>
  <si>
    <t>Schedule of rates, media buying charges, retainer</t>
  </si>
  <si>
    <t xml:space="preserve">2 Years + three options of 1 Year each </t>
  </si>
  <si>
    <t>Three extensions of 1 Year each [2022, 2023, 2024] at the sole discretion of the University</t>
  </si>
  <si>
    <t xml:space="preserve">Linda Murdoch </t>
  </si>
  <si>
    <t>RFP 18-3616</t>
  </si>
  <si>
    <t>GHD</t>
  </si>
  <si>
    <t>Level 3, 24 Honeysuckle Drive, Newcastle NSW 2300</t>
  </si>
  <si>
    <t>STEMM Enabling Works Product - Lead Design Consultant</t>
  </si>
  <si>
    <t>Engagement of professional services for the Lead Design Consultant for the delivery of the STEMM Enabling Works Product</t>
  </si>
  <si>
    <t>January 2019</t>
  </si>
  <si>
    <t>2 Years 6 Months</t>
  </si>
  <si>
    <t>18-1247</t>
  </si>
  <si>
    <t>Newpolis Pty Limited</t>
  </si>
  <si>
    <t>Level 3, 246 Bourke St, Melbourne VIC 3000</t>
  </si>
  <si>
    <t>STEMM Stage One: Principal Design Consultant</t>
  </si>
  <si>
    <t>Principal Design Consultant for the STEMM Stage One Precinct</t>
  </si>
  <si>
    <t>Request for Quote - RFQ</t>
  </si>
  <si>
    <t xml:space="preserve">Organisational Experience &amp; Capability Key Personnel Proposed Subcontractors Understanding of the service Concept Design </t>
  </si>
  <si>
    <t>18-4310</t>
  </si>
  <si>
    <t>Origin</t>
  </si>
  <si>
    <t>100 Barangaroo Avenue, Barangaroo NSW 2000</t>
  </si>
  <si>
    <t>Retail Supplt of Gas to UON Sites</t>
  </si>
  <si>
    <t>Gas Supply</t>
  </si>
  <si>
    <t>Price</t>
  </si>
  <si>
    <t>Rate per unit GJ</t>
  </si>
  <si>
    <t>01/01/2019</t>
  </si>
  <si>
    <t>ITPD 18-0002</t>
  </si>
  <si>
    <t>Mace Australia Pty Ltd</t>
  </si>
  <si>
    <t>Level 17, 44 Market Street, Sydney NSW 2000</t>
  </si>
  <si>
    <t>PM Programme and Project Management Services</t>
  </si>
  <si>
    <t>Project Management personnel from an external project management service provider within the IFS team to be involved in the detailed planning, design, procurement and delivery of projects to assist in extracting the greatest value from this program of work from a time, cost and delivery perspective.</t>
  </si>
  <si>
    <t>Mandatory Criteria: - Prince 2 - Engineering or Project Management related degree Technical Criteria: - Proven track record in delivering projects, managing contracts and managing project programmes Commercial Criteria - Contract Pricing</t>
  </si>
  <si>
    <t>Schedule of Rates</t>
  </si>
  <si>
    <t>Craig Lehman</t>
  </si>
  <si>
    <t>RFT 19-846</t>
  </si>
  <si>
    <t>Collaborative Construction Solutions Pty Limited</t>
  </si>
  <si>
    <t>9/7 Teamster Close Tuggerah NSW 2259</t>
  </si>
  <si>
    <t>Shortland Social Space - Building Contractor</t>
  </si>
  <si>
    <t>Create a new Social Space on Callaghan Campus to the east of the Shortland Building</t>
  </si>
  <si>
    <t>Experience and Capability of the Organisation, Key Personnel Experience, Understanding of the Requirements</t>
  </si>
  <si>
    <t>23/07/2019</t>
  </si>
  <si>
    <t>11 Months</t>
  </si>
  <si>
    <t>Sam Scanlan</t>
  </si>
  <si>
    <t>RFP 19-237</t>
  </si>
  <si>
    <t>Honeysuckle City Campus Site 2 Works Project Management Services</t>
  </si>
  <si>
    <t>Engage Project Management Services for the University of Newcastle (UON) Honeysuckle City Campus Development (HCCD) Site Enabling Works, Building B Building D Design &amp; Interconnection spaces within the Public Domain; and Masterplan update.</t>
  </si>
  <si>
    <t>Experience and Capability of the Organisation, Key Personnel Experience, Understanding of University Requirements</t>
  </si>
  <si>
    <t>Other</t>
  </si>
  <si>
    <t>RFQ 19-1185</t>
  </si>
  <si>
    <t>Port Stephens Coaches (Nelson Bay) Pty Limited</t>
  </si>
  <si>
    <t>15a Port Stephens Drive Anna Bay NSW 2316</t>
  </si>
  <si>
    <t>UON Shuttle Bus - Shuttle Service</t>
  </si>
  <si>
    <t>supplier to continue Shuttle Bus Service between Callaghan &amp; Newcastle CBD for 2 years. Hybrid bus &amp; WIFI.</t>
  </si>
  <si>
    <t>Commercial Evaluation, WIFI Capability, Hybrid Bus</t>
  </si>
  <si>
    <t>19-2443</t>
  </si>
  <si>
    <t>BDO East Coast Partnership</t>
  </si>
  <si>
    <t>Level 11, 1 Margaret Street, Sydney New South Wales 2000</t>
  </si>
  <si>
    <t>IT Transformation Consultant</t>
  </si>
  <si>
    <t>Assistance with transitioning IT services to a new Organisation Structure</t>
  </si>
  <si>
    <t>Milestone Payments</t>
  </si>
  <si>
    <t>6 Months</t>
  </si>
  <si>
    <t>Nathan Baker</t>
  </si>
  <si>
    <t>Monthly Payments</t>
  </si>
  <si>
    <t>RFP 19-532</t>
  </si>
  <si>
    <t>Donald Cant Watts Corke &amp; Concept 2 Reality</t>
  </si>
  <si>
    <t>Level 10, 123 Pitt Street, Sydney NSW 2000</t>
  </si>
  <si>
    <t>HCCD Site 2 Works Cost Management Services</t>
  </si>
  <si>
    <t xml:space="preserve">Cost Manager to undertake Cost management of Building B (PBSA + Dendy Cinema) &amp; Building D. </t>
  </si>
  <si>
    <t>Experience and Capability of the Organisation *Experience of the nominated personnel in cost planning of projects of a similar scale, nature, complexity and value *An outline Service Delivery Plan demonstrating a clear understanding of the tasks required and outlining the allocation of appropriate resources to the tasks identified in the proponent’s resource chart</t>
  </si>
  <si>
    <t>19-427</t>
  </si>
  <si>
    <t>Spotless Facility Services Pty Limited</t>
  </si>
  <si>
    <t>Soft Services</t>
  </si>
  <si>
    <t>Engagement of a contractor to perform Soft Services across the University's portfolio of assets</t>
  </si>
  <si>
    <t>Experience of Proponent Proposed Personel Understanding the Requirements - Services Plan, Allocation of Resources, Transition Plan, After hours management</t>
  </si>
  <si>
    <t>5 Years</t>
  </si>
  <si>
    <t>RFT 19-373</t>
  </si>
  <si>
    <t>Daracon Contractors Pty Ltd</t>
  </si>
  <si>
    <t>0 Kullara Close Beresfield NSW 2322</t>
  </si>
  <si>
    <t>STEMM - Enabling Works Building Contractor</t>
  </si>
  <si>
    <t>Engagement of suitably qualified contractor to undertake the construction of the Enabling Works associated with STEMM. The new STEMM Building will be located on the current McMullin Building site. This necessitates complete demolition of McMullin and the relocation of all associated site services within it, including many of which are critical to campus operations.</t>
  </si>
  <si>
    <t xml:space="preserve">*Experience and Capability of the Organisation *Proposed Project Management Team *Understanding the Requirement </t>
  </si>
  <si>
    <t>CR-243</t>
  </si>
  <si>
    <t>Insight Enterprises Australia</t>
  </si>
  <si>
    <t>Locked Bag 5105 Frenchs Forest NSW 208</t>
  </si>
  <si>
    <t>VMWare Consulting</t>
  </si>
  <si>
    <t>VMWare consulting and training credits</t>
  </si>
  <si>
    <t>NA</t>
  </si>
  <si>
    <t xml:space="preserve">Kathy Jennings </t>
  </si>
  <si>
    <t>19-2967</t>
  </si>
  <si>
    <t>RB Solutions (Newcastle) Pty Limited (ta Redback Solutions)</t>
  </si>
  <si>
    <t>Suite 71, Lvl 2, 137 Hunter St, Newcastle NSW 2300</t>
  </si>
  <si>
    <t>Quality Teaching Academy Website</t>
  </si>
  <si>
    <t>Design, marketing and ongoing hosting of a Quality Teaching Academy website, and creation of related digital marketing material.</t>
  </si>
  <si>
    <t>Capability and experience of the provider • Portfolio of previous work • Understanding of the University requirements</t>
  </si>
  <si>
    <t>Lump sum - System implementation, Schedule of rates - additional services</t>
  </si>
  <si>
    <t>2016-05</t>
  </si>
  <si>
    <t>Arthur J. Gallagher &amp; Co (AUS) Limited</t>
  </si>
  <si>
    <t>Level 12, 60 Miller Street, North Sydney NSW  2060</t>
  </si>
  <si>
    <t>General Insurance Broking Services</t>
  </si>
  <si>
    <t>Provision of General Insurance Broking Services</t>
  </si>
  <si>
    <t>Demonstrated sector experience,Key Personnel sector experience,Outline program of services,Familiarity with specialist insurers</t>
  </si>
  <si>
    <t>17-1581</t>
  </si>
  <si>
    <t>Hansen Yuncken Pty Limited</t>
  </si>
  <si>
    <t>Suite 12, 125 Bull Street, Newcastle West NSW 2302</t>
  </si>
  <si>
    <t>HCCD Stage 1A - Principal Contractor</t>
  </si>
  <si>
    <t>Principal contractor for the construction of Stage 1A</t>
  </si>
  <si>
    <t>Project experience, key personnel, understanding the requirements</t>
  </si>
  <si>
    <t>19-2237</t>
  </si>
  <si>
    <t>Rick Andrew Eggins Trading as Tru Blu Laundry Equipment and Supply</t>
  </si>
  <si>
    <t>Unit 16, 25 Narabang Way, Belrose NSW 2101</t>
  </si>
  <si>
    <t>Student Accommodation - Laundry Equipment</t>
  </si>
  <si>
    <t>Supply of washer/dryer stacks for the Student Accommodation Precinct</t>
  </si>
  <si>
    <t>Experience and Capability, Service Delivery</t>
  </si>
  <si>
    <t>19-2284</t>
  </si>
  <si>
    <t>Hunter Custom Building Services</t>
  </si>
  <si>
    <t>Unit 12/6 Frost Drive. Mayfield West NSW 2304</t>
  </si>
  <si>
    <t>Building Services</t>
  </si>
  <si>
    <t xml:space="preserve">To deliver Building Maintenance Services across all relevant campuses across UON portfolio. </t>
  </si>
  <si>
    <t>Relevance, Service Delivery, Quality and Business Continuity</t>
  </si>
  <si>
    <t>RFT 19-3145</t>
  </si>
  <si>
    <t>Reitsma Constructions Pty Ltd</t>
  </si>
  <si>
    <t>Unit 11 / 744 Hunter Street, Newcastle West NSW 2302</t>
  </si>
  <si>
    <t>(HASS) School of Humanities and Social Science Relocation &amp; Prototype W Building – Construction Services</t>
  </si>
  <si>
    <t>Reitsma Constructions to relocate School of Humanities and Social Science (HASS) - part of the Faculty of Education and Arts, the largest faculty at the University of Newcastle, with over 9500 students and more than 350 Higher Degree by Research (HDR) candidates from across the globe. Relocation from the McMulin building (to be demolished) on the University of Newcastle Callaghan campus providing an opportunity for the School to be consolidated into reconfigured and refurbished professional and teaching spaces in the following Buildings : • Behavioural Sciences Building (W) • Social Sciences Building (SR) • CT Building (CT)</t>
  </si>
  <si>
    <t>*Experience and Capability of the Organisation *Key Personnel Experience *Understanding of the requirements</t>
  </si>
  <si>
    <t>18 Weeks</t>
  </si>
  <si>
    <t>Sam Scanlan on behalf of Aidan Kirk</t>
  </si>
  <si>
    <t>RFP 19-949</t>
  </si>
  <si>
    <t>NTT Australia Pty Ltd</t>
  </si>
  <si>
    <t>Tower 3 Darling Park, 201 Sussex Street, Sydney NSW 2000</t>
  </si>
  <si>
    <t>CISCO Network Hardware &amp; Software and Network Hardware &amp; Software Maintenance</t>
  </si>
  <si>
    <t xml:space="preserve">NTT Australia Pty Ltd to provide cost effective solution for CISCO products, maintenance &amp; remediation of CISCO Network Infrastructure for Callaghan, Newspace, Ourimbah &amp; Sydney. </t>
  </si>
  <si>
    <t xml:space="preserve">1. Capabiliity - Organisational Structure and Support Systems + Support Tool Access and Functionality 2. Proposed Personnel - Nominated Service/Support Team </t>
  </si>
  <si>
    <t>9 Months</t>
  </si>
  <si>
    <t>Two options of 12 months each after July 31 2020</t>
  </si>
  <si>
    <t>20-301</t>
  </si>
  <si>
    <t>PricewaterhouseCoopers</t>
  </si>
  <si>
    <t>One International Towers Sydney,Level 17, Watermans Quay, Barangaroo NSW 2000</t>
  </si>
  <si>
    <t>Payroll Systems and Procedures Review</t>
  </si>
  <si>
    <t>Review of the University's payroll systems and procedures to ensure compliance with applicable Modern Awards and associated Enterprise Agreements, Annualised Salary/Guarantee of Annual Earnings Agreements and the Fair Work Act (2009).</t>
  </si>
  <si>
    <t>Request for Information - RFI</t>
  </si>
  <si>
    <t>1. Firm experience and capability 2. Proposed Personnel 3. Understanding of University requirements</t>
  </si>
  <si>
    <t xml:space="preserve">Scheduled payments </t>
  </si>
  <si>
    <t>4 Months</t>
  </si>
  <si>
    <t>Contract may be extended if, as a result of the review, additional work is required.</t>
  </si>
  <si>
    <t>Class 2</t>
  </si>
  <si>
    <t>KPMG Technology Australia Solutions Pty Ltd</t>
  </si>
  <si>
    <t>Level 38, Tower Three, 300 Barangaroo Ave, Barangaroo, NSW 2000</t>
  </si>
  <si>
    <t>20-634</t>
  </si>
  <si>
    <t>Liteco Projects Pty Ltd</t>
  </si>
  <si>
    <t>Suite 42, Level 7, 591 George Street, Sydney, NSW, 2300</t>
  </si>
  <si>
    <t>Phase 1 Shortland Union Project</t>
  </si>
  <si>
    <t>Quality Cost Based Selection (QCBS) 
Mandatory Insurance Levels 
Mandatory Technical Criteria - QMS, EMS, WHS system certification, Experience and capability of the Organisation, Key Personnel, Understanding of the Services, Ability to meet Project Program
Commercial Evaluation of lump sum price</t>
  </si>
  <si>
    <t>3 Months</t>
  </si>
  <si>
    <t>Matt Bullent</t>
  </si>
  <si>
    <t>C00532 00545 ICA &amp; Watching Brief</t>
  </si>
  <si>
    <t>A G COOMBS ADVISORY PTY LTD</t>
  </si>
  <si>
    <t>26 Cochranes Road, Moorabbin Victoria 3189 Australia</t>
  </si>
  <si>
    <t>STEMM Facility - Independent Commissioning Agent and Watching Brief</t>
  </si>
  <si>
    <t>The role of the Watching Brief Consultant (WBC) is to review and interrogate the design and construction works against the Design Brief(s), industry best practice and relevant Standards. The role of the ICA is to provide overarching leadership and direction across the design process to challenge the building services designers to achieve best practice, functionality, commissionable products and clear articulation of the design intent and brief(s).</t>
  </si>
  <si>
    <t>Assessment against the Commercial Schedule, Qualifications and Departures has been undertaken by the Project Team.</t>
  </si>
  <si>
    <t>RFT 20-95</t>
  </si>
  <si>
    <t>9/7 Teamster Close, Tuggerah NSW</t>
  </si>
  <si>
    <t>Conservatorium Upgrade Project - Recording Studio</t>
  </si>
  <si>
    <t>Principal Contractor required to upgrade Conservatorium of Music in Newcastle City Campus</t>
  </si>
  <si>
    <t>*Project Experience
*Experience of Key Personnel
*Understanding of Services
*Ability to meet the project program</t>
  </si>
  <si>
    <t>5 Months</t>
  </si>
  <si>
    <t>Sam Scanlan on behalf of Dominic Twohil</t>
  </si>
  <si>
    <t>c00486</t>
  </si>
  <si>
    <t>Schreiber Hamilton Architecture PTY LTD</t>
  </si>
  <si>
    <t>224 Maitland Road Islington</t>
  </si>
  <si>
    <t>HASS Relocation and Prototype - Principle Design Consultant</t>
  </si>
  <si>
    <t>Design Consultancy for the HASS Prototype Refurb</t>
  </si>
  <si>
    <t>Value for money and understanding of the project</t>
  </si>
  <si>
    <t>1 year 1 month</t>
  </si>
  <si>
    <t>Dominic Twohill</t>
  </si>
  <si>
    <t>RFT 20-300</t>
  </si>
  <si>
    <t>Design Building Repurposing Contractor</t>
  </si>
  <si>
    <t>To engage a qualified Contractor to perform Building Refurbishment and Compliance Upgrade Services to the Design Building.  A number of staff and activity shifts need to occur in order to facilitate the demolition of the McMullin Building and the construction of the new STEMM building.  
The Design Building is intended to consolidate the Information Technology Services (ITS) unit. This unit is currently spread throughout a number of buildings on the Callaghan Campus, namely the CT, SR and McMullin buildings.</t>
  </si>
  <si>
    <t>*Experience and Capability of the Organisation
*Key Personnel
*Understanding of the requirements</t>
  </si>
  <si>
    <t>00801 RFQ 2020-065</t>
  </si>
  <si>
    <t>Barahineban Accomodation Upgrades</t>
  </si>
  <si>
    <t>Refurbishment of 50 student accomodation rooms incl. floor finishes, ceiling/roof finishes, joinery, window coverings, lighting</t>
  </si>
  <si>
    <t>Value of contract and compliance with schedules</t>
  </si>
  <si>
    <t>7 Months</t>
  </si>
  <si>
    <t>Paige Armstrong</t>
  </si>
  <si>
    <t>18-4617(Int)</t>
  </si>
  <si>
    <t>Publisher's Internationale</t>
  </si>
  <si>
    <t>Suite 102, Level 1, 97 Pacific Highway, North Sydney, New South Wales 2060</t>
  </si>
  <si>
    <t>Media Buying Agency Services (International)</t>
  </si>
  <si>
    <t>Provision of media buying agency services to meet the University's international media buying needs.</t>
  </si>
  <si>
    <t>Schedule of rates, management fee</t>
  </si>
  <si>
    <t>2 Years + three options of 1 Year each</t>
  </si>
  <si>
    <t>19-3158</t>
  </si>
  <si>
    <t>Sailpoint Technologies Inc</t>
  </si>
  <si>
    <t>11120 Four Points Drive, Suite 100 Austin, TX 78726        Australian Office: Level 16, 1 Martin Place Sydney, NSW, 2000</t>
  </si>
  <si>
    <t>Indentity Governance and Administration Software</t>
  </si>
  <si>
    <t>Capability of Organisation, Product Functionality, Capability and Support, Application Integration and On-boarding, Partner Eco-system and Local Resources, User Experience and Solution Demonstration, Product Strategy and Roadmap</t>
  </si>
  <si>
    <t>17-3124</t>
  </si>
  <si>
    <t>Ricoh Australia Ltd</t>
  </si>
  <si>
    <t>2 Richardson Place, North Ryde, NSW 2113</t>
  </si>
  <si>
    <t>Managed Print Services</t>
  </si>
  <si>
    <t>Provision of a Managed Print Service (including cloud hosting) for Callaghan, Ourimbah, Newcastle City (excluding NewSpace), and Sydney campuses .</t>
  </si>
  <si>
    <t>Experience and capability, account management, key personnel, delivery plan, proposed solution, pricing.</t>
  </si>
  <si>
    <t>Lump sum (implementation), monthly payments, click rate (usage).</t>
  </si>
  <si>
    <t>5 Years 1 Month</t>
  </si>
  <si>
    <t>00545</t>
  </si>
  <si>
    <t>ABB Power Grid</t>
  </si>
  <si>
    <t>Locked Bag 7315 Liverpool BC NSW 1871 Australia</t>
  </si>
  <si>
    <t>Power factor correction equipment</t>
  </si>
  <si>
    <t>Power Factor Correction equipment, supplied by ABB Power Grid, for STEMM Enabling works</t>
  </si>
  <si>
    <t>Value for money</t>
  </si>
  <si>
    <t>According to contract payment schedule</t>
  </si>
  <si>
    <t>00836 Hunter Future Directions Project Principle Consultancy</t>
  </si>
  <si>
    <t>AECOM Australia Pty Ltd</t>
  </si>
  <si>
    <t>Level 8, 540 WIckham St, Fortitude Valley, QLD 4006</t>
  </si>
  <si>
    <t>RFQ 2020-31 Hunter Building Future Directions Project - Consultant Investigations &amp; Reports and Feasibility Study</t>
  </si>
  <si>
    <t>Principle consultant providing specialist investigations and reports (including options and feasibility information) in relation to the Hunter Building</t>
  </si>
  <si>
    <t>Extension of scope</t>
  </si>
  <si>
    <t>Nil</t>
  </si>
  <si>
    <t>Lynn Herd</t>
  </si>
  <si>
    <t>SOW-202-23</t>
  </si>
  <si>
    <t>Capgemini Australia Pty Ltd</t>
  </si>
  <si>
    <t>Level 7, 77 King St Sydney New South Wales 2000</t>
  </si>
  <si>
    <t>Data Services - Integration development</t>
  </si>
  <si>
    <t>Support the delivery of the myUON roadmap</t>
  </si>
  <si>
    <t>Key personnel (skill levels, decision making authority, team composition (onshore/offshore)). 
2. Project Plan (agile delivery plan, sprint goals, proposed timeframe). 
3. Architecture (proposed solution, additional software). 
4. Business requirements (scope, assumptions). 
5. Support and maintenance</t>
  </si>
  <si>
    <t>1 Year 7 Months</t>
  </si>
  <si>
    <t>RFP19-CCMSRI</t>
  </si>
  <si>
    <t>CBRE PTY</t>
  </si>
  <si>
    <t>Level 21, 363 George St Sydney NSW 2000</t>
  </si>
  <si>
    <t>Provide project management for the fit-out stage of the Central Coast Medical School &amp; Research Institute.</t>
  </si>
  <si>
    <t>Central Coast Medical School &amp; Research Institute Project Management consultant</t>
  </si>
  <si>
    <t>Engage project management services for the University of Newcastle for the internal fit-out of the Central Coast Medical School &amp; Research Institute.</t>
  </si>
  <si>
    <t>Progress Claims</t>
  </si>
  <si>
    <t>2 Years 3 Months</t>
  </si>
  <si>
    <t>Harry Taylor</t>
  </si>
  <si>
    <t>FP2019-171190</t>
  </si>
  <si>
    <t>MBMpl</t>
  </si>
  <si>
    <t>level 7 68 Pitt St Sydney 2000</t>
  </si>
  <si>
    <t>CCMSRI Contract for Cost Manager</t>
  </si>
  <si>
    <t>Provide cost management services to the Central Cost Medical School &amp; Research Institute fit-out project.</t>
  </si>
  <si>
    <t>RFQ 2020-021</t>
  </si>
  <si>
    <t>NOVOCASTRIAN ELECTRICAL CONTRACTORS PTY.</t>
  </si>
  <si>
    <t>3/31 Camfield Drive Heatherbrae NSW</t>
  </si>
  <si>
    <t>DB Upgrades and Replacements – West Campus</t>
  </si>
  <si>
    <t>The scope of services is to be completed based on the documentation provided and includes but is not limited to
the following:
 For Social Sciences (SR)
o Replace Distribution Board 1B (1001589) and Distribution Board 2B (1039067).
- Both boards are to be formed into a single distribution board.
- Distribution Board 2B submains feed to be removed at distribution board and MSB.
- Feed to new board to use existing Distribution Board 2B submains.
o Replace Distribution Board 2 (1001659).
o Replace Distribution Board 3 (1001723).
o Replace Distribution Board 4 (1001615).
o Replace Distribution Board 5 (1001632).
o Replace Distribution Board 6 (1001699).
 For Engineering B (EB):
o Replace Distribution Board UL (1039055) .
o Replace and relocate Distribution Board F (1047475) to Room EB114 as set out in location plan:
“2020 Engineering B Level”.
o Replace Distribution Board G1 (1046941).
o Replace Distribution Board G2 (1046939).
o Replace Distribution Board G3 (1046934).
o Replace and relocate Distribution Board CRC (1046925) to Room EBLG00 as set out in location plan:
“2020 Engineering B Level Ground”.
- Redundant earth leakage cabling to be removed at MSB.
o Replace Distribution Board B1 (1047508) and Distribution Board Hyd Services (1011386).
- Both boards are to be formed into a single distribution board.
- Distribution Board Distribution Board Hyd Services submains feed to be removed from MSB.
- Feed to new board to use existing Distribution Board B1 submains.
 For Engineering D (ED):
o Replace Distribution Board D7 (1039050) and Distribution Board D8 (1034155) as set out in location
plan: “2020 Engineering D Level Ground”.
- Both boards are to be formed into a single distribution board.
- Maximum demand to be completed on newly installed combined Distribution Board. Existing
submains for Distribution Board D8 (1034155) to be reused if compliant to Australian Standards.
- Proposal to option to supply and install new submains and submains protection. This option
to also include the removal of the existing submains to Distribution Board D7 (1039050) and
Distribution Board D8 (1034155).
o Replace Distribution Board D9 (1048695).
 For Physics (P):
o Replace and relocate Distribution Board 2 (1046270) and Distribution Board 2A (1046276) and
Distribution Board DB G05/G06 (1039428) to Room PG01 as set out in location plan: “2020 Physics
Level Ground”.
- All 3 x boards (DB 2, DB 2A and DB G05/G06) are to be formed into a single distribution board.
- Run new submain and submain breaker to accommodate maximum demand as per Australian
Standards.
- Redundant submains to be removed from MSB.
- Essential section of new Distribution Board must be completely separate to non-essential.
o Delete Distribution Board 3 (1039427) and relocate circuits to existing MSB (1039425).
o Delete Distribution Board 8 (1046321) and relocate circuits to existing DB 1 (1039429).
 For Tunra Annexe (TA):
o Replace Distribution Board 1 (1047565) .</t>
  </si>
  <si>
    <t>Cost/value for money</t>
  </si>
  <si>
    <t>Accepted/approved variations / scope change</t>
  </si>
  <si>
    <t>Progress payments</t>
  </si>
  <si>
    <t>Jade Courtney</t>
  </si>
  <si>
    <t>RFQ 2020-020</t>
  </si>
  <si>
    <t>Stowe Australia</t>
  </si>
  <si>
    <t>8 Stenhouse Drive, Cameron Park, NSW, 2285</t>
  </si>
  <si>
    <t>DB Upgrades and Replacements – East Campus</t>
  </si>
  <si>
    <t>The aim of this project is to replace the existing distribution boards located in Edwards Hall Block A (EHA), Edwards
 Hall Burnet House (EHB), International House/Maintenance Laundry (IAM), Design (D), Hunter (H), Health &amp; Physical Education (HPE) and Richardson Wing (RW) in line with current UON specification.</t>
  </si>
  <si>
    <t>Scope change/accepted an approved variations</t>
  </si>
  <si>
    <t>Progress payment</t>
  </si>
  <si>
    <t>5 months</t>
  </si>
  <si>
    <t>As per email correspondence clarifications from Craig Woodlands to Jade Courtney on Friday 3rd April at 10:40am confirming the following boards removed from scope: 
- Design (D) replace Main Switchboard (1044507) $21,103.00
- Design (D) replace Distribution Board 2 (1044509) $5,622.00</t>
  </si>
  <si>
    <t>19-426</t>
  </si>
  <si>
    <t>Gateway Business Park, Level 2, 63-70 Parramatta Road, Silverwater NSW 2128</t>
  </si>
  <si>
    <t>Security Services</t>
  </si>
  <si>
    <t>Security Services to the University of Newcastle</t>
  </si>
  <si>
    <t xml:space="preserve"> Experience and Capability of the Organisation
 Proposed Key Personnel
 Understanding the Requirement ( Service Methodology, Resource and Training, Emergency Management and Business Continuity and Transition In Plan).</t>
  </si>
  <si>
    <t>C00585</t>
  </si>
  <si>
    <t>KONE Elevators</t>
  </si>
  <si>
    <t>226 Macquarie Road Warners Bay 2282</t>
  </si>
  <si>
    <t>Shortland Union Building  Lift Replacement</t>
  </si>
  <si>
    <t>Removal of an existing lift located in the Hunter building. Replacement of the</t>
  </si>
  <si>
    <t>Price, understanding of scope and specification.</t>
  </si>
  <si>
    <t>RFQ2020-072</t>
  </si>
  <si>
    <t>Unit 11/744 Hunter st Newcastle west 2300</t>
  </si>
  <si>
    <t>University House level 3 office renovations</t>
  </si>
  <si>
    <t>builder is to demolish a section of UNH level 3 and refurbish the space into 2 new open plan offices.</t>
  </si>
  <si>
    <t>Price &amp; technical capability</t>
  </si>
  <si>
    <t>Variations to construction works outside of original contract scope.</t>
  </si>
  <si>
    <t>1 Month</t>
  </si>
  <si>
    <t>Interactive Teaching Spaces CAPEX 00796.002.02</t>
  </si>
  <si>
    <t>SOUNDCORP PTY LTD</t>
  </si>
  <si>
    <t>2/570 City Rd, South Melbourne, VIC, 3205</t>
  </si>
  <si>
    <t>RFQ-ITAM 20-22 Sydney Equipment</t>
  </si>
  <si>
    <t>AV Equipment for Sydney Room Upgrades</t>
  </si>
  <si>
    <t>Price.</t>
  </si>
  <si>
    <t>If a product line ordered is discontinued. Prices may vary.</t>
  </si>
  <si>
    <t>Deliverable Installment</t>
  </si>
  <si>
    <t>Danielle Byatt</t>
  </si>
  <si>
    <t>RFQ2019-083-1</t>
  </si>
  <si>
    <t>BWJ CONSTRUCTION &amp; MAINTENANCE PTY LIMIT</t>
  </si>
  <si>
    <t>125 Gordon Ave Hamilton South NSW2303</t>
  </si>
  <si>
    <t>The Forum – Building B cladding replacement</t>
  </si>
  <si>
    <t>The Contract Documents detail the work under Contract to install new cladding to sections of The Forum building B at the UoN Callaghan Campus, NSW.</t>
  </si>
  <si>
    <t>Price only to the detailed design.</t>
  </si>
  <si>
    <t>4 months</t>
  </si>
  <si>
    <t>Mark Clare</t>
  </si>
  <si>
    <t>RFQ2020-036</t>
  </si>
  <si>
    <t>125 Gordon Ave Hamilton South NSW 2303</t>
  </si>
  <si>
    <t>NIER N – Roof Replacement</t>
  </si>
  <si>
    <t>The Contract Documents detail the work under Contract to install new roofing, guttering and nominated items to the NIER N building at the University of Newcastle’s Callaghan Campus.</t>
  </si>
  <si>
    <t>Price only to the detailed design</t>
  </si>
  <si>
    <t>565P2376</t>
  </si>
  <si>
    <t>SPECTRUM AUTOMATION PTY LTD</t>
  </si>
  <si>
    <t>28/9 Hoyle Avenue, Castle Hill, NSW, 2154</t>
  </si>
  <si>
    <t>RFQ02968</t>
  </si>
  <si>
    <t>Supply, install and commissioning of a solar protection system for the Callaghan campus including 4 SIP's and 1 MIP.</t>
  </si>
  <si>
    <t>Procurement of hardware and services for the Solar PV protection network to interface with the Ausgrid network Distribution Network Supply Authority. The design has been completed by Spectrum Automation under RFQ02522. Other contractors were contacted however they expressed reservations about their ability to produce a control system that would comply with Ausgrid requirements. Ausgrid have reviewed and approve of the design by Spectrum Automation to interface the University’s solar network with its high voltage point of connection. Spectrum have completed the design and are the only contractor available to complete the programming, installation and commissioning of the system in accordance with the requirements as detailed and approved by Ausgrid.</t>
  </si>
  <si>
    <t>Nicholas Mills</t>
  </si>
  <si>
    <t xml:space="preserve">Results of any cost-benefit analysis of the contract </t>
  </si>
  <si>
    <t>A description of any provisions for renegotiation of the contract</t>
  </si>
  <si>
    <t>Particulars of future transfers of significant assets to the State at zero, or nominal, cost to the State, including the date of their proposed transfer</t>
  </si>
  <si>
    <t>Particulars of future transfers of significant assets to the contractor, including the date of their proposed transfer</t>
  </si>
  <si>
    <t>Components and quantum of the public sector comparator if used</t>
  </si>
  <si>
    <t>Include if relevant a summary of information used in the contractor's full base case financial model (for example, the pricing formula for tolls or usage charges)?</t>
  </si>
  <si>
    <t>Particulars of how risk, during the construction and operational phases of a contract to undertake a specific project, is to be apportioned between parties, quantified in net present-value terms and specifying the major assumptions involved</t>
  </si>
  <si>
    <t>Particulars of any significant guarantees or undertakings between parties, including any guarantees or undertakings with respect to loan agreements entered into or proposed to be entered into</t>
  </si>
  <si>
    <t>Particulars of any other key elements of the contract</t>
  </si>
  <si>
    <t xml:space="preserve">Staff Contact Name </t>
  </si>
  <si>
    <t>2015-43</t>
  </si>
  <si>
    <t>International SOS (Australasia) Pty Ltd</t>
  </si>
  <si>
    <t>Level 3, 45 Clarence Street,  Sydney NSW 2000</t>
  </si>
  <si>
    <t>Travel Advisor and Travel Case Management Provider</t>
  </si>
  <si>
    <t>The provision of pre-travel advice and case management of emergency overseas incidents for all persons on business travel</t>
  </si>
  <si>
    <t>Direct Negotiation</t>
  </si>
  <si>
    <t>Direct negotiation with incumbent provider. Specalised capability - only 2 providers meet University requirements. Medical partners not as extensive with 2nd supplier.</t>
  </si>
  <si>
    <t>150,000 - 500,000</t>
  </si>
  <si>
    <t>Contract Pricing</t>
  </si>
  <si>
    <t>G1701348</t>
  </si>
  <si>
    <t>Neuroscience Trials Australia</t>
  </si>
  <si>
    <t>Melbourne Brain Centre, 245 Burgundy St, Heidelberg VIC 3084</t>
  </si>
  <si>
    <t>NTA is a division within the Flory Neurosciences Institute, University of Melbourne</t>
  </si>
  <si>
    <t>MIDAS 2 Project Management</t>
  </si>
  <si>
    <t>The project is to support an on going clinical trial, MIDAS 2. Neuroscience Trials Australia will provide management support in the form of dedicated personnel, which will be paid from the University of Newcastle. No property is being leased or transferred.</t>
  </si>
  <si>
    <t>Significant experience in neuroscience trials, particularly stroke. Known and reliable clinical networks with access to patients for clinical trials. Demonstrated the ability to manage and complete clinical trials to a high standard.</t>
  </si>
  <si>
    <t>Installments</t>
  </si>
  <si>
    <t>If the clinical trial needs to continue for a longer period of time, the contract may need to be extended</t>
  </si>
  <si>
    <t>Clinical trials are tightly managed by a large team</t>
  </si>
  <si>
    <t>D17/214659</t>
  </si>
  <si>
    <t>Harbin Engineering University</t>
  </si>
  <si>
    <t>No. 145 Nantong Street, Harbin, China 150001</t>
  </si>
  <si>
    <t>Articulation Agreement</t>
  </si>
  <si>
    <t>Students who successfully complete specific courses at HEU over a period of two years and meet all of the University's entry requirements, will receive 80 units of specified credit into the Bachelor of Business or Bachelor of Commerce at the University of Newcastle.</t>
  </si>
  <si>
    <t>Schedule of Rates - Estimated 150,000 +</t>
  </si>
  <si>
    <t>D17/163789</t>
  </si>
  <si>
    <t>South China Normal University</t>
  </si>
  <si>
    <t>No. 55 Zhongshan Avenue West, Tianhe District, Guangzhou, Guangdong, China 510631</t>
  </si>
  <si>
    <t>A student must have completed the following courses: Organisational Behaviour; Marketing, Business Statistics; Microeconomics, Macroeconomics, Principles of Accounting and Completion of 2 years of study.</t>
  </si>
  <si>
    <t>D17/202494</t>
  </si>
  <si>
    <t>Taihu University of Wuxi</t>
  </si>
  <si>
    <t>No. 68 Qianrong Road, Wuxi, Jiangsu, China 214064</t>
  </si>
  <si>
    <t xml:space="preserve">Students must complete specific courses in the Southern Cross School of Business, Diploma of Business offered at TUW in order to receive 80 units of credit into the Bachelor of Business. </t>
  </si>
  <si>
    <t>D17/203193</t>
  </si>
  <si>
    <t>Xiamen University</t>
  </si>
  <si>
    <t>No. 422, Siming South Road, Xiamen, Fujian Province, 361005, People's Republic of China</t>
  </si>
  <si>
    <t>Upon successful completion of 2 years of study at XMU, students are able to receive 80 units of credit into UON's Bachelor of Business or Bachelor of Commerce programs.</t>
  </si>
  <si>
    <t>D17/176327</t>
  </si>
  <si>
    <t>Guangdong Baiyun University</t>
  </si>
  <si>
    <t>No.1 Xueyuan Road, Jianggao Town, Baiyun District, Guangzhou, Guangdong, China 510450</t>
  </si>
  <si>
    <t>Articulation Agreement 2+2</t>
  </si>
  <si>
    <t>A student must complete a series of mandatory courses in: Marketing, Accounting and Finance; International Business and Human Resource Management.</t>
  </si>
  <si>
    <t>D17/107287</t>
  </si>
  <si>
    <t>D17/107202</t>
  </si>
  <si>
    <t>Articulation Agreement 3 + 1.5</t>
  </si>
  <si>
    <t>D17/203694</t>
  </si>
  <si>
    <t>De La Salle University</t>
  </si>
  <si>
    <t>2401 Taft Avenue, Manila 1004, Philippines</t>
  </si>
  <si>
    <t>The new Articulation Agreement will also provide two pathways for student to enter the University, which will be: by direct entry via the Articulation Program or as an Australian Awards Scholarship student (as the majority of the University's Australia Award students come from DLSU).</t>
  </si>
  <si>
    <t>17/4540</t>
  </si>
  <si>
    <t>This Life Cambodia</t>
  </si>
  <si>
    <t>56, Group 10, Wat Bo Village, Sala Kamreuk, Siem Reap, Cambodia</t>
  </si>
  <si>
    <t>Service Agreement</t>
  </si>
  <si>
    <t>In-country project &amp; research support</t>
  </si>
  <si>
    <t>132118 USD</t>
  </si>
  <si>
    <t>Regular reporting and meetings in relation to milestones</t>
  </si>
  <si>
    <t xml:space="preserve">Sally Goodchap </t>
  </si>
  <si>
    <t>146692 USD</t>
  </si>
  <si>
    <t>2 Years 7 Months</t>
  </si>
  <si>
    <t>D18/30938</t>
  </si>
  <si>
    <t>Grok Education Services LLC</t>
  </si>
  <si>
    <t>535 Dean Street, Suite 916, Brooklyn, New York 11217 USA</t>
  </si>
  <si>
    <t>Master Service Agreement</t>
  </si>
  <si>
    <t>To facilitate the use of embedded in-country recruiters through offshore hosting services. This Master Services Agreement has been prepared and reviewed by Legal Office in conjunction with UON Global staff.</t>
  </si>
  <si>
    <t>Expression of Interest - EOI</t>
  </si>
  <si>
    <t>D18/124737</t>
  </si>
  <si>
    <t>Universities Admissions Centre</t>
  </si>
  <si>
    <t>Quad 2, 6 Parkview Drive, Sydney Olympic Park NSW 2127</t>
  </si>
  <si>
    <t>UAC is a not-for-profit company owned by Uniprojects P/L. Directors of Uniprojects P/L are members of the NSW VCs' Committee. UAC acts for its Member Institutions promoting tertiary education courses &amp; placement of Applicants into courses &amp; programs of education &amp; training</t>
  </si>
  <si>
    <t>General Service Agreement UAC Services</t>
  </si>
  <si>
    <t>Provide admission application processing (together with all relevant communications and IT services)</t>
  </si>
  <si>
    <t xml:space="preserve">Direct Negotiation </t>
  </si>
  <si>
    <t>Sole provider</t>
  </si>
  <si>
    <t>Charges are levied on a Cost-per-offer basis. By default, 50% of the annual charges are billed to the Institution each 6 months on 1 July and on 1 January of the following calendar year. A minimum charge is based on 500 offers</t>
  </si>
  <si>
    <t>Agreement #17. Termination and Extension refers, page 7 - TRIM D18/124737</t>
  </si>
  <si>
    <t>Minimum charge of 500 offers</t>
  </si>
  <si>
    <t>Insight Enterprises Australia Pty Ltd</t>
  </si>
  <si>
    <t>Locked Bag 3333, BROOKVALE, NSW, 2100, AUS</t>
  </si>
  <si>
    <t>Adobe</t>
  </si>
  <si>
    <t>Adobe ETLA Agreement</t>
  </si>
  <si>
    <t>Adobe Enterprise Term License Agreement</t>
  </si>
  <si>
    <t>Contract extension</t>
  </si>
  <si>
    <t>Fixed for term, renewed annually.</t>
  </si>
  <si>
    <t>Annually in advance</t>
  </si>
  <si>
    <t>Caudit clause</t>
  </si>
  <si>
    <t>Kathy Jennings</t>
  </si>
  <si>
    <t>Blackboard Intemational B.V</t>
  </si>
  <si>
    <t>8335 Keystone Crossing, Suite 200 Indianapolis, 
IN 46240
USA</t>
  </si>
  <si>
    <t>Blackboard Agreement</t>
  </si>
  <si>
    <t>Blackboard Term License Agreement</t>
  </si>
  <si>
    <t>Renewed annually</t>
  </si>
  <si>
    <t>Higher Ed Services Pty Ltd (HES)</t>
  </si>
  <si>
    <t>1 Geils Court, 
Deakin ACT 2600
AUS</t>
  </si>
  <si>
    <t>Oracle</t>
  </si>
  <si>
    <t>HES Oracle Annual Support and Top-Up Licensing</t>
  </si>
  <si>
    <t>HES Oracle Annual Support Renewal and Top-Up Licensing</t>
  </si>
  <si>
    <t>1 year support</t>
  </si>
  <si>
    <t>Innovative Interfaces Global Limited</t>
  </si>
  <si>
    <t>9th Floor (Block A) George’s Quay Plaza, George’s Quay, Dublin 2, Ireland</t>
  </si>
  <si>
    <t>MILLENNIUM - Sierra library management system</t>
  </si>
  <si>
    <t xml:space="preserve"> Sierra library management system agreement</t>
  </si>
  <si>
    <t>Oracle Corporation Australia Pty Limited</t>
  </si>
  <si>
    <t>4 Julius Ave, North Ryde NSW 2113</t>
  </si>
  <si>
    <t>PeopleSoft</t>
  </si>
  <si>
    <t>NUSTAR</t>
  </si>
  <si>
    <t>People Soft Enterprise Campus</t>
  </si>
  <si>
    <t>Contract Extension</t>
  </si>
  <si>
    <t>CPQ-31024-1</t>
  </si>
  <si>
    <t>RightNow</t>
  </si>
  <si>
    <t>SAS Institute Australia Pty. Limited</t>
  </si>
  <si>
    <t>300 Burns Bay Road, Lane Cove NSW 2066</t>
  </si>
  <si>
    <t>SAS Education Analytical Suite</t>
  </si>
  <si>
    <t>Analytical Suite</t>
  </si>
  <si>
    <t>Fixed for term</t>
  </si>
  <si>
    <t>Q-125504-1</t>
  </si>
  <si>
    <t>Turnitin (iParadigm LLC)</t>
  </si>
  <si>
    <t>2101 Webster St, Suite 1800 Oakland, CA 94612 US</t>
  </si>
  <si>
    <t>TurnItIn Annual Renewal</t>
  </si>
  <si>
    <t>Service to detect and protect for plagiarism.  Includes interface to Blackboard e-Learning system</t>
  </si>
  <si>
    <t>77271 - 1</t>
  </si>
  <si>
    <t>21 ANNIE STREET, WICKHAM NSW 2293</t>
  </si>
  <si>
    <t>Palo Alto</t>
  </si>
  <si>
    <t>Palo Alto Subscription Renewal</t>
  </si>
  <si>
    <t>Enterprise License Agreement (ELA) for a 3 year term to standardise the subscription licences on all Palo Alto devices, giving all current assets - Threat Protection, URL Filtering, Wild Fire, GlobalProtect, Premium Support</t>
  </si>
  <si>
    <t>Fit for purpose, Price, Value for money</t>
  </si>
  <si>
    <t>Fixed for 3 year term</t>
  </si>
  <si>
    <t>3 years warranty</t>
  </si>
  <si>
    <t>Squiz Australia Pty Ltd</t>
  </si>
  <si>
    <t>Level 1, 435a - 437 Kent St, Sydney NSW 2000</t>
  </si>
  <si>
    <t>Service Level Agreement
Squiz Entaprise 24/7 SLA</t>
  </si>
  <si>
    <t>Matrix WCMS Web Content Management System
Includes Edit+</t>
  </si>
  <si>
    <t>1 year</t>
  </si>
  <si>
    <t>55637-0</t>
  </si>
  <si>
    <t>Sophos</t>
  </si>
  <si>
    <t>Sophos Enduser Protection and Mail</t>
  </si>
  <si>
    <t>Sophos Enduser Protection and Mail - 3 Year Subscription</t>
  </si>
  <si>
    <t>Full in advance</t>
  </si>
  <si>
    <t>D18/158752</t>
  </si>
  <si>
    <t>Nurture HE Group Limited</t>
  </si>
  <si>
    <t>71-75 Shelton Street, Covent Garden London WC2H 9JQ, England</t>
  </si>
  <si>
    <t>Collaboration Agreement, The University of Newcastle and Nuture HE Group Limited</t>
  </si>
  <si>
    <t>UON to offer and deliver a range of business and accounting programs to students in globally situated business schools facilitated through Nurture HE partnerships for the purposes of UON transnational education</t>
  </si>
  <si>
    <t>Economical, Efficient, Effective, Equitable</t>
  </si>
  <si>
    <t>Schedule of Rates - Estimated $150,000+</t>
  </si>
  <si>
    <t>Milestone</t>
  </si>
  <si>
    <t>Based on Recruitment</t>
  </si>
  <si>
    <t>18-1052</t>
  </si>
  <si>
    <t>Kyocera Document Solutions Australia Pty Ltd</t>
  </si>
  <si>
    <t>Level 3/6-10 Talavera Rd, Macquarie Park NSW 2113</t>
  </si>
  <si>
    <t>Rental Agreement</t>
  </si>
  <si>
    <t>Rental of Multi Function Devices for the Library</t>
  </si>
  <si>
    <t>Quarterly Installments</t>
  </si>
  <si>
    <t>Savings due to 36 month renewal</t>
  </si>
  <si>
    <t>D14/53301</t>
  </si>
  <si>
    <t>Hitach iData SystemsAustralia P/L</t>
  </si>
  <si>
    <t>Level 3, 82 Waterloo Road, North Ryde, NSW  2113</t>
  </si>
  <si>
    <t>2 x Quantumi 6000 Tape Libraries Support Services</t>
  </si>
  <si>
    <t>Supply, installation and configuration of data storage equipment</t>
  </si>
  <si>
    <t>Technical Criteria - Capability and Experience, Understanding of the Project, Solution suitability.  Commercial - Fixed Pricing</t>
  </si>
  <si>
    <t>Lowest Price</t>
  </si>
  <si>
    <t>4 Years, 8 Months</t>
  </si>
  <si>
    <t>D18/128694</t>
  </si>
  <si>
    <t>Jilin University of Finance and Economics</t>
  </si>
  <si>
    <t>3699 Jingyue Avenue, Changchun, Jilin, PR China</t>
  </si>
  <si>
    <t>Joint Cooperation Agreement - ELICOS</t>
  </si>
  <si>
    <t>D18/132745</t>
  </si>
  <si>
    <t>Beijing Foreign Studies University</t>
  </si>
  <si>
    <t>2 North Xisanhuan Avenue, Haidian District, Beijing 100089, PR China</t>
  </si>
  <si>
    <t>Articulation Agreement UG 1 +3</t>
  </si>
  <si>
    <t>ZircoDATA</t>
  </si>
  <si>
    <t>ZircoDATA Pty Ltd</t>
  </si>
  <si>
    <t>Level 1, 785 Toorak Road, Hawthorn East, Vicotria VIC 3123</t>
  </si>
  <si>
    <t>Contract for Provision of Secure Document Storage and Destruction Services</t>
  </si>
  <si>
    <t>Secure Document Storage and Destruction Services</t>
  </si>
  <si>
    <t>Direct renewal with incumbent</t>
  </si>
  <si>
    <t>DBC46B40-6E31-4B3B-AFC4-74952DABBC32</t>
  </si>
  <si>
    <t>FutureLearn Limited</t>
  </si>
  <si>
    <t>Chambers Building, Walton Hall, Milton Keynes, MK7 6BT, England</t>
  </si>
  <si>
    <t>Information Technology Services Agreement</t>
  </si>
  <si>
    <t>FutureLearn will provide UON with Establishment Services, Professional Services and access to the FutureLearn Platform. The proprietary software Platform, developed by FutureLearn, enables partners to design, develop and deliver online courses to students and learners globally.</t>
  </si>
  <si>
    <t>Fit for Purpose</t>
  </si>
  <si>
    <t>17-4734</t>
  </si>
  <si>
    <t>JDR Software Pty Ltd</t>
  </si>
  <si>
    <t>Suite 17, 79-83 Hugh Street, Kew, VIC, 3101</t>
  </si>
  <si>
    <t>Student Enrolment Solution</t>
  </si>
  <si>
    <t>Technical - Solution, Delivery and Support, Capability Commerical</t>
  </si>
  <si>
    <t>D18/303818</t>
  </si>
  <si>
    <t>Orient Speech Therapy, China</t>
  </si>
  <si>
    <t>3/F 81 Jing Tian Road, Fuitian, Shenzhen, People's Republic of China</t>
  </si>
  <si>
    <t>Joint Collaboration Agreement</t>
  </si>
  <si>
    <t>Dr Sally Hewat from FEDUA has provided consultancy and QA services to OST in 2017 which mapped OST Speech Therapy Training Programs to UON programs with the intention of providing a pathway for admissions to UON for students from OST wishing to continue their studies.</t>
  </si>
  <si>
    <t>D18/288580</t>
  </si>
  <si>
    <t>HGT Australia LTD, trading as Novaskill</t>
  </si>
  <si>
    <t>148 Lambton Road, Broadmeadow NSW 2292, Australia</t>
  </si>
  <si>
    <t>Articulation Program - Obligations and Payment Terms</t>
  </si>
  <si>
    <t>Novaskill projects to have 300 international students within two years. UON will issue package offers to Novaskill students (similar to NIC). This proposal is an umbrella agreement incorporating commercial terms and payment arrangements</t>
  </si>
  <si>
    <t>190P1608</t>
  </si>
  <si>
    <t>DOMO-TECHNICA PTY LTD</t>
  </si>
  <si>
    <t>106a Adderley Street, Auburn, NSW, 2144</t>
  </si>
  <si>
    <t>PPMS-EC II PPMS BASE SYSTEM WITH 9 TESLA MAGNET &amp; P935A EVERCOOL II DEWAR</t>
  </si>
  <si>
    <t>Sole Supplier - only supplier offering required system</t>
  </si>
  <si>
    <t>25% prepayment with order 35% on delivery and balance upon completion</t>
  </si>
  <si>
    <t>Alisha-Jane Laney</t>
  </si>
  <si>
    <t>ServiceNow Australia Pty Ltd</t>
  </si>
  <si>
    <t>Level 48, 680 George Street Sydney NSW 2000</t>
  </si>
  <si>
    <t>ServiceNOW</t>
  </si>
  <si>
    <t>ServiceNOW licensing</t>
  </si>
  <si>
    <t>Value for Money</t>
  </si>
  <si>
    <t>Lump Sum Annual</t>
  </si>
  <si>
    <t>NeW Education Framework Project ID B.1.2.2</t>
  </si>
  <si>
    <t>Open Learning GLobal Pty Ltd (OLG)</t>
  </si>
  <si>
    <t>Level 2, 332 Kent Street, Sydney 2001</t>
  </si>
  <si>
    <t xml:space="preserve">Licence and Services Agreement </t>
  </si>
  <si>
    <t>Grant of licence to use OLG Online Learning Platform for the term, for the purpose of enabling UON to offer and delivery Courses via the OLG Online Learning Platform to students, and provision of services in relation to delivery of these courses, including functionality of platform and course design</t>
  </si>
  <si>
    <t>Sole provider for the defined purpose</t>
  </si>
  <si>
    <t>Lump sum and milestone payments</t>
  </si>
  <si>
    <t>Renewal term of one year (automatic renewal unless either party provides agreed notice)</t>
  </si>
  <si>
    <t>Funnelback Master Services Agreement</t>
  </si>
  <si>
    <t>D19/39908</t>
  </si>
  <si>
    <t xml:space="preserve">Articulation Agreement </t>
  </si>
  <si>
    <t>Novaskill offers certificates and diploma programs in aged care, business and ELICOS to international students. Novaskill is seeking relevant faculties/schools/departments' recognition of Novaskill's programs as entry to UON's UG degree programs. Novaskill projects to have 300 international students within two years. Novaskill focuses on Latin America which would offer diversity to UON's international student population</t>
  </si>
  <si>
    <t>D19/193756</t>
  </si>
  <si>
    <t>Jilin Business and Technology College</t>
  </si>
  <si>
    <t>No. 1666 Kalun Lake Street, Jiutai Economic Development Zone, Changchun, Jilin, People's Republic of China</t>
  </si>
  <si>
    <t>JLTBTC, is a public key provincial university. They are aware of UON's business and ELICOS programs from JUFE and they are interested in cooperating with UON on a 3+1+1 (study abroad and masters) basis. JLBTC would like to set up a class of 50 in-quota students to start the program. JUFE has already expressed a willingness for JLBTC program students to study ELICOS at JUFE</t>
  </si>
  <si>
    <t>Jayne Freeman</t>
  </si>
  <si>
    <t>D19/179889</t>
  </si>
  <si>
    <t>Chandigarh University</t>
  </si>
  <si>
    <t>NH-95, Chandigarh-Ludhiana Highway, Kharar, Mohali, Punjab, India, Pin Code-140413</t>
  </si>
  <si>
    <t>This proposal is for a 1+2 Articulation Agreement with the Chandigarh University, Bachelor of Business Administration Program into the UON Bachelor of Business or Bachelor of Commerce programs</t>
  </si>
  <si>
    <t>D19/149663</t>
  </si>
  <si>
    <t>Sichuan International Studies University</t>
  </si>
  <si>
    <t>No. 33, Zhuangzhi Road, Lieshimu, Shapinga District, Chongqing, People's Republic of China</t>
  </si>
  <si>
    <t>Agreement of the Sino-Aus Undergraduate Education Program in Business English</t>
  </si>
  <si>
    <t>This is a renewal of the joint program in the Bachelor of Business between UON and SISU that was approved by the Chinese Ministry of Education in 2012 and operated between 2013 and 2017. If approved by the Ministry, the new agreement will commence operation in 2019 and conclude in 2027.</t>
  </si>
  <si>
    <t>D19/177435</t>
  </si>
  <si>
    <t>GLS University</t>
  </si>
  <si>
    <t>GLS Campus, Opp Law Garden, Ellisbridge, Ahmedabad, Gujarat, India, 380006</t>
  </si>
  <si>
    <t>This agreement is for a 1+2 Articulation Agreement into the Bachelor of Business and Bachelor of Commerce programs. GLS University is deemed to be a suitable partner for sourcing pathway and articulation students, in accordance with the Faculty of Business and Laws' International Strategic Plan</t>
  </si>
  <si>
    <t>D19/168109</t>
  </si>
  <si>
    <t>Wuhan University of Technology</t>
  </si>
  <si>
    <t>No. 205 Luoshi Road, Wuhan, Hubei Province, People's Republic of China</t>
  </si>
  <si>
    <t>Cooperation Agreement</t>
  </si>
  <si>
    <t>Upon completion of stipulated courses at WUT, students are granted 120 units' credit exemption and transfer to UON to complete the final 120 units of the commerce degree. Students must satisfy the UON English Language Proficiency Standards for Admission. Upon completion, students will be awarded two degrees which will be legally recognised in China. If a student does not transfer to UON, he or she will receive a single degree from WUT</t>
  </si>
  <si>
    <t>19-1665</t>
  </si>
  <si>
    <t>Ebsco International Inc</t>
  </si>
  <si>
    <t>Level 8, 132 Arthur Street, North Sydney NSw 2060</t>
  </si>
  <si>
    <t>Library Serial Subscription Services</t>
  </si>
  <si>
    <t>Service agreement for the management of the Library's collection of individual print, print + online and online only serial subscriptions</t>
  </si>
  <si>
    <t>Sole supplier</t>
  </si>
  <si>
    <t>Lump sum, No change to fee structure</t>
  </si>
  <si>
    <t>The University has extended for the additional twelve (12) month period to Jul-2020, DOV executed by both parties to amend the Cost Recovery Charge and Handling Charge for 2019/20.</t>
  </si>
  <si>
    <t>Virgin Australia Airlines Pty Ltd</t>
  </si>
  <si>
    <t>56 Edmonstone Road, Bowen Hills QLD 4006</t>
  </si>
  <si>
    <t>Corporate Air Travel Services</t>
  </si>
  <si>
    <t>Provision of Domestic and International Air Travel Services</t>
  </si>
  <si>
    <t>N/A. Contract was a direct negotiation with the University sector. University Sector Agreement negotiated by the AUPN</t>
  </si>
  <si>
    <t>Varied, Discounts across fare structures and travel patterns.</t>
  </si>
  <si>
    <t>Related companies involved: Etihad Airways, Delta Airways</t>
  </si>
  <si>
    <t>FP2019-17190</t>
  </si>
  <si>
    <t>MBMPL Pty Ltd</t>
  </si>
  <si>
    <t>Level 7, 68 Pitt Street, Sydney NSW 2000</t>
  </si>
  <si>
    <t>CCMSRI Fit Out</t>
  </si>
  <si>
    <t>BCA documentation</t>
  </si>
  <si>
    <t>Price and continuity as MBM have already done work for this building.</t>
  </si>
  <si>
    <t>Claims</t>
  </si>
  <si>
    <t>8 months</t>
  </si>
  <si>
    <t>David Quayle</t>
  </si>
  <si>
    <t>Civic West Parking Pty Ltd</t>
  </si>
  <si>
    <t>Unit 2A, 8 Reliance Drive, Tuggerah NSW 2259</t>
  </si>
  <si>
    <t>Civic West Car Parking</t>
  </si>
  <si>
    <t>Lease of car park in Newcastle CBD</t>
  </si>
  <si>
    <t>Lease agreement</t>
  </si>
  <si>
    <t>Beth McDonald</t>
  </si>
  <si>
    <t>CR-230</t>
  </si>
  <si>
    <t>Panopto ANZ Ltd</t>
  </si>
  <si>
    <t xml:space="preserve">Level 14, 5 Martin Place, Sydney, New South Wales 2000 </t>
  </si>
  <si>
    <t xml:space="preserve">Information Technology Agreement dated 17 May 2018 for the provision of Licensed Product Panopto EDU Platform, including Video Content Management System (VCMS), Support and Maintenance Services. </t>
  </si>
  <si>
    <t>CR-217</t>
  </si>
  <si>
    <t>Okta Inc</t>
  </si>
  <si>
    <t>301 Brannan St, 1st Floor, San Francisco, CA 94107</t>
  </si>
  <si>
    <t xml:space="preserve">Multi Factor Authentication </t>
  </si>
  <si>
    <t>Sandbox</t>
  </si>
  <si>
    <t xml:space="preserve">Fixed for Term, Renewed Annually </t>
  </si>
  <si>
    <t>CR-158</t>
  </si>
  <si>
    <t>Zoom Services</t>
  </si>
  <si>
    <t xml:space="preserve">Edu Site Bundle Up to 2500 - 4999 (2500xLM200,50xWeb500, 150xVRC,100xZoomRoom) AARNet is providing this service as a Reseller of the Zoom Service. </t>
  </si>
  <si>
    <t xml:space="preserve">Capability, Experience, Key Personnel, Delivery Plan &amp; Training, Solution </t>
  </si>
  <si>
    <t xml:space="preserve">Annually  </t>
  </si>
  <si>
    <t>CR-135</t>
  </si>
  <si>
    <t>Red Hat Asia Pacific</t>
  </si>
  <si>
    <t>Level 1, 193 North Quay Brisbane QLD 4000</t>
  </si>
  <si>
    <t>Red Hat Server Site Licence</t>
  </si>
  <si>
    <t xml:space="preserve">Red Hat Server Site Licence Annual Support </t>
  </si>
  <si>
    <t>Annual</t>
  </si>
  <si>
    <t>Annual Renewal</t>
  </si>
  <si>
    <t>CR-195</t>
  </si>
  <si>
    <t>Dell Australia</t>
  </si>
  <si>
    <t>Unit 3, 14 Aquatic Drive, Frenchs Forest, NSW 2086</t>
  </si>
  <si>
    <t>VMWare Academic Term License Agreement VMWare CAUDIT Agreement Advanced Bundle</t>
  </si>
  <si>
    <t>VMWare CAUDIT Agreement Advanced Bundle includes below: - Vmware vRealize Suite 2019 Advanced - Vmware NSX Advanced per Processor - VMware vSphere Enterprise Plus - VMware vCenter Server Standard</t>
  </si>
  <si>
    <t>CR-149</t>
  </si>
  <si>
    <t>IT Support Services for the ServiceNow Platform</t>
  </si>
  <si>
    <t>MSA CSA ServiceNow Support</t>
  </si>
  <si>
    <t>ServiceNow have provided a partner that is the only local ServiceNow support services firm. Services are required to be delivered with a local presence to minimise delivery delays and costs.</t>
  </si>
  <si>
    <t>Deliverable Installments</t>
  </si>
  <si>
    <t>Services are required to be delivered with a local presence to minimise delivery delays and costs.</t>
  </si>
  <si>
    <t>Options for 1 + 1 after initial term</t>
  </si>
  <si>
    <t>CR-221</t>
  </si>
  <si>
    <t>Unify Solutions</t>
  </si>
  <si>
    <t>Level 3 50 Grenville Street, Adelaide South Australia 5000</t>
  </si>
  <si>
    <t>Silver Solutions Support Services</t>
  </si>
  <si>
    <t>UNIFYOperate - Managed Services and Support 24x7</t>
  </si>
  <si>
    <t>Fixed for the term</t>
  </si>
  <si>
    <t>12 Month extension</t>
  </si>
  <si>
    <t>D19/336754</t>
  </si>
  <si>
    <t>Aston University</t>
  </si>
  <si>
    <t>Aston Street, Birmingham, B4, 7ET, United Kingdom</t>
  </si>
  <si>
    <t>UON is seeking a comprehensive multi-faculty relationship with Aston University, as per the discussions between the Vice-Chancellors of both universities in late 2018. The Faculty now wishes to enter into a double degree comprising the UON MBA Global and Aston's Masters of Science in Entrepreneurship. This new relationship will both contribute to the reputation of UON in relation to EQUIS Accreditation and will create a new pipeline of students wishing to undertake both an MBA and a specialist degree in Entrepreneurship. Students will spend the first year at UON undertaking the MBA Global and the second year at Aston University undertaking the Masters of Science and Entrepreneurship. This double degree will contribute to the suite of double degrees with MBA Global.</t>
  </si>
  <si>
    <t>CENTRAL-04</t>
  </si>
  <si>
    <t xml:space="preserve">Central Coast Campus Union Ltd </t>
  </si>
  <si>
    <t>10 Chittaway Road, Ourimbah NSW 2258</t>
  </si>
  <si>
    <r>
      <t xml:space="preserve"> </t>
    </r>
    <r>
      <rPr>
        <sz val="9"/>
        <color indexed="8"/>
        <rFont val="Calibri"/>
        <family val="2"/>
      </rPr>
      <t>Deed of Variation to the Agreement for the Provision of Student Services and Amenities</t>
    </r>
  </si>
  <si>
    <t>Provision of services and amenity to students of UON on the Central Coast campus</t>
  </si>
  <si>
    <t>Compliance with the HES Act (Cth), in particular compliance with the SSAF categories</t>
  </si>
  <si>
    <t>Monthly Installments</t>
  </si>
  <si>
    <t>As per annual SSAF survey and bi-annual SFUN surveys</t>
  </si>
  <si>
    <t>Can be varied under a Deed of Variation</t>
  </si>
  <si>
    <t>Trevor Gerdsen</t>
  </si>
  <si>
    <t>NCLE UN-02</t>
  </si>
  <si>
    <t>NUSA Inc</t>
  </si>
  <si>
    <t>NUSA Building, University of Newcastle, University Drive, Callaghan NSW 2308</t>
  </si>
  <si>
    <t>Deed of Variation to the Agreement for the Provision of Student Services and Amenities</t>
  </si>
  <si>
    <t>Provision of services and amenity to students of UON on the Callaghan and City campuses</t>
  </si>
  <si>
    <t xml:space="preserve">New </t>
  </si>
  <si>
    <t>NCLE UN-00</t>
  </si>
  <si>
    <t>NUPSA Inc</t>
  </si>
  <si>
    <t>HA150 Hunter Building, University of Newcastle, University Drive, Callaghan NSW 2308</t>
  </si>
  <si>
    <t>Provision of services and amenity to students of UON on all domestic campuses</t>
  </si>
  <si>
    <t>UNI NCL-03</t>
  </si>
  <si>
    <t>Newcastle University Sport (NUsport)</t>
  </si>
  <si>
    <t>University Drive, Callaghan NSW 2308</t>
  </si>
  <si>
    <t>D19/293395</t>
  </si>
  <si>
    <t>Australian Healthcare Associates Pty. Ltd</t>
  </si>
  <si>
    <t>Level 6, 140 Bourke Street Melbourne VIC 3000</t>
  </si>
  <si>
    <t>Subcontractor agreement between Australian Healthcare Associates and the University of Newcastle</t>
  </si>
  <si>
    <t>Jennifer Lang</t>
  </si>
  <si>
    <t>D20/172452</t>
  </si>
  <si>
    <t>UON is funded to deliver the Rural Pharmacy Liaison Program, the Rural Pharmacy Student Placement Allowance program and the Administrative Support to Pharmacy Schools Scheme through a subcontractor agreement with AHA. AHA administers these programs funded through the Seventh Community Pharmacy Agreement with the Commonwealth Department of Health</t>
  </si>
  <si>
    <t>1 Year 1 Month</t>
  </si>
  <si>
    <t>D20/68404</t>
  </si>
  <si>
    <t>ACIC Pty Ltd</t>
  </si>
  <si>
    <t>Level 5, HSBC Centre
580 George Street
SYDNEY  NSW  2000</t>
  </si>
  <si>
    <t>Education Agent Agreement</t>
  </si>
  <si>
    <t>Marketing Recruitment of International Students</t>
  </si>
  <si>
    <t>Sole supply engagement</t>
  </si>
  <si>
    <t>Schedule of Rates - Estimated $150,000 +</t>
  </si>
  <si>
    <t>Based on Student Recuitment</t>
  </si>
  <si>
    <t xml:space="preserve"> D20/68453</t>
  </si>
  <si>
    <t>Beijing Aoji Education Consulting Co</t>
  </si>
  <si>
    <t>2F Interchina Commercial Building, No 33 Deng Shi Kou Street, Dong Cheng District, Beijing  100006, People's Republic of China</t>
  </si>
  <si>
    <t>D20/68577</t>
  </si>
  <si>
    <t>Beijing New Oriental Vision Overseas Consulting Co Ltd</t>
  </si>
  <si>
    <t>Floor 21, Sino-Steel Plaza,
No 8 Haidian Avenue
Haidian District
Beijing, 100080  China</t>
  </si>
  <si>
    <t>D20/68589</t>
  </si>
  <si>
    <t>Bridge Blue Pty Ltd</t>
  </si>
  <si>
    <t>Suite 801A Level 8
276 Pitt Street
Sydney  NSW  2000</t>
  </si>
  <si>
    <t>Marketing and Recruitment of International Students</t>
  </si>
  <si>
    <t>D19/12250</t>
  </si>
  <si>
    <t>Education International Cooperation (EIC) Group Ltd</t>
  </si>
  <si>
    <t>Unit 12, 21/F Miramar Tower,
132 Nathan Road
Tsim Sha Tsui, Kowloon
Hong Kong</t>
  </si>
  <si>
    <t xml:space="preserve"> D20/68825</t>
  </si>
  <si>
    <t>iae Holdings Inc</t>
  </si>
  <si>
    <t>Pacific Marks Shinjuku
South Gate 7F, 4-2-16 Shinjuku
Shinjuku, Tokyo 160-0022
Japan</t>
  </si>
  <si>
    <t>D19/241709</t>
  </si>
  <si>
    <t>IDP Education Limited</t>
  </si>
  <si>
    <t>Level 8
535 Bourke Street
Melbourne  VIC  3000</t>
  </si>
  <si>
    <t>Student Recruitment Services Agreement</t>
  </si>
  <si>
    <t>D19/351085</t>
  </si>
  <si>
    <t>International Group for Educational Consultancy (IGEC) Pty Ltd</t>
  </si>
  <si>
    <t>Suite 101/451 Pitt Street
Haymarket  NSW  2000</t>
  </si>
  <si>
    <t>D10/318621</t>
  </si>
  <si>
    <t>Inphase Education and Career
Consultants Pvt Ltd</t>
  </si>
  <si>
    <t>SCO 16-17 Sector 9-D
Chandigarh  India 16009</t>
  </si>
  <si>
    <t>D19/341096</t>
  </si>
  <si>
    <t>JJL International Education Exchange Promotion Ltd</t>
  </si>
  <si>
    <t>Floor 4, Willow House,
Cricket Square, Grant Cayman
KY1-112, Cayman Island</t>
  </si>
  <si>
    <t>D19/337510</t>
  </si>
  <si>
    <t>PFL Group International Ltd t/as Preparation for Life</t>
  </si>
  <si>
    <t>Suite 9, Ansuya Estate
Revolution Avenue
Victoria, Seychelles</t>
  </si>
  <si>
    <t>D19/352839</t>
  </si>
  <si>
    <t>Austlink Education Group Pty Ltd</t>
  </si>
  <si>
    <t>Suite 1316 87-89 Liverpool St
Sydney  NSW  2000</t>
  </si>
  <si>
    <t>TEI Group Pty Ltd</t>
  </si>
  <si>
    <t>Suite 29 Chifley Tower
2 Chifley Square
Sydney  NSW  2000</t>
  </si>
  <si>
    <t>Services Agreement</t>
  </si>
  <si>
    <t>19-3680</t>
  </si>
  <si>
    <t>Matthews Sportfields Maintenance Pty Limited</t>
  </si>
  <si>
    <t>6 Silsoe St, Hamilton East NSW 2303</t>
  </si>
  <si>
    <t>Sportsfields Maintenance</t>
  </si>
  <si>
    <t xml:space="preserve">Turf Management of the University's sportfields </t>
  </si>
  <si>
    <t>Varied</t>
  </si>
  <si>
    <t xml:space="preserve">Nicole Routley </t>
  </si>
  <si>
    <t>CR-250</t>
  </si>
  <si>
    <t>Seattle Software Australia</t>
  </si>
  <si>
    <t>Level 24, Three International Towers, 300 Barangaroo Avenue, Sydney, NSW 2000, Australia</t>
  </si>
  <si>
    <t>iServer Business Transformation Platform</t>
  </si>
  <si>
    <t>User license(s) providing access to the core iServer multi-user collaboration platform, including a flexible central repository, enhanced Visio modeling environment, and a range</t>
  </si>
  <si>
    <t>Ascender</t>
  </si>
  <si>
    <t>Level 4, 50 Carrington Street, Sydney NSW 2000</t>
  </si>
  <si>
    <t>UONC - Hosting</t>
  </si>
  <si>
    <t>Ascender Pay V15. Upgrade services to be performed by Ascender on an annual basis and as included in the current ongoing fees</t>
  </si>
  <si>
    <t>CR-157</t>
  </si>
  <si>
    <t>Member Access Agreement - Master Services Agreement</t>
  </si>
  <si>
    <t>Member Access Agreement - in relation to the provision of services to Members through AARNet and other networks</t>
  </si>
  <si>
    <t>Quartely Payments</t>
  </si>
  <si>
    <t>CR-165</t>
  </si>
  <si>
    <t>Telstra</t>
  </si>
  <si>
    <t>Level 6, 400 George Street, Sydney NSW 2000</t>
  </si>
  <si>
    <t>Procure IT Agreement: Telecommunications as a Service (Fixed Voice Services and Mobile Services and Data Services)</t>
  </si>
  <si>
    <t>Telecommunications as a Service</t>
  </si>
  <si>
    <t>Monthly Usage Based</t>
  </si>
  <si>
    <t>CR-007</t>
  </si>
  <si>
    <t>Locked Bag 5105, Frenchs Forest NSW 2086</t>
  </si>
  <si>
    <t xml:space="preserve">Microsoft </t>
  </si>
  <si>
    <t>Microsoft CAUDIT</t>
  </si>
  <si>
    <t>CR-002</t>
  </si>
  <si>
    <t>Technology One Pty Ltd</t>
  </si>
  <si>
    <t>Level 11, TechnologyOne HQ, 540 Wickham Street, Fortitude Valley QLD 4006</t>
  </si>
  <si>
    <t>Annual Software Support and Maintenance Services - TechnologyOne</t>
  </si>
  <si>
    <t>Support and Maintenance for TechnologyOne Software</t>
  </si>
  <si>
    <t>20/1344</t>
  </si>
  <si>
    <t>Mid North Coast Local Health District</t>
  </si>
  <si>
    <t>Wrights Road, Port Macquarie, NSW 2444</t>
  </si>
  <si>
    <t>Teaching and Supervision Agreement - Midwifery</t>
  </si>
  <si>
    <t>Education, supervision and support of midwifery students</t>
  </si>
  <si>
    <t>Variation in writing by both parties.</t>
  </si>
  <si>
    <t>Relevant Nurses and Midwives Award</t>
  </si>
  <si>
    <t>Jodi Smallmon</t>
  </si>
  <si>
    <t>20/1341</t>
  </si>
  <si>
    <t>Hunter New England Local Health District</t>
  </si>
  <si>
    <t>Outlook Road, New Lambton Heights, NSW 2308</t>
  </si>
  <si>
    <t>Coordination, teaching and clinical supervision.</t>
  </si>
  <si>
    <t>Agreement can be varied in writing by both parties.</t>
  </si>
  <si>
    <t>shared per terms of agreement</t>
  </si>
  <si>
    <t>Coffs Harbour UONDRH- Student Accommodation Lease</t>
  </si>
  <si>
    <t>Coffs Harbour Property Management, t/as First National Property Management Coffs Harbour</t>
  </si>
  <si>
    <t>386 Coffs Harbour Drive, Coffs Harbour Jetty NSW 2450</t>
  </si>
  <si>
    <t xml:space="preserve">Residential Property Lease- University of Newcastle Department of Rural Health </t>
  </si>
  <si>
    <t xml:space="preserve"> Residential Property Lease for 24 months UONDRH student accommodation at the following address from 31st December 2018- 31st December 2020 - ; Unit 3/ 22 Park Beach Road Coffs Harbour Unit 4/ 22 Park Beach Road Coffs Harbour Unit 5/ 22 Park Beach Road Coffs Harbour Unit 8/ 22 Park Beach Road Coffs Harbour Unit 9/ 22 Park Beach Road Coffs Harbour Unit 10/ 22 Park Beach Road Coffs Harbour</t>
  </si>
  <si>
    <t>Lease</t>
  </si>
  <si>
    <t>Monthly Schedule of Rates, which increases with CPI every 12 months from 1st of September each year.</t>
  </si>
  <si>
    <t>Contracts will be re-negotiated at the end of lease arrangement in December 2020, subject to UONDRH funding contract arrangement</t>
  </si>
  <si>
    <t>Alison Hammond</t>
  </si>
  <si>
    <t>191P0472</t>
  </si>
  <si>
    <t>Conviron Asia Pacific Pty Ltd</t>
  </si>
  <si>
    <t>4/22 Essington Street Grovedale, Victoria 3216, Australia</t>
  </si>
  <si>
    <t>Plant Growth Cabinets</t>
  </si>
  <si>
    <t>Supply of 4 x FLEX Plant Growth Cabinets and 1 x GEN 2000 Plant Growth Cabinet</t>
  </si>
  <si>
    <t>Sole supplier - Technical</t>
  </si>
  <si>
    <t>25% invoiced upon receipt of order, 65% invoiced upon delivery, 10% invoiced on customer acceptance.</t>
  </si>
  <si>
    <t>8 Months</t>
  </si>
  <si>
    <t>N/A - bound by PO terms as a creditor with UON.</t>
  </si>
  <si>
    <t>Anthony Martin</t>
  </si>
  <si>
    <t>Project Number: 6.55.01-19/20 (G Number: G1901138)</t>
  </si>
  <si>
    <t>Agilent Technologies Australia Pty Ltd.</t>
  </si>
  <si>
    <t>Locked Bag 810, Blackburn, VIC, 3130</t>
  </si>
  <si>
    <t>Analytical Equipment for GCER - University of Newcastle Labs</t>
  </si>
  <si>
    <t>Supply one unit of Ultra-Performance Liquid Chromatographic (UPLC) system with tandem mass spectrometric detectors Quadrupole-Time-of-Flight (Q-TOF).</t>
  </si>
  <si>
    <t xml:space="preserve">1. Cost Effectiveness Analysis (CE Analysis). This approach involves the evaluation of two or more alternatives, based on the relative costs and outcomes (effects), in reaching a particular goal. It can be used when comparing programs that aim to achieve the same goal. It cannot, however, compare alternatives with different goals, nor make an overall assessment of whether a program is worthwhile in an absolute sense. 2. Cost Utility Analysis (CU Analysis). This type of evaluation takes two or more alternatives and compares their costs to their value. It is most commonly used when the evaluator needs to consider individual preferences. A CU analysis can result in a large number of potential outcomes. However, results are often difficult to reproduce among different evaluators because of the sometimes conflicting methodologies used to estimate importance weights. 3. Cost Benefit Analysis. A cost benefit analysis is an evaluation of alternatives by identifying the cost and benefits of each alternative in money terms, and adjusting for time. This method can be used to identify if a course of action is worthwhile in an absolute sense; that is, whether the costs outweigh the benefits. It is best used when the majority of benefits can be converted to monetary values or when those that cannot be converted are unimportant or are similar among the alternatives considered. Conducting a cost benefit analysis requires considerable specialist skills. 4. Social Return on Investment (SROI). This approach involves measuring social, environment, and economic costs and benefits. Like Cost Benefit Analysis, SROI can be used when comparing programs with different goals or in different sectors. A limitation of this method is that cost data can be disputed as different evaluators may use conflicting methodologies to derive value. Data collection and analysis is very time consuming, so it is best done as a discrete evaluation approach rather than within a mixed method approach. 5. Rank correlation of cost vs impact. This approach allows for the relative measurement of value for money across a portfolio of initiatives. This method can help determine a comparison between alternatives with different objectives. It can be useful to multi-unit programs and can contribute to participatory decision-making as stakeholders are called upon to identify and value program outcomes. 6. Basic Efficiency Resource Analysis (BER analysis). A BER analysis provides a framework for evaluating complex programs by comparing impact to resources and offering a relative perspective on performance where units analysed are judged in comparison to other peer units. This approach simplifies complex information and should not be relied on alone. It should be used in conjunction with other data and never as the only analytical approach. </t>
  </si>
  <si>
    <t>Jordan Rowe</t>
  </si>
  <si>
    <t>268.NSW.CM.19</t>
  </si>
  <si>
    <t>Siemens Healthcare</t>
  </si>
  <si>
    <t>885 Mountain Highway, Bayswater, VIC 3153</t>
  </si>
  <si>
    <t>Annual Service Contract</t>
  </si>
  <si>
    <t>Annual service contract for Magnetom Prisma - 3T MRI scanner located at HMRI.</t>
  </si>
  <si>
    <t>Sole supplier for specialised equipment</t>
  </si>
  <si>
    <t>Under negotiation and dependent on limiting coverage.</t>
  </si>
  <si>
    <t>Monthly and on-call servicing and maintenance of faults or issues with sundry equipment</t>
  </si>
  <si>
    <t>Reviewed and negotiated annually to keep costs down.  Level of cover assessed annually, e.g. wear and tear of coils, software upgrades.</t>
  </si>
  <si>
    <t>Sole supplier of specialised equipment.  Siemens Healthcare provided and installed the magnet and maintain/service accordingly.</t>
  </si>
  <si>
    <t>Shirley Savy</t>
  </si>
  <si>
    <t>CR-006</t>
  </si>
  <si>
    <t>Hearne Scientific Software Pty Ltd</t>
  </si>
  <si>
    <t>Suite 3, 200 Toorak Road,  South Yarra VIC 3141</t>
  </si>
  <si>
    <t>IBM SPSS Multi-platform Licence</t>
  </si>
  <si>
    <t>Annual License Fee</t>
  </si>
  <si>
    <t>KATANA 1 Pty Ltd</t>
  </si>
  <si>
    <t>1/1 BARRACK STREET, Sydney NSW 2000</t>
  </si>
  <si>
    <t>Splunk Enterprise License</t>
  </si>
  <si>
    <t>CR-251</t>
  </si>
  <si>
    <t>INTALOCK TECHNOLOGIES</t>
  </si>
  <si>
    <t>Level 7, 60 Edward St Brisbane QLD 4000</t>
  </si>
  <si>
    <t>MIMECAST</t>
  </si>
  <si>
    <t>Software License/Support and Maintenance</t>
  </si>
  <si>
    <t>RFQ02903</t>
  </si>
  <si>
    <t xml:space="preserve">Allied Scientific </t>
  </si>
  <si>
    <t>89 McClure Road KENSINGTON VIC 3031 AUSTRALIA</t>
  </si>
  <si>
    <t xml:space="preserve">Bioresources Project </t>
  </si>
  <si>
    <t xml:space="preserve">Supply of x1 Hydropac Pouch Machine (AWS2500) Hydropac MasterCarton 4 x 36 rolls of hydro-seal pouch film Includes freight, training, and installation </t>
  </si>
  <si>
    <t xml:space="preserve">Must be compatible with existing research equipment Model specific to researches needs </t>
  </si>
  <si>
    <t>6 months</t>
  </si>
  <si>
    <t>Michael Stafford</t>
  </si>
  <si>
    <t>565P1448</t>
  </si>
  <si>
    <t xml:space="preserve">Point of Care Diagnostics </t>
  </si>
  <si>
    <t>GPO BOX 9969 SYDNEY NSW 2001 AUSTRALIA</t>
  </si>
  <si>
    <t xml:space="preserve">Researchers needs and requirements - Equipment must be compatible with existing equipment and services - Leadtime and availability of the item - Quality - Warranty - Servicing Intervals </t>
  </si>
  <si>
    <t xml:space="preserve">Payment in full once goods have been received. </t>
  </si>
  <si>
    <t xml:space="preserve">Meets all requirements of assessment criteria. </t>
  </si>
  <si>
    <t>D19/229730</t>
  </si>
  <si>
    <t>1202-D Orchard Enclave CHS Ltd, Nahar Amrit Shakti, Chandivali, Mumbai, Maharashtra 400072, India</t>
  </si>
  <si>
    <t>Consultancy Agreement</t>
  </si>
  <si>
    <t>Drive the development and implementation of the University's strategic imperatives with respect to engagement within India and South Asia with a focus on: student recruitment, alumni engagement, research engagement, industry engagement, articulation arrangements, media and marketing footprint; Provide strategic advice across the widest possible contingency within the University, and provide a valued, service-centred, proactive service to all schools, faculties and divisions within the University; Build a professional offshore service in support of the internationalisation goals of the University.</t>
  </si>
  <si>
    <t>If UON engages the contractor to provide additional services then UON would seek to vary the contract</t>
  </si>
  <si>
    <t>20/1754</t>
  </si>
  <si>
    <t>Lookout Drive, New Lambton 2305</t>
  </si>
  <si>
    <t>Systematic review of simulation facilities across the Hunter Clinical School</t>
  </si>
  <si>
    <t>Payable amount is fixed.</t>
  </si>
  <si>
    <t>Agreement may be extended as agreed in writing by both parties</t>
  </si>
  <si>
    <t>Direct negotiation based on relevant payment structures at HNELHD.</t>
  </si>
  <si>
    <t>Liability apportioned.</t>
  </si>
  <si>
    <t>CR-106</t>
  </si>
  <si>
    <t>Caeerhub</t>
  </si>
  <si>
    <t>Unit 1/ 694 Ann Street, Fortitude Valley BRISBANE QLD 4006 AUSTRALIA</t>
  </si>
  <si>
    <t>Software License/Support and Maintenance, Vendor (third-party) Agreement</t>
  </si>
  <si>
    <t>Lump Sum Annual in Advance</t>
  </si>
  <si>
    <t>Purchase Order 565P1306</t>
  </si>
  <si>
    <t>Hansen Yuncken</t>
  </si>
  <si>
    <t>Suite 12/125 Bull St, Newcastle West NSW 2302</t>
  </si>
  <si>
    <t>Glasshouse Rectification</t>
  </si>
  <si>
    <t>Hansen Yuncken have been asked to undertake the rectification of outstanding issues related to the Glasshouse not performing as originally intended. these include the rebuild of sections of the glasshouse and installation of new roof section.</t>
  </si>
  <si>
    <t>The direct negotiations were part of emergency procurement approved by Strategic Procurement</t>
  </si>
  <si>
    <t>The installation of a new roof section over the mechanical plant which was advised a recommended solution to fixing some of the problems experienced by the facility</t>
  </si>
  <si>
    <t>The Glasshouse will be fully compliant and operational</t>
  </si>
  <si>
    <t>Adam Masterson</t>
  </si>
  <si>
    <t>CR-110</t>
  </si>
  <si>
    <t>Ex Libris (Australia)</t>
  </si>
  <si>
    <t>Level 2, 229 Greenhill Rd, Dulwich SA 5065</t>
  </si>
  <si>
    <t>CampusM : Subscription Enterprise</t>
  </si>
  <si>
    <t>CR-010</t>
  </si>
  <si>
    <t>Microsoft Pty Ltd</t>
  </si>
  <si>
    <t>LEVEL 9 WATERFRONT PLACE 1 EAGLE STREET BRISBANE QLD 4000 AUSTRALIA</t>
  </si>
  <si>
    <t>Microsoft Enterprise Services Work Order</t>
  </si>
  <si>
    <t>Microsoft Premier Support. University Enrollment Schedule</t>
  </si>
  <si>
    <t>CR-201</t>
  </si>
  <si>
    <t>Oracle Premier Support for Systems</t>
  </si>
  <si>
    <t>Hardware Technical Support Services Oracle Premier Support for Systems Support Service Number: 8030376</t>
  </si>
  <si>
    <t>NCLE UNSA-01</t>
  </si>
  <si>
    <t>UNSA Ltd</t>
  </si>
  <si>
    <t>Callaghan Campus</t>
  </si>
  <si>
    <t>Agreement for the Provision of Student Services and Amenities</t>
  </si>
  <si>
    <t>Provision of non-academic services and amenity to students of the University of Newcastle</t>
  </si>
  <si>
    <t>Variation of Student Services and Amenities and SSAF Service Fees (Clause 6 and as described in a revised Schedule)</t>
  </si>
  <si>
    <t>Included in associated Schedule 1 - Student Services and Amenities to be provided by The University of Newcastle Students' Association Ltd</t>
  </si>
  <si>
    <t>As per annual SSAF survey and SFUN surveys</t>
  </si>
  <si>
    <t>1 Year 6 Months</t>
  </si>
  <si>
    <t>Linda Behera</t>
  </si>
  <si>
    <t>CR-035</t>
  </si>
  <si>
    <t>Cyon Knowledge Computing Pty Ltd</t>
  </si>
  <si>
    <t>Suite 7.06 / 247 Coward Street Mascot NSW 2020  Australia</t>
  </si>
  <si>
    <t>Annual Maintenance and Support Service Agreement (Syllabus Plus)</t>
  </si>
  <si>
    <t>Syllabus Plus 3 year agreement
Annual Subscription and Support Fees</t>
  </si>
  <si>
    <t>CR-160</t>
  </si>
  <si>
    <t>SAP Australia</t>
  </si>
  <si>
    <t>Level 7, 168 Walker Street North Sydney, NSW 2060 Australia</t>
  </si>
  <si>
    <t>SAP Cloud Service Order</t>
  </si>
  <si>
    <t>Cloud Service Order
SAP SFSF Recruiting
SAP SFSF Onboarding
SAP SFSF Performance &amp; Goals
SAP SFSF Succession &amp; Development</t>
  </si>
  <si>
    <t>CR-070</t>
  </si>
  <si>
    <t>Eloqua Subscription</t>
  </si>
  <si>
    <t>Marketing Cloud All Access Education Pass Eloqua Marketing Standard Cloud Service</t>
  </si>
  <si>
    <t>CR-063</t>
  </si>
  <si>
    <t>MuleSoft, LLC</t>
  </si>
  <si>
    <t>50 Fremont Street, Suite 300, San Francisco, CA 94105</t>
  </si>
  <si>
    <t>Mulesoft - Subscription</t>
  </si>
  <si>
    <t>2017-07-Muswellbrook Shire Council Lease</t>
  </si>
  <si>
    <t>Muswellbrook Shire Council</t>
  </si>
  <si>
    <t>Lease for Premises at 87 Hill St, Muswelbrook  NSW</t>
  </si>
  <si>
    <t>Lease for part folio identifier lot 3/11221 premises being the whole of level 2 and room FF.02 on level 1 of 87 Hill St, Muswellbrook  NSW</t>
  </si>
  <si>
    <t>Suitability and fit for purpose</t>
  </si>
  <si>
    <t>7 Years</t>
  </si>
  <si>
    <t>At the completion of the lease term, there exists an option for a further term of 3 Years.</t>
  </si>
  <si>
    <t>2020-01-Unifood 3 Hub Cafe Lease</t>
  </si>
  <si>
    <t>Unifood Newcastle Pty Ltd</t>
  </si>
  <si>
    <t>Retail Lease for Premises known as Hub Cafe, rooms 304, 305 and 306, Shortland Building, Callaghan 2308</t>
  </si>
  <si>
    <t>Option lease for part folio identifier 1/1188100 premises being rooms 304, 305, and 306, Shortland Union Building, University Drive, Callaghan 2308</t>
  </si>
  <si>
    <t>Not applicable - option lease</t>
  </si>
  <si>
    <t>Annual CPI Review throughout the lease term</t>
  </si>
  <si>
    <t>Upon completion of the lease a further option for 2 years, 3 months and 1 day.</t>
  </si>
  <si>
    <t>Bank Guarantee in the amount of 3 months base rent</t>
  </si>
  <si>
    <t>2020-01-Unifood 1</t>
  </si>
  <si>
    <t>Retail Lease of premises known as Mamadukes, rooms 231 and 237, Shortland Union Building, University Drive, Callaghan 2308</t>
  </si>
  <si>
    <t>Option lease for part folio identifier 1/1188100 premises being rooms 231 and 237, Shortland Union Building, University Drive, Callaghan 2308</t>
  </si>
  <si>
    <t>Option Lease</t>
  </si>
  <si>
    <t>Annual CPI Review over term of the lease agreement</t>
  </si>
  <si>
    <t>Upon completion of lease term there is a further option of 2 years, 3 months and 1 day</t>
  </si>
  <si>
    <t>Bank Guarantee in the amount of 3 months rent provided by Lessee</t>
  </si>
  <si>
    <t>2020-01-Unifood 2 McLarty Dining Lease</t>
  </si>
  <si>
    <t>Retail Lease for Premises known as McLarty Dining, rooms 236, 236a, 238, 238a, 239, 240, 241, 242, 243, 243a, 244, 245, 246, 247, 248, 249, 250, 253, 254 and 265, Shortland Building Callaghan</t>
  </si>
  <si>
    <t>Option lease for part folio identifier 1/1188100 premises being rooms 236, 236a, 238, 238a, 239, 240, 241, 242, 243, 243a, 244, 245, 246, 247, 248, 249, 250, 253, 254 and 265, Shortland Union Building, University Drive, Callaghan 2308</t>
  </si>
  <si>
    <t>Annual CPI Review throughout term of the lease</t>
  </si>
  <si>
    <t>Upon completion of the lease, a further option of 2 years, 3 months and 1 day</t>
  </si>
  <si>
    <t>Saorise Investments Pty Ltd</t>
  </si>
  <si>
    <t>Lease for premises being Levels 1 and 2, 376 Hunter St, Newcastle  NSW  2300</t>
  </si>
  <si>
    <t>Lease for Part folio identifier Lot 125/1082022 premises being Levels 1 and 2, 376 Hunter St, Newcastle  NSW  2300</t>
  </si>
  <si>
    <t>At the Completion of the Lease term a further option of 3 years is available.</t>
  </si>
  <si>
    <t>Bank Guarantee in the amount of $10,431.67 should the University fail to meet obligations under the lease</t>
  </si>
  <si>
    <t>2017-08 Williamtown I2N</t>
  </si>
  <si>
    <t>WAC Holdings Pty Ltd</t>
  </si>
  <si>
    <t>1 Hartley Dr, Thornton  NSW  2322</t>
  </si>
  <si>
    <t>Lease for premises being Unit 2.03 Building E, 1 Technology Place, Williamtown  NSW</t>
  </si>
  <si>
    <t>Lease of Part folio identifier 1/1213338, premises being unit 2.03, Building E, 1 Technology Place, Williamtown  NSW</t>
  </si>
  <si>
    <t>Upon completion of the lease term, a further option of 3 years is available</t>
  </si>
  <si>
    <t>Bank Guarantee in the amount of $18,711 (being 3 months base rent) has been provided and can be claimed if the University fails to meet obligations under the lease.</t>
  </si>
  <si>
    <t>Engadin Sontag Pty Ltd</t>
  </si>
  <si>
    <t>Lease for Suites 212 and 213, 343 Pacific Highway, Coffs Harbour  NSW</t>
  </si>
  <si>
    <t>Lease for premises being Suites 212 and 213, Specialist Medical Centre, 343 Pacific Highway, Coffs Harbour  NSW</t>
  </si>
  <si>
    <t>At the completion of the lease term, there is an additional option of 3 years.</t>
  </si>
  <si>
    <t>2017-09-Unifood 4</t>
  </si>
  <si>
    <t>108 Russell Rd, New Lambton  NSW 2305</t>
  </si>
  <si>
    <t>Lease for premises - Sino Foods on Hunter, Level B Hunter Building, Callaghan Campus</t>
  </si>
  <si>
    <t>Lease of part folio identifier, Lot 1, DP 216528, premises being Hunter Tenancy B, Hunter Building, Callaghan Campus</t>
  </si>
  <si>
    <t>$290,576 payable to the University</t>
  </si>
  <si>
    <t>An initial term of 5 years and one additional option term of 2 years</t>
  </si>
  <si>
    <t>A Bank Guarantee in the amount of $9,625 in favour of the University of Newcastle</t>
  </si>
  <si>
    <t>2017-02-A</t>
  </si>
  <si>
    <t>Dryandra Pty Ltd</t>
  </si>
  <si>
    <t>Unit 2, 18 Peel Rd, O'Connor  WA 6163</t>
  </si>
  <si>
    <t>Lease of Premises Aroma Cafe, Hunter Building</t>
  </si>
  <si>
    <t>Lease of Premises, part folio identifier Lot 1, DP 216528, premises being Tenancy A, Level B, Hunter Building, Callaghan Campus</t>
  </si>
  <si>
    <t>$468,955 payable to the University</t>
  </si>
  <si>
    <t>Bank Guarantee in the amount of $15,400 in favour of the University of Newcastle</t>
  </si>
  <si>
    <t>2017-07-F</t>
  </si>
  <si>
    <t>Fast Fuel Pty Ltd</t>
  </si>
  <si>
    <t>141-143 Darby St, Newcastle  NSW 2300</t>
  </si>
  <si>
    <t>Lease for premises, Fast Fuel NU Space Cafe, 409 Hunter St, Newcastle</t>
  </si>
  <si>
    <t>Lease of part folio identifier Lot 1, 1188877, premises being the Retail Tenancy number 1, NU Space Cafe, 409 Hunter St, Newcastle  NSW  2300</t>
  </si>
  <si>
    <t>$441,939 payable to the University</t>
  </si>
  <si>
    <t xml:space="preserve">9 Years </t>
  </si>
  <si>
    <t>Security Amount of $11,000 held as cash in favour of the University</t>
  </si>
  <si>
    <t>2019-08-F</t>
  </si>
  <si>
    <t>Lease for Premises, The Hive Cafe, Callaghan Campus</t>
  </si>
  <si>
    <t>Lease of part folio identifier lot 1, DP 1188100 premises being room G01, VE building, Callaghan Campus</t>
  </si>
  <si>
    <t>$313,028 payable to the University</t>
  </si>
  <si>
    <t>6 Years</t>
  </si>
  <si>
    <t>3 year initial term, option term of an additional 3 years</t>
  </si>
  <si>
    <t>2017-02-B</t>
  </si>
  <si>
    <t>Boost Juice Pty Ltd</t>
  </si>
  <si>
    <t>C/- Retail Zoo Level 1, Tower 2, Chadstone Place 1341 Dandenong Road Chadstone VIC 3148</t>
  </si>
  <si>
    <t>Lease for premises, Boost Juice, Hunter Building, Callaghan Campus</t>
  </si>
  <si>
    <t>Lease of part folio identifier lot 1, DP 216528, premises being Hunter Tenancy C, Level B Hunter Building, Callaghan Campus</t>
  </si>
  <si>
    <t>Bank Guarantee in the amount of $11,000 in favour of the University</t>
  </si>
  <si>
    <t>SOW-269-008</t>
  </si>
  <si>
    <t>Deloitte Consulting</t>
  </si>
  <si>
    <t>Level 9, 225 George Street,  Sydney NSW 2000</t>
  </si>
  <si>
    <t>Cloud Optimisation</t>
  </si>
  <si>
    <t>Organise and optimise the existing cloud landscape</t>
  </si>
  <si>
    <t>2018-08-B</t>
  </si>
  <si>
    <t>Fresh Food Express Pty Ltd</t>
  </si>
  <si>
    <t>26A Flowers Drive, Catherine Hill Bay  NSW</t>
  </si>
  <si>
    <t>Lease for Premises - Fresh Food Express, Uni Bakehouse, Callaghan Campus</t>
  </si>
  <si>
    <t>Lease of part folio identifier Lot 1, 1188100, premises being Room 143, 143A and part 140, Level 1, Shortland Union Building, Callaghan Campus</t>
  </si>
  <si>
    <t>Suitability and Fit for purpose</t>
  </si>
  <si>
    <t>$230,528 payable to the University</t>
  </si>
  <si>
    <t>Initial Term of 3 years, followed by one option term of 3 years</t>
  </si>
  <si>
    <t>1999-12-D</t>
  </si>
  <si>
    <t>Mr David Beer</t>
  </si>
  <si>
    <t>136-140 Hudson Parade, Clareville  NSW</t>
  </si>
  <si>
    <t>Lease for premises, 136-140 Hudson Pde, Clareville NSW</t>
  </si>
  <si>
    <t>Lease of folio identifier, whole of lot 10, 1236122, premises being 136-140 Hudson Parade. Clareville NSW 2107</t>
  </si>
  <si>
    <t>Suitability</t>
  </si>
  <si>
    <t>$300,000 payable to the University</t>
  </si>
  <si>
    <t>30 Years</t>
  </si>
  <si>
    <t>CR-014</t>
  </si>
  <si>
    <t>iQ3</t>
  </si>
  <si>
    <t>165 Walker St North Sydney, NSW 2060</t>
  </si>
  <si>
    <t>NetWorker Managed Service</t>
  </si>
  <si>
    <t>Operational Backup &amp; Recovery Services to deliver the scope of work and iQ3 responsibilities detailed in the agreement</t>
  </si>
  <si>
    <t>2018-07-C</t>
  </si>
  <si>
    <t>Commonwealth Bank of Australia</t>
  </si>
  <si>
    <t>Group Property, Level 10, 35 Tumbalong boulevard, Haymarket  NSW  2000</t>
  </si>
  <si>
    <t>CBA Lease of Premises</t>
  </si>
  <si>
    <t>Lease of Part folio identifier, Lot 1, DP 216528 premises being part of the Commonwealth Bank Building as per plan, Callaghan Campus</t>
  </si>
  <si>
    <t>Suitability &amp; Fit for Purpose</t>
  </si>
  <si>
    <t>$710,901 payable to the University</t>
  </si>
  <si>
    <t>3 years initial term plus 2 options of 3 years each.</t>
  </si>
  <si>
    <t>2019-09-T</t>
  </si>
  <si>
    <t>Trindigo Pty Ltd</t>
  </si>
  <si>
    <t>2A Oystercatcher St, Aberglasslyn  NSW 2320</t>
  </si>
  <si>
    <t>Lease for premises - Newy Convenience, Shortland Building</t>
  </si>
  <si>
    <t>Lease for part folio identifier Lot 1, DP 1188100, premises being rooms 222 and 223b, Shortland Union Building, Callaghan  NSW  2308</t>
  </si>
  <si>
    <t>Assignment</t>
  </si>
  <si>
    <t>$229,400 payable to the University</t>
  </si>
  <si>
    <t>An initial term of 1 year 10 months and one additional option term of 2 years</t>
  </si>
  <si>
    <t>A Bank Guarantee of $13,931.83 in favour of the University</t>
  </si>
  <si>
    <t>2019-09-S</t>
  </si>
  <si>
    <t>Subway Realty Pty Ltd</t>
  </si>
  <si>
    <t>Level 1, 42 Amelia St, Fortitude Valley,  QLD 4006</t>
  </si>
  <si>
    <t>Lease for premises - Subway Callaghan Campus</t>
  </si>
  <si>
    <t>Lease of part folio identifier, Lot 1, 1188100 premises being Room 226, 226A, 226B, 226C, 226D, level 2, Shortland Union Building, Callaghan Campus</t>
  </si>
  <si>
    <t>$200,356 payable to the University</t>
  </si>
  <si>
    <t>Bank Guarantee in the amount of $5,500 in favour of the University</t>
  </si>
  <si>
    <t>2018-07-Hoddinot</t>
  </si>
  <si>
    <t>The Business and Investment Centre Pty Ltd</t>
  </si>
  <si>
    <t>1 Chittaway Rd, Ourimbah  NSW  2258</t>
  </si>
  <si>
    <t>Lease for premises, The Business and Investment Centre, BE Building Ourimbah  NSW 2258</t>
  </si>
  <si>
    <t>Lease of part folio identifier Lot 1, 837937, premises being rooms 101, 101a, 102, 102b, 103, 104, 105, 106, 107, 108, 109, 110, 111, 112, 113 and 118 in the BE Building, Ourimbah Campus, Chittaway Rd, Ourimbah  NSW  2258</t>
  </si>
  <si>
    <t>10 Years</t>
  </si>
  <si>
    <t>An initial term of 5 years with one additional option of 5 years</t>
  </si>
  <si>
    <t>Service Agreement - UON and Hunter Radiology and Nuclear Medicine P/L</t>
  </si>
  <si>
    <t>Hunter Radiology and Nuclear Medicine P/L</t>
  </si>
  <si>
    <t>1/710 Hunter St Newcastle 2300</t>
  </si>
  <si>
    <t>Hunter Radiology</t>
  </si>
  <si>
    <t>Radiologist reads of MRI scans</t>
  </si>
  <si>
    <t>Provide full radiologist services and a team of support radiologists when principal is unavailable.</t>
  </si>
  <si>
    <t>Provision for 30% of the amounts paid to UON in connection to the services.</t>
  </si>
  <si>
    <t>The facility previously hired it's own Radiologist for the same services at $3000 p/week.  This annual contract provides a saving in comparison.</t>
  </si>
  <si>
    <t>Ongoing funding of the Facility and cost comparison to the 2020 contract.  Consideration will also be given to adequate radiologist services to meet the needs of the facility.</t>
  </si>
  <si>
    <t>A reduction in specialist radiologist rates.</t>
  </si>
  <si>
    <t>Refer to service agreement.</t>
  </si>
  <si>
    <t>CR-140</t>
  </si>
  <si>
    <t>Managed Databases Services</t>
  </si>
  <si>
    <t>Providing proactive monitoring, alerting and issuing resolution for Database assets covered by the contract.</t>
  </si>
  <si>
    <t>Outsourced Database Management Services</t>
  </si>
  <si>
    <t>RFQ2019-119</t>
  </si>
  <si>
    <t>JET Charge Pty Ltd</t>
  </si>
  <si>
    <t>91 Munster Terrace NORTH MELBOURNE VIC 3051 AUSTRALIA</t>
  </si>
  <si>
    <t>Callaghan EV Charging</t>
  </si>
  <si>
    <t>The Contract Documents detail the work under Contract to install Electric Vehicle charging stations to Parking Lot 4 and Parking Lot 6 at the University of Newcastle Callaghan Campus, NSW.</t>
  </si>
  <si>
    <t>Price only to the detailed scope of work.</t>
  </si>
  <si>
    <t>Commercial Agreement</t>
  </si>
  <si>
    <t>Supply and installation risks were detailed and agreed prior to the commencement of construction.</t>
  </si>
  <si>
    <t>Two BG's were agreed upon as part of the Contract terms - one for construction and one for the defects liability period (DLP).
Construction BG has been returned.
DLP BG is withheld for the period of time nominted in the contract.</t>
  </si>
  <si>
    <t>RFQ02870-1</t>
  </si>
  <si>
    <t>HERITAGE TANKS (INDUSTRIAL) PTY LTD</t>
  </si>
  <si>
    <t>11-13 Raymond Avenue, Bayswater WA 6053</t>
  </si>
  <si>
    <t>University of Newcastle – Rain Water Collection Tank/s</t>
  </si>
  <si>
    <t>Supply and installation of 2 x 1.1ML rainwater tanks</t>
  </si>
  <si>
    <t>To ensure the procurement achieved efficiency, effectiveness and value for money, several suppliers were contacted during the hydraulic scoping process to assess functional and physical fit to the project, quality of product, and cost of equipment.</t>
  </si>
  <si>
    <t>Supply, delivery and installation of the asset was agreed between the parties prior to finalising the agreement.</t>
  </si>
  <si>
    <t>Class 3     PDF Contract</t>
  </si>
  <si>
    <t>Why the Provision have not been shown in the Contract</t>
  </si>
  <si>
    <t>Will these Provisions be available at a later date?</t>
  </si>
  <si>
    <t>What type of Provisions have not been included?</t>
  </si>
  <si>
    <t>Class 3</t>
  </si>
  <si>
    <t>Dexus CPA Pty Ltd</t>
  </si>
  <si>
    <t>Level 25, 264 George Street, Sydney NSW 2000</t>
  </si>
  <si>
    <t>Level 1, Suite 2.02, Level 2 and Elizabeth Street Stair Foyer, 60 Castlereagh Street, Sydney NSW 2000</t>
  </si>
  <si>
    <t>General Commercial offices and/or tertiary education facility</t>
  </si>
  <si>
    <t>Request for Proposal</t>
  </si>
  <si>
    <t>Lease Agreement</t>
  </si>
  <si>
    <t>7,000,000 - 8,000,000</t>
  </si>
  <si>
    <t>Annual adjustment increased by 4%</t>
  </si>
  <si>
    <t>Dexus Lease Agreement</t>
  </si>
  <si>
    <t>Commercial Activities</t>
  </si>
  <si>
    <t>Commercial Sensitive information, Personal Names</t>
  </si>
  <si>
    <t>Facilities Management Arrangement</t>
  </si>
  <si>
    <t>Hunter Medical Research Institute</t>
  </si>
  <si>
    <t>LOCKED BAG NO 1000 HRMC NSW 2310</t>
  </si>
  <si>
    <t>HMRI Building - Facilities Management</t>
  </si>
  <si>
    <t xml:space="preserve">Occupation of commercial office space and contribution to the facilities management and operating costs </t>
  </si>
  <si>
    <t>Over $41,000,000</t>
  </si>
  <si>
    <t xml:space="preserve">Amount can vary based on % of floor space occupied </t>
  </si>
  <si>
    <t xml:space="preserve">The University agreed to contribute to the facilities management costs of the HMRI building, on a “proportional head count” basis. </t>
  </si>
  <si>
    <t>No fix end date</t>
  </si>
  <si>
    <t>No Fix end date</t>
  </si>
  <si>
    <t>EXPIRED CONTRACTS</t>
  </si>
  <si>
    <t>Type</t>
  </si>
  <si>
    <t>Date Entered into
Contract Register</t>
  </si>
  <si>
    <t>2016-18</t>
  </si>
  <si>
    <t>Infrastructure and Facilities Services</t>
  </si>
  <si>
    <t>Coffey (Australia) Pty Ltd</t>
  </si>
  <si>
    <t>Lot 101, 19 Warabrook Boulevard, Warabrook NSW  2304</t>
  </si>
  <si>
    <t>Maths TEAL Spaces &amp; Campus Entry</t>
  </si>
  <si>
    <t>Project Management of Maths TEAL Spaces and Campus Entry</t>
  </si>
  <si>
    <t>Single Phased RFP, 20 business days in the Market. Product Position was Strategic. 60% Technical Evaluation, evaluating - Experience and Proposed Project Managerment Team. Commerical Evaluation was weighed 40%.</t>
  </si>
  <si>
    <t>Period of Works</t>
  </si>
  <si>
    <t>Completion of Work</t>
  </si>
  <si>
    <t>LEK CON-00</t>
  </si>
  <si>
    <t>L.E.K. Consulting PTE. LTD</t>
  </si>
  <si>
    <t>50 Raffles Place, #32-01, Singapore Land Tower, Singapore 048623</t>
  </si>
  <si>
    <t>The consultant will provide high level strategic expertise in targeted international student recruitment projects</t>
  </si>
  <si>
    <t>Unique strategic skills and expertise in the purpose of the project.</t>
  </si>
  <si>
    <t>Helen Cameron</t>
  </si>
  <si>
    <t>56 Edmondstone Road, Bowen Hills QLD 4006</t>
  </si>
  <si>
    <t>University Sector Agreement negotiated by the AUPN</t>
  </si>
  <si>
    <t>N/A. Contract was a direct negotiation with the University sector</t>
  </si>
  <si>
    <t>100,000 - 500,000</t>
  </si>
  <si>
    <t>Discounts compared to current across fare structures and travel patterns</t>
  </si>
  <si>
    <t>Related Companies involved: Etihad Airways, Delta Airways, Air New Zealand</t>
  </si>
  <si>
    <t>2016-26 16/3216</t>
  </si>
  <si>
    <t>Level 8, 132 Arthur Street, North Sydney NSW 2060</t>
  </si>
  <si>
    <t xml:space="preserve">Service agreement for the management of the Library’s collection of individual print, print + online and online only serial subscriptions </t>
  </si>
  <si>
    <t>N/A. Services were due to be tendered when incumbent sold business which resulted in a sole supplier in Australia</t>
  </si>
  <si>
    <t>700,000 - 800,000</t>
  </si>
  <si>
    <t>1 year        plus Optional 1 Year executed</t>
  </si>
  <si>
    <t>The University has extended for the additional twelve (12) month period to Jul-2018; DOVexecuted by both parties to amend the Cost Recovery Charge for 2018.</t>
  </si>
  <si>
    <t>Over-arching management fee of 4.5% in accordance with previous fee charged by previous incumbent (i.e. no change to fee structure)</t>
  </si>
  <si>
    <t>Management Fee (4.5%)</t>
  </si>
  <si>
    <t>18-783</t>
  </si>
  <si>
    <t>The University has extended for the additional twelve (12) month period to Jul-2019; DOV executed by both parties to amend the Cost Recovery Charge for 2018/19.</t>
  </si>
  <si>
    <t>No change to fee structure</t>
  </si>
  <si>
    <t>D18/84422</t>
  </si>
  <si>
    <t>Cordiner King &amp; Co Pty Ltd</t>
  </si>
  <si>
    <t>Level 2, 90 Collins Street, Melbourne VIC 3000</t>
  </si>
  <si>
    <t>Senior Recruitment Services Agreement</t>
  </si>
  <si>
    <t>Recruitment of a new Vice-Chancellor</t>
  </si>
  <si>
    <t>Expression of Interest</t>
  </si>
  <si>
    <t>Understanding of the brief, Track record, Network listing, Ability to deliver in accordance with Council timelines, Level of client service</t>
  </si>
  <si>
    <t>12 months</t>
  </si>
  <si>
    <t>Till completion</t>
  </si>
  <si>
    <t>18-4617A</t>
  </si>
  <si>
    <t>7 months</t>
  </si>
  <si>
    <t>Value For Money assessment undertaken</t>
  </si>
  <si>
    <t>RFP 17-4883</t>
  </si>
  <si>
    <t>O'Donnell &amp; Hanlon Pty Ltd</t>
  </si>
  <si>
    <t>38 South Street Kempsey NSW 2440</t>
  </si>
  <si>
    <t>Ct Refurbishment - Level 1 and CT202</t>
  </si>
  <si>
    <t>Refurbishment for office space on level 1 and CT202 lecture theatre</t>
  </si>
  <si>
    <t xml:space="preserve">Request for Tender </t>
  </si>
  <si>
    <t>Experience, Capability, Key Personnel, Understanding of the Requirement, Price</t>
  </si>
  <si>
    <t>D18/115</t>
  </si>
  <si>
    <t>Gleeson Civil Engineering Pty Ltd</t>
  </si>
  <si>
    <t>34-38 Roberts Street, Wickham NSW 2293</t>
  </si>
  <si>
    <t>Glasshouse Relocation - Civil and Site Prep</t>
  </si>
  <si>
    <t>Civil and site prep required for construction of a glasshouse facilitiy</t>
  </si>
  <si>
    <t>Request for Quote</t>
  </si>
  <si>
    <t>Lump Sum Price</t>
  </si>
  <si>
    <t>RFQ01239 - 00473</t>
  </si>
  <si>
    <t>Infrastructure &amp; Facilities Services</t>
  </si>
  <si>
    <t>Camatic</t>
  </si>
  <si>
    <t>93 Lewis Road Wantirna South VIC 3152</t>
  </si>
  <si>
    <t>CT202 Procurement - Camatic Chairs</t>
  </si>
  <si>
    <t>Supply &amp; installation of lecture theatre seating</t>
  </si>
  <si>
    <t xml:space="preserve">BCA Compliance, Past performance at UoN Sites, Price &amp; Suppliers lead times </t>
  </si>
  <si>
    <t>Lower prices</t>
  </si>
  <si>
    <t>GC21 - Mini Minor Works</t>
  </si>
  <si>
    <t>Agreement Number 2</t>
  </si>
  <si>
    <t>QS Enrolment Solutions (Formerly Hobsons Solutions)</t>
  </si>
  <si>
    <t>Level 2, 452 Flinders Street, Melbourne, VIC, 3000 (PO Box 13158 Law Courts PO Melbourne 8010</t>
  </si>
  <si>
    <t>Hobsons Contract (QS Enrolment Solutions)</t>
  </si>
  <si>
    <t>3 year contract for Hobsons to provide "Enquiry Management and Follow Up Services for the Post Graduate Degree offerings"</t>
  </si>
  <si>
    <t>Central Coast Campus Union Ltd (t.a. Yourimbah)</t>
  </si>
  <si>
    <t>Agreement for the Provision of Student Services and Amenities dated 1 January 2013 for provision of services, amenities and/or facilities to students as agreed as varied by Deed of Variation dated 1 January 2018</t>
  </si>
  <si>
    <t>Provision of student support, sport and social services, and delivery of certain food and beverage services as requested by the University from time to time</t>
  </si>
  <si>
    <t>Compliance with Student Services and Amenities Fee (SSAF) legislation</t>
  </si>
  <si>
    <t>Monthly Payment, Annual review and negotiation, informed by student consultation and survey of students</t>
  </si>
  <si>
    <t>Renewal by Deed of Variation</t>
  </si>
  <si>
    <t>2013-28</t>
  </si>
  <si>
    <t>Spotless Facility Services (ta Alliance Catering)</t>
  </si>
  <si>
    <t>5/476 Victoria Road, Gladesville NSW 2111</t>
  </si>
  <si>
    <t>Halls Catering</t>
  </si>
  <si>
    <t>Provision of catering services for the University Halls of Residence at the Callaghan Campus</t>
  </si>
  <si>
    <t>Variation to existing contract</t>
  </si>
  <si>
    <t>1,000,000 +</t>
  </si>
  <si>
    <t>1year</t>
  </si>
  <si>
    <t>Combination of fixed annual charges and variable (consumption based on per meal served) charges. Takes up the option of additional exteded term of 12 months</t>
  </si>
  <si>
    <t xml:space="preserve">Updated fee schedule </t>
  </si>
  <si>
    <t>18-3043</t>
  </si>
  <si>
    <t>Spotless Facility Services Pty Ltd (t/a Alliance Catering)</t>
  </si>
  <si>
    <t>549 St Kilda Rd, Melbourne VIC 3004</t>
  </si>
  <si>
    <t>Variation based on previous contract</t>
  </si>
  <si>
    <t>Estimated $150,000 +</t>
  </si>
  <si>
    <t>Schedule of rates, Combination of fixed annual charges and variable consumption (consumption based on per meal served) charges.</t>
  </si>
  <si>
    <t>Newcastle University Students Association (NUSA)</t>
  </si>
  <si>
    <t>Provision of student support and social services</t>
  </si>
  <si>
    <t>Newcastle University Postgraduate Students Association (NUPSA)</t>
  </si>
  <si>
    <t>Newcastle University Sport (Nusport)</t>
  </si>
  <si>
    <t>Provision of student sporting and recreational services and support</t>
  </si>
  <si>
    <t>36 month renewal resulting in annual savings of $34,000</t>
  </si>
  <si>
    <t>RFQ 17-1269</t>
  </si>
  <si>
    <t>Port Stephens Coaches [Nelson Bay] Limited</t>
  </si>
  <si>
    <t>15a Port Stephens Drive, Anna Bay  NSW  2316</t>
  </si>
  <si>
    <t>UON City Shuttle Bus</t>
  </si>
  <si>
    <t>Shuttle bus services between Callaghan Campus and Newcastle CBD - NeW Space</t>
  </si>
  <si>
    <t>Exact Pro</t>
  </si>
  <si>
    <t>PO box 7884, Baulkham Hills NSW 2153</t>
  </si>
  <si>
    <t>Ourimbah CCTV</t>
  </si>
  <si>
    <t>Supply and Install CCTV at Ourimbah</t>
  </si>
  <si>
    <t>3 months</t>
  </si>
  <si>
    <t>Michael Randle</t>
  </si>
  <si>
    <t>RFQ-02113</t>
  </si>
  <si>
    <t>Monteath and Powys</t>
  </si>
  <si>
    <t>Po Box Newcastle NSW 2300</t>
  </si>
  <si>
    <t>STEMM Survey</t>
  </si>
  <si>
    <t>Preferred Supplier</t>
  </si>
  <si>
    <t>Damian Burke</t>
  </si>
  <si>
    <t>RFQ 2018-034</t>
  </si>
  <si>
    <t>East Coast Air</t>
  </si>
  <si>
    <t>PO Box 184, East Maitland NSW 2323</t>
  </si>
  <si>
    <t>GICAN Mechanical Works</t>
  </si>
  <si>
    <t>Installation of mechanical system to new labs in ATC</t>
  </si>
  <si>
    <t>RFQ - Request for Quote</t>
  </si>
  <si>
    <t>Price, meeting requirements of the scope</t>
  </si>
  <si>
    <t>2 months</t>
  </si>
  <si>
    <t>RFQ 2018-041</t>
  </si>
  <si>
    <t>Engie</t>
  </si>
  <si>
    <t>PO Box 6345, Silverwater NSW 1811</t>
  </si>
  <si>
    <t>PRC Teachers and Teaching - Installation of Rooftop Package units</t>
  </si>
  <si>
    <t>Supply and installation of HVAC units to the Hunter Building.</t>
  </si>
  <si>
    <t>Value for money, performance history</t>
  </si>
  <si>
    <t>1 month</t>
  </si>
  <si>
    <t>RFQ 2019-021</t>
  </si>
  <si>
    <t>Reitsma Construction</t>
  </si>
  <si>
    <t>Unit 11/744 Hunter Street, Newcastle West NSW 2302</t>
  </si>
  <si>
    <t>Demolition of the Stations</t>
  </si>
  <si>
    <t>Demolish existing stations and remove landscape afterwards.</t>
  </si>
  <si>
    <t>Price, understanding of scope, mandatory walk around.</t>
  </si>
  <si>
    <t>Michael Bugeja</t>
  </si>
  <si>
    <t>RFQ 2019-055</t>
  </si>
  <si>
    <t>Procon Building</t>
  </si>
  <si>
    <t>110 Crebert Street, Mayfield NSW 2304</t>
  </si>
  <si>
    <t>MS202 Lecture Theatre Refurbishment</t>
  </si>
  <si>
    <t>Refurbishment of existing fixtures and space in MS202</t>
  </si>
  <si>
    <t>Darrell Chapman</t>
  </si>
  <si>
    <t>RFQ 2018-012</t>
  </si>
  <si>
    <t>A/C Equipment Installation McMullin Data Centre</t>
  </si>
  <si>
    <t>Replacement of AC equipment</t>
  </si>
  <si>
    <t>2015-44</t>
  </si>
  <si>
    <t>Sydney Heritage Stonemasons Pty Ltd</t>
  </si>
  <si>
    <t>5 Sawyer Close, Green Point  NSW  2251</t>
  </si>
  <si>
    <t>University House Façade Restoration</t>
  </si>
  <si>
    <t>Restoration of the University House Facade</t>
  </si>
  <si>
    <t>Single Phased RFT, 50 business days in the Market. Product Position was Strategic. 60% Technical Evaluation, evaluating - Experience and Capability of the Organisation, Key Personnel Experience and Understanding the Requirements. Commerical Evaluation was weighed 40%.</t>
  </si>
  <si>
    <t>10 Months</t>
  </si>
  <si>
    <t>Est  31-Dec-16</t>
  </si>
  <si>
    <t>2016-18A</t>
  </si>
  <si>
    <t>Geyer Pty Limited</t>
  </si>
  <si>
    <t>Level 7, 24 York Street, Sydney  NSW  2000</t>
  </si>
  <si>
    <t>Maths TEAL Spaces &amp; Campus Entry - Principle Design Consultance Services</t>
  </si>
  <si>
    <t>Principle Design Consultant for Maths TEAL Spaces and Campus Entry</t>
  </si>
  <si>
    <t>Single Phased RFP, 20 business days in the Market. Product Position was Strategic. 60% Technical Evaluation, evaluating - Experience and Proposed Project Managerment Team, Proposed Design Team and Understanding the Requirements. Commerical Evaluation was weighed 40%.</t>
  </si>
  <si>
    <t>16/5862</t>
  </si>
  <si>
    <t>Patterson Building Group Pty Limited</t>
  </si>
  <si>
    <t>Unit 3, Level 2, 691 Gardners Road, Mascot NSW 2020</t>
  </si>
  <si>
    <t>Lower Ground Floor Biology Building Refurbishment</t>
  </si>
  <si>
    <t>Works to refurbish the lower ground floor biology space into generic research laboratories and associated facilities</t>
  </si>
  <si>
    <t>Request for Tender</t>
  </si>
  <si>
    <t>Single Phased RFT in the market for 20 business days. 60% Technical Evaluation, Evaluating - Experience and Capability of Organisation, Key Personnel Experience and Understanding the Requirement. Commercial Evaluation was weighted 40%.</t>
  </si>
  <si>
    <t>1,800,000 - 1,900,000</t>
  </si>
  <si>
    <t>20 Weeks</t>
  </si>
  <si>
    <t>2016-19 17/1475</t>
  </si>
  <si>
    <t>MARS Building Pty Limited</t>
  </si>
  <si>
    <t>7 Yilen Close, Beresfield NSW 2322</t>
  </si>
  <si>
    <t>Chancellery East Wing Early Works</t>
  </si>
  <si>
    <t>Design, supply and installation of mechanical services and refurbishment of sections of the East Wing of The Chancellery.</t>
  </si>
  <si>
    <t>Based on lowest price</t>
  </si>
  <si>
    <t>Completion of Works</t>
  </si>
  <si>
    <t>16/6094</t>
  </si>
  <si>
    <t>Johnstaff Projects NSW Pty Limited</t>
  </si>
  <si>
    <t>Level 12, 70Pitt Street, Sydney NSW 2000</t>
  </si>
  <si>
    <t>New Futures Business Case - Project Management Services</t>
  </si>
  <si>
    <t>Project Manage, prepare, document and deliver the business cases for a number of targeted developments in 2017</t>
  </si>
  <si>
    <t>The strategy was a single phased Request for Proposal released to the market for 20 business days. The product position was Strategic with weightings of 40% Commercial and 60% Technical. Evaluation consisted of a two envelope system and evaluated the Commercial responses including price. A Technical Evaluation Panel evaluated the Technical proposal responses.</t>
  </si>
  <si>
    <t>IFS RFQ2017-001</t>
  </si>
  <si>
    <t>Stowe Electrical Pty Ltd</t>
  </si>
  <si>
    <t>2 Portside Crescent, Wickham  NSW  2293</t>
  </si>
  <si>
    <t>Pedestrian Crossing Lighting</t>
  </si>
  <si>
    <t xml:space="preserve">Light Pole installation across 16 pedestrian crossings at Callaghan Campus. Electrical design work, Excavation and general foundation works, Erection and fixing of poles and making good any disrupted sites.  {Excluding rag bolt cages, light poles and light fittings. These items were procured prior to this contract] </t>
  </si>
  <si>
    <t>Based on total lump sum pricing</t>
  </si>
  <si>
    <t>RFQ 17/2568</t>
  </si>
  <si>
    <t>Northern Contract Cleaning Pty Ltd</t>
  </si>
  <si>
    <t>Suite 142/2-18 Buchanan Street, Balmain NSW 2041</t>
  </si>
  <si>
    <t>Cleaning Services - NeW Space</t>
  </si>
  <si>
    <t>Cleaning of the NeW Space Building</t>
  </si>
  <si>
    <t xml:space="preserve">Request for Quote </t>
  </si>
  <si>
    <t>RFT 17-4370</t>
  </si>
  <si>
    <t>The Chancellery - New Meeting Rooms, Chancellors Office &amp; East Wing Office Upgrade</t>
  </si>
  <si>
    <t>Refurbishment of Level 2 East Wing, 3 new meeting rooms and a new Chancellors office</t>
  </si>
  <si>
    <t>Experience, Capability, Expertise, Understanding Requirements &amp; Price</t>
  </si>
  <si>
    <t>RFT 17-4270</t>
  </si>
  <si>
    <t>Scape Constructions Pty Ltd</t>
  </si>
  <si>
    <t>Suite 1, 16 Church Street, Terrigal NSW 2260</t>
  </si>
  <si>
    <t>Auchmuty Outdoor Learning Lounge</t>
  </si>
  <si>
    <t xml:space="preserve">Refresh &amp; reconfigure existing outdoor spaces adjacent to Auchmuty Library through provision of active informal outdoor learning spaces, incidental-meeting spaces, and accessible routes to existing buildings and better legibility to the Shortland precinct pedestrian spine. </t>
  </si>
  <si>
    <t>RFT 17-3308</t>
  </si>
  <si>
    <t>Collaborative Construction Solutions Pty Ltd</t>
  </si>
  <si>
    <t>9/7 Teamster Close, Tuggerah NSW 2259</t>
  </si>
  <si>
    <t>Ourimbah Covered Outdoor Learning Area</t>
  </si>
  <si>
    <t>Construction of multi use court and covered outdoor recreation area at the Ourimbah campus</t>
  </si>
  <si>
    <t>RFP 17-3307</t>
  </si>
  <si>
    <t>Eckford Johnson Partners Pty Ltd</t>
  </si>
  <si>
    <t>412 King Street, Newcastle  NSW  2300</t>
  </si>
  <si>
    <t>Chemisty Building Compliance Upgrade &amp; Chemistry Building Laboratories and Offices Upgrade - PDC</t>
  </si>
  <si>
    <t xml:space="preserve">PDC for the Chemistry Building. </t>
  </si>
  <si>
    <t>RFQ 17-3183</t>
  </si>
  <si>
    <t xml:space="preserve">Shortland Function Rooms Refurbishment Stage 1 - Head Contractor </t>
  </si>
  <si>
    <t xml:space="preserve">Refurb of Tree House function room, lobby area &amp; adjacent toilet facilities </t>
  </si>
  <si>
    <t>RFP 17-3580</t>
  </si>
  <si>
    <t>Origin Energy</t>
  </si>
  <si>
    <t>45, 264- 278 George Street, Sydney NSW 2000</t>
  </si>
  <si>
    <t>Electricity + 10% Green Power - Large Sites</t>
  </si>
  <si>
    <t>Supply of retail electricity for the University's large sites</t>
  </si>
  <si>
    <t>Single Phased RFP. Market is already prequalified and selected on capability to supply natural gas to a large site. 100% Commercial Offering</t>
  </si>
  <si>
    <t>RFT 17-3346</t>
  </si>
  <si>
    <t>Grosvenor Engineering Group</t>
  </si>
  <si>
    <t>Unit R 132 Garden Grove Parade, Adamstown NSW 2289</t>
  </si>
  <si>
    <t>Chancellery Mechanical Upgrade Project</t>
  </si>
  <si>
    <t>Upgrade of the mechanical system within the Chancellery Building</t>
  </si>
  <si>
    <t>RFT 17-4084</t>
  </si>
  <si>
    <t>Graph Build Pty Ltd</t>
  </si>
  <si>
    <t>57 Fletcher Street, Adamstown NSW 2289</t>
  </si>
  <si>
    <t>Edwards Hall Upgrade</t>
  </si>
  <si>
    <t>Refresh the current state of Edwards Hall whilst improving sercurity in some areas. This upgrade is much needed and will considerably improve the aesthetic of the building, which is particularly aged and outdated. This upgrade will result in increased resident satisifaction and engagement, whilst also securing University revenue and projected budgets for the remainder of the assets life.</t>
  </si>
  <si>
    <t>Experience, Capability, Key Personnel, Project Program, Price</t>
  </si>
  <si>
    <t>RFT 17-4704</t>
  </si>
  <si>
    <t>NIER A Level 9 Office Refurbishment</t>
  </si>
  <si>
    <t>Design &amp; refurb of L9 offices, which also include the addition of amenities, breakout &amp; kitchen areas</t>
  </si>
  <si>
    <t>Experience, Capability, Key Personnel, Understanding Requirements &amp; Price</t>
  </si>
  <si>
    <t>Til completion</t>
  </si>
  <si>
    <t>RFT 17-1583B</t>
  </si>
  <si>
    <t>Maths building external spaces and asset upgrade works</t>
  </si>
  <si>
    <t xml:space="preserve">Contract services to complete the Maths building and external spaces upgrade including a new lift, major roof works, external landscaping and a new café. </t>
  </si>
  <si>
    <t>Feb 2018</t>
  </si>
  <si>
    <t>Oct 2018</t>
  </si>
  <si>
    <t>RFT 17-4684</t>
  </si>
  <si>
    <t>Graph Builders Pty Ltd</t>
  </si>
  <si>
    <t>Unit 3, Level 2, 57 Fletcher Street, Adamstown NSW 2289</t>
  </si>
  <si>
    <t>Engineering Precinct Upgrade</t>
  </si>
  <si>
    <t>Upgrade of the Engineering Precinct including establishment of TEAL teaching spaces, increase in higher degree by research office space &amp; external breakout spaces.</t>
  </si>
  <si>
    <t>Sept 2018</t>
  </si>
  <si>
    <t>RFQ 18-1217</t>
  </si>
  <si>
    <t>Pacific Integration Pty Ltd</t>
  </si>
  <si>
    <t>27 Murray Street, Hamilton NSW 2303</t>
  </si>
  <si>
    <t>Mathematics Building (V) refurbishment – AVT Works</t>
  </si>
  <si>
    <t>Audio Visual (AV) equipment for the Mathematics building teaching spaces</t>
  </si>
  <si>
    <t>Till Completion</t>
  </si>
  <si>
    <t>RFQ 2016-44A</t>
  </si>
  <si>
    <t>MCM Manufacturing Pty Ltd</t>
  </si>
  <si>
    <t>1 Warabrook Blvd, Warabrook NSW 2304</t>
  </si>
  <si>
    <t>Chemical Looping Reactor</t>
  </si>
  <si>
    <t>To fabricate and install the mechanical elements of the K Block fluid be upgrade</t>
  </si>
  <si>
    <t xml:space="preserve">Price </t>
  </si>
  <si>
    <t>26 weeks</t>
  </si>
  <si>
    <t>RFT 18-745</t>
  </si>
  <si>
    <t>Intrec Management Pty Ltd</t>
  </si>
  <si>
    <t>73 Reserve Road, Atarmon NSW 2064</t>
  </si>
  <si>
    <t>C Building: Laboratories and Offices Upgrade</t>
  </si>
  <si>
    <t>Upgrade of the laboratories and Offices within the C Building</t>
  </si>
  <si>
    <t>Experience, Capability, Key Personnel, Understanding the Requirement &amp; Price</t>
  </si>
  <si>
    <t>May 2018</t>
  </si>
  <si>
    <t>RFT 18-733</t>
  </si>
  <si>
    <t>UONDRH Accommodation Tamworth Education Centre</t>
  </si>
  <si>
    <t>Construction of student residential building</t>
  </si>
  <si>
    <t xml:space="preserve">Experience, Key Personnel, Proposed team, Site Management Methodology, Quality Management System, Program/IR /WHS Management &amp; Environmental Management information  </t>
  </si>
  <si>
    <t>RFT 18-2113</t>
  </si>
  <si>
    <t>University House Upgrade</t>
  </si>
  <si>
    <t>D&amp;C of exhibition, teaching and office space on Ground Floor, Level 1 &amp; 3 of the existing University House Building located at 300 Auckland Street, Newcastle</t>
  </si>
  <si>
    <t>Experience, Personnel, Proposed subcontractors and consultants, Site Management Methodology, Design and documentation resources, Price</t>
  </si>
  <si>
    <t>December 2018</t>
  </si>
  <si>
    <t>RFT 18-1983</t>
  </si>
  <si>
    <t>Speech Pathology Clinic - Construction Works</t>
  </si>
  <si>
    <t>To engage a suitably qualified contractor to undertake the refurbishment of the SR Building to accommodate the Speech Pathology Clinic</t>
  </si>
  <si>
    <t>Porject experience, Key personnel, proposed subcontractors/consultants, Site management methodology, Design &amp; Document resources, Price.</t>
  </si>
  <si>
    <t>RFT 18-3197</t>
  </si>
  <si>
    <t>North Construction and Building Pty Limited</t>
  </si>
  <si>
    <t>Level 5, Suite 501, 1 Bryant Dr, Tuggerah NSW 2259</t>
  </si>
  <si>
    <t>Callaghan Pathways Precinct - General Purpose Building</t>
  </si>
  <si>
    <t>Refurbishment of the General Purpose Building</t>
  </si>
  <si>
    <t>Organisational Experience Key Personnel Understanding of the Requirements</t>
  </si>
  <si>
    <t>August 2018</t>
  </si>
  <si>
    <t>RFP 17-3581</t>
  </si>
  <si>
    <t>ISS Facility Services Ltd</t>
  </si>
  <si>
    <t>Level 6, 1 Thomas Halt Drive Macquarie Park NSW 2113</t>
  </si>
  <si>
    <t>Cleaning &amp; Pest Control Services</t>
  </si>
  <si>
    <t>Provision of Cleaning &amp; Pest Control Services for all campuses across the UON portfolio</t>
  </si>
  <si>
    <t>Personnel, Org Chart, Service Methodology, Proposed subcontractors &amp; local industry particpation &amp; Price</t>
  </si>
  <si>
    <t xml:space="preserve">No </t>
  </si>
  <si>
    <t>Monthly payments</t>
  </si>
  <si>
    <t>17-5439</t>
  </si>
  <si>
    <t>MCM Manufacturing Pty Limited</t>
  </si>
  <si>
    <t>34 Munibung Road, Cardiff</t>
  </si>
  <si>
    <t>Stonedust Looping Project</t>
  </si>
  <si>
    <t>Construction and operation of a dual fluid bed pilot-plant to demonstrate the stone dust looping process.</t>
  </si>
  <si>
    <t>Til Completion</t>
  </si>
  <si>
    <t>RFT 19-984</t>
  </si>
  <si>
    <t>MSBW Surgical Skills and Freezer Farm</t>
  </si>
  <si>
    <t>Organisational Experience Key Personnel Understanding the Requirements</t>
  </si>
  <si>
    <t>16-1976</t>
  </si>
  <si>
    <t>Hays Specialist Recruitment Pty Ltd</t>
  </si>
  <si>
    <t>Suite C, Level 4, 251 Wharf Road, Newcastle NSW 2300</t>
  </si>
  <si>
    <t>Grounds Maintenance Labour Hire</t>
  </si>
  <si>
    <t>Supply of Grounds maintenance staff labour to work under the direction of UON staff in the delivery of Services.</t>
  </si>
  <si>
    <t>Pre-existing contract 16-1976</t>
  </si>
  <si>
    <t>Hourly Rates</t>
  </si>
  <si>
    <t>D16/225618</t>
  </si>
  <si>
    <t>Australian Bioresources Pty Limited</t>
  </si>
  <si>
    <t>9-11 Lackey Road, Moss Vale  NSW 2577</t>
  </si>
  <si>
    <t>ABR Service Agreement-Animal Breeding &amp; Assoc Services</t>
  </si>
  <si>
    <t>Provision of animal breeding and associated services</t>
  </si>
  <si>
    <t>1,400,000 +</t>
  </si>
  <si>
    <t>This is a sole supply contract renewal involving breeding services for the University's Research activities with genetically manipulated laboratory mice</t>
  </si>
  <si>
    <t>Legal teams from both parties negotiated relevant terms and conditions. Animals to be bred under 'Australian Code' which means the 'Care and Use of Animals'</t>
  </si>
  <si>
    <t>Termination for convenience upon provison of 90 days written notice. Commitment to minimum numnber of animals</t>
  </si>
  <si>
    <t>17/1271</t>
  </si>
  <si>
    <t xml:space="preserve">Cox Architecture Pty Limited </t>
  </si>
  <si>
    <t>Level 6, 155 Clarence Street, Sydney  NSW  2000</t>
  </si>
  <si>
    <t>New Futures Business Cases - City Development - Honeysuckle, Newcastle CBD</t>
  </si>
  <si>
    <t>Master-Planning, Development Planning and Concept design services Consultancy to prepare and document the Honeysuckle City Development Masterplan and development planning and concept design brief.</t>
  </si>
  <si>
    <t>The RFP failed measurable interest, therefore it was Direct Negotiated with COX Architecture who have extensive experience in University master-planning</t>
  </si>
  <si>
    <t>The Fee Proposal from Cox Architecture Pty Limited was reviewed by the Director, New Futures Capital Investment Program and Strategic Procurement  which is within the budget allocation of this project.</t>
  </si>
  <si>
    <t>In summary, Cox Architecture is best suited to meet the Request requirements and represents the best determined Value for Money</t>
  </si>
  <si>
    <t>C-001</t>
  </si>
  <si>
    <t>Grosvenor Engineering Group Pty Ltd</t>
  </si>
  <si>
    <t>Unit R/132 Garden Grove Parade Adamstown NSW 2289</t>
  </si>
  <si>
    <t>Deed of Amendment and Novation Engineering Services Subcontract</t>
  </si>
  <si>
    <t>fixed price and Schedule of rates</t>
  </si>
  <si>
    <t>24 months</t>
  </si>
  <si>
    <t>Original 12 month contract was extended for a further 12 months</t>
  </si>
  <si>
    <t>DEED OF AMENDMENT AND NOVATION PLUMBING SERVICES SUBCONTRACT</t>
  </si>
  <si>
    <t>Terry Keelans Plumbing</t>
  </si>
  <si>
    <t>16 Boatmans Row, Eleebana, NSW 2282</t>
  </si>
  <si>
    <t>PLUMBING SERVICES SUBCONTRACT</t>
  </si>
  <si>
    <t>Service delivery of preventative, statutory and reactive maintenance</t>
  </si>
  <si>
    <t>Request for Price - RFP</t>
  </si>
  <si>
    <t>Invoice on successful completion of works</t>
  </si>
  <si>
    <t>13 months</t>
  </si>
  <si>
    <t>DEED OF AMENDMENT AND NOVATION ELECTRICAL SERVICES SUBCONTRACT</t>
  </si>
  <si>
    <t>GB electrical</t>
  </si>
  <si>
    <t>Unit 1, 2 Metal Pit Drive, Mayfield West NSW 2304</t>
  </si>
  <si>
    <t>the delivery of Electrical Services across all University sites</t>
  </si>
  <si>
    <t>Novated Contract from Maintenance Head Contract</t>
  </si>
  <si>
    <t>on successful delivery of completed Services</t>
  </si>
  <si>
    <t>M23/18</t>
  </si>
  <si>
    <t>Particle and Surface Sciences</t>
  </si>
  <si>
    <t>PO Box 1936 Gosford NSW 2250</t>
  </si>
  <si>
    <t>Purchase of Research Equipment</t>
  </si>
  <si>
    <t>Purchase of Research Equipment. 3 Flex 3500 Chemi Surface Analyser InstrumentOff Eng CAPEX funds</t>
  </si>
  <si>
    <t>Sole Supplier, large discounted price</t>
  </si>
  <si>
    <t>50% with PO, 50% upon delivery/installation</t>
  </si>
  <si>
    <t>-</t>
  </si>
  <si>
    <t>DEED OF AMENDMENT AND NOVATION ELEVATOR SERVICES SUBCONTRACT</t>
  </si>
  <si>
    <t>KONE</t>
  </si>
  <si>
    <t>226 Macquarie Road, Warners Bay 2282</t>
  </si>
  <si>
    <t>Elevator Services Subcontract</t>
  </si>
  <si>
    <t>the delivery of Elevator Services across all University sites</t>
  </si>
  <si>
    <t>Novated Contract from BRS Maintenance Head Contract</t>
  </si>
  <si>
    <t>Lump Sum &amp; Schedule of Rates</t>
  </si>
  <si>
    <t xml:space="preserve">Original contract has already been extended. N/A for further renegotiation </t>
  </si>
  <si>
    <t>DEED OF AMENDMENT AND NOVATION FIRE SERVICES SUBCONTRACT</t>
  </si>
  <si>
    <t>Wormald</t>
  </si>
  <si>
    <t>46 South Street, Rydalmere NSW 2116</t>
  </si>
  <si>
    <t>Fire Services Subcontract</t>
  </si>
  <si>
    <t>the delivery of Fire Services across all University sites</t>
  </si>
  <si>
    <t>1 year 11 months</t>
  </si>
  <si>
    <t>304/4/2019</t>
  </si>
  <si>
    <t>2015-22A</t>
  </si>
  <si>
    <t>4 Julius Avenue, North Ryde  NSW  2113</t>
  </si>
  <si>
    <t>Online Admissions Project - Licences</t>
  </si>
  <si>
    <t>Development of a new online Admissions System for direct admissions - Licences</t>
  </si>
  <si>
    <t>Mandatory Early Tender Involvement workshops for 8 Proponenets, then a second round was optional and only 4 out of 8 Proponenets attended. Technical evaluation was weighted 65% and Commercial 35%.</t>
  </si>
  <si>
    <t>2013-03</t>
  </si>
  <si>
    <t>Hitachi Data Systems Australia P/L</t>
  </si>
  <si>
    <t xml:space="preserve">Enterprise Data Storage and Switching Replacement  </t>
  </si>
  <si>
    <t>Installation of hardware and software -including ongoing remote support</t>
  </si>
  <si>
    <t>1,400,000 - 1,500,000</t>
  </si>
  <si>
    <t>79727 - 0</t>
  </si>
  <si>
    <t>Computer Systems Australia Pty Ltd</t>
  </si>
  <si>
    <t>21 ANNIE STREET WICKHAM NSW 2293</t>
  </si>
  <si>
    <t>VMWare</t>
  </si>
  <si>
    <t>VMWare CAUDIT agreement</t>
  </si>
  <si>
    <t>Renewal of the VMware site license CAUDIT Agreement</t>
  </si>
  <si>
    <t>CAUDIT negotiation and reseller RFQ - 3 quotes</t>
  </si>
  <si>
    <t>Commercials</t>
  </si>
  <si>
    <t>CAU2017UONY4VF</t>
  </si>
  <si>
    <t>Amendment to Microsoft CAUDIT Renewal</t>
  </si>
  <si>
    <t>In October 2017 Microsoft and CAUDIT concluded negotiations in relation to the terms and conditions of the Microsoft Agreement for Microsoft products on behalf of Universities. In addition, the parties also negotiated revised pricing.</t>
  </si>
  <si>
    <t>500,000 - 1,000,000</t>
  </si>
  <si>
    <t>14/2743</t>
  </si>
  <si>
    <t>University of New England</t>
  </si>
  <si>
    <t>Armidale, NSW 2350</t>
  </si>
  <si>
    <t>Delivery of Teaching and Supervision to JMP students in the RCTS Program</t>
  </si>
  <si>
    <t>UNE are charged with supporting up to 16 students for a full year of clinical placement in Armidale, in line with the RCTS component of the RHMT program, funded by the Commonwealth Department of Health</t>
  </si>
  <si>
    <t>Milestone payments in line with reporting requirements of the RHMT program</t>
  </si>
  <si>
    <t>TBA</t>
  </si>
  <si>
    <t>SpencerStuart</t>
  </si>
  <si>
    <t>Level 33, Gateway, 1 Macquarie Place, Sydney NSW 2000</t>
  </si>
  <si>
    <t>Measuring Institutional Culture at UO</t>
  </si>
  <si>
    <t>Implement a framework to measure Institutional Culture at UON based on best practice, with the aim to explore how sub-cultures within UON currently operate.</t>
  </si>
  <si>
    <t>A credible and fit for purpose cultural measurement framework solution that has been identified as the framework to meet our strategic objectives and cultural KPIs outlined in the NeW Futures Strategic Plan.</t>
  </si>
  <si>
    <t>Upon cancellation the professional fees and expenses are considered earned and due as billed</t>
  </si>
  <si>
    <t>Spencer Stuart would work with UON, in the pilot phase, to facilitate the cultural alignment framework assessments, undertake data analysis and findings and help UON develop the internal capability to manage culture assessments for the whole of University representing a significant cost savings.</t>
  </si>
  <si>
    <t>D19-1185 UON City Shuttle Bus</t>
  </si>
  <si>
    <t>Port Stephens Coaches</t>
  </si>
  <si>
    <t>15 Port Stephens Drive, Anna Bay NSW 2316</t>
  </si>
  <si>
    <t>19-1185 UON City Shuttle Bus</t>
  </si>
  <si>
    <t>The University of Newcastle (UON) sought a supplier to continue delivering the shuttle bus service between Callaghan Campus and Newcastle CBD. The current bus service has been operating for a period of 2 years. PURPOSE The bus service is a requirement to satisfy the State Significant Development (SSD) conditions for occupation on the New Space Precinct/building in the CBD of Newcastle. The previous procurement for this activity went out to market to 5 bus operators within the Newcastle/Hunter Region. Three responses were received and the Contract was awarded to Port Stephens Coaches. The requirement of this service is for the bus provider to be able to supply a Hybrid Vehicle and WiFi access</t>
  </si>
  <si>
    <t>The strategy for this activity is to conduct Direct Negotiation with the current supply for a 2 year contract This is a result of market analysis that indicated that out of the 3 respondents that responded the last time the market was approached only the current incumbent is able to provide a Hybrid Vehicle and WiFi Access</t>
  </si>
  <si>
    <t>16/1976</t>
  </si>
  <si>
    <t>Chandler Macleod Group Limited</t>
  </si>
  <si>
    <t>Level 5, 345 George Stree, Sydney NSW 2000</t>
  </si>
  <si>
    <t>Recruitment Agency Panel - Temporary Labour and Recruitment Services</t>
  </si>
  <si>
    <t>The objective of the Recruitment Agency Panel is to provide professional, responsive, innovative and cost effective solution to the provision of 
Temporary Labour and Recruitment Services. Procurement of labour and other recruitment services via a Panel Provider minimises the risk of 
engaging low calibre candidates that have not been subjected to appropriate employment screening.</t>
  </si>
  <si>
    <t>Experience,capability and Fees</t>
  </si>
  <si>
    <t>2,500,000 (across all panel members)</t>
  </si>
  <si>
    <t>Yes - based on Schedule of Rate</t>
  </si>
  <si>
    <t>GWG Partners Pty Ltd</t>
  </si>
  <si>
    <t>Level 6, 456-460 Hunter Street, Newcastle NSW 2300</t>
  </si>
  <si>
    <t>Hudson Global Resources</t>
  </si>
  <si>
    <t>Level 19, 20 Bond Street, Sydney NSW 2000</t>
  </si>
  <si>
    <t xml:space="preserve">Puro Partners </t>
  </si>
  <si>
    <t>Suite 2, Level 5, 55 Hunter Street, Newcastle NSW 2300</t>
  </si>
  <si>
    <t>RFP 17- 2370</t>
  </si>
  <si>
    <t>Grace Worldwide (Australia) Pty Ltd</t>
  </si>
  <si>
    <t>4 Tucks Road, Seven Hills NSW 2147</t>
  </si>
  <si>
    <t>Relocation Services</t>
  </si>
  <si>
    <t>To support recruitment of global candidates, Human Resources Services proposes to establish a preferred supplier agreement with three (3) Relocation Service Providers. The Relocation Service Provider(s) will act as a single point of contact for removal, immigration, relocation, mobility, tax, expense and travel services for new appointments to the University.</t>
  </si>
  <si>
    <t>Global coverage, experience &amp; capability, Account management &amp; Service delivery &amp; implementation</t>
  </si>
  <si>
    <t>Kent Relocation Group Pty Ltd</t>
  </si>
  <si>
    <t>30 Duerdin St, Clayton VIC 3168</t>
  </si>
  <si>
    <t xml:space="preserve">Wridgways Pty Ltd T/A Santa Fe Relocations </t>
  </si>
  <si>
    <t>26-40 Nina Link, Dandenong South VIC 3175</t>
  </si>
  <si>
    <t>18-3593</t>
  </si>
  <si>
    <t>Flagstaff Partners Pty Ltd</t>
  </si>
  <si>
    <t>Level 20, 101 Collins St, Melbourne VIC 3000</t>
  </si>
  <si>
    <t>External Financing and Capital Structure Advisor</t>
  </si>
  <si>
    <t>Preparation, planning and possible sourcing of external funding/debt</t>
  </si>
  <si>
    <t>RFQ 2018-029</t>
  </si>
  <si>
    <t>Control &amp; Electric Pty Ltd</t>
  </si>
  <si>
    <t>11 Bayldon Road, Queenbeyan NSW 2620</t>
  </si>
  <si>
    <t>STEMM Enabling Glasshosues - Building Monitoring and Control System</t>
  </si>
  <si>
    <t>The purpose of this Request for Tender is to engage a suitably qualified Building Monitoring and Control System (BMCS) specialist contractor for the Design and Construction of the BMCS system for the new Integrated Glasshouse facility at the University of Newcastle Callaghan Campus.</t>
  </si>
  <si>
    <t>VMO</t>
  </si>
  <si>
    <t>Nuvation Pty Ltd</t>
  </si>
  <si>
    <t>37 Dickson Street, Lambton NSW 2299</t>
  </si>
  <si>
    <t>Senior Enterprise Architect Consultancy</t>
  </si>
  <si>
    <t>Skill Requirements</t>
  </si>
  <si>
    <t>Fixed Hourly Rate</t>
  </si>
  <si>
    <t>9 months</t>
  </si>
  <si>
    <t>19-1422</t>
  </si>
  <si>
    <t>Deloitte Risk Advisory Pty Ltd</t>
  </si>
  <si>
    <t>Level 1, Grosvenor Pl, 225 George St, Sydney NSW 2000</t>
  </si>
  <si>
    <t>Identity and Access Management Strategy &amp; Roadmap</t>
  </si>
  <si>
    <t>Development of a strategy and roadmap to assist the University in developing capability in Identity and Access Management</t>
  </si>
  <si>
    <t>Techical (experience and capability, key personnel, solution delivery program) Commercial (price)</t>
  </si>
  <si>
    <t>RFQ 2019-008</t>
  </si>
  <si>
    <t xml:space="preserve">GB Electrical </t>
  </si>
  <si>
    <t>PO Box 302, Hunter Regional Mail Centre, Mayfield West NSW 2304</t>
  </si>
  <si>
    <t>Switchboard Upgrade &amp; RCD Protection - West</t>
  </si>
  <si>
    <t>Upgrade of 10 x electrical switchboards across Computing &amp; Info Sciences, Language Centre, Life Sciences. Circuit breaker upgrade in Psychology.</t>
  </si>
  <si>
    <t>Singapore Airlines</t>
  </si>
  <si>
    <t>Level 20, 66 Goulburn Street, Sydney NSW 2000</t>
  </si>
  <si>
    <t>SIA Corporate Travel Programme</t>
  </si>
  <si>
    <t>Provision of Air Travel Services</t>
  </si>
  <si>
    <t>Value for money (discounts)</t>
  </si>
  <si>
    <t>Related companies involved: SilkAir, Scoot</t>
  </si>
  <si>
    <t>DEED OF AMENDMENT AND NOVATION BUILDING SERVICES SUBCONTRACT</t>
  </si>
  <si>
    <t>5/5 Metro Court, Gateshead NSW 2290</t>
  </si>
  <si>
    <t>Building Services Subcontract</t>
  </si>
  <si>
    <t>the delivery of Building Services across all University sites</t>
  </si>
  <si>
    <t>Variation??</t>
  </si>
  <si>
    <t>lease- 13 Wynter Street, Taree</t>
  </si>
  <si>
    <t>Adam &amp; Tenielle Beattie</t>
  </si>
  <si>
    <t>c/- LJ Hooker, Taree NSW 2350</t>
  </si>
  <si>
    <t>Lease of units 1-3/ 13 Wynter Street Taree NSW 2350</t>
  </si>
  <si>
    <t>3 villas are leased for students undertaking clinical placement in the Taree area. Villas are located approximately two blocks from the Manning Education Centre.</t>
  </si>
  <si>
    <t>location, market value</t>
  </si>
  <si>
    <t>Lease payments</t>
  </si>
  <si>
    <t>Sam Knight</t>
  </si>
  <si>
    <t>Mahara International Pty Ltd</t>
  </si>
  <si>
    <t>464 High Street, Maitland NSW 2320</t>
  </si>
  <si>
    <t>Shop 1 Ground Floor, 301 High Street, Maitland</t>
  </si>
  <si>
    <t>Delivery of Music Programs</t>
  </si>
  <si>
    <t>19/3179</t>
  </si>
  <si>
    <t>Lookout Road New Lambton NSW 2305</t>
  </si>
  <si>
    <t>Clinical supervision of midwifery students</t>
  </si>
  <si>
    <t>Pam Zorn</t>
  </si>
  <si>
    <t>24.1 Emailed Pam, Casey Linklater advised it will be updated</t>
  </si>
  <si>
    <t>19/3180</t>
  </si>
  <si>
    <t>Morton Street PORT MACQUARIE NSW 2444</t>
  </si>
  <si>
    <t>Supervision of Midwifery students on placement</t>
  </si>
  <si>
    <t>D16/166198</t>
  </si>
  <si>
    <t>Mylinda Booth?</t>
  </si>
  <si>
    <t>D16/198302</t>
  </si>
  <si>
    <t>Aoji Enrolment Centre of International Education</t>
  </si>
  <si>
    <t>Room 903, 9F Golden Gate Commercial Building
136-138 Austin Road
Tsim Sha Tsui,Kowloon,
Hong Kong</t>
  </si>
  <si>
    <t>D16/176777</t>
  </si>
  <si>
    <t>D16/206037</t>
  </si>
  <si>
    <t>2 Years, 6 Months</t>
  </si>
  <si>
    <t>D16/196113</t>
  </si>
  <si>
    <t>D16/202333</t>
  </si>
  <si>
    <t>Gostralia!</t>
  </si>
  <si>
    <t>Jaegerstrasse 53, STUTTGART, 70174 GERMANY</t>
  </si>
  <si>
    <t>D16/197384</t>
  </si>
  <si>
    <t>3 Years, 6 Months</t>
  </si>
  <si>
    <t>D16/182272</t>
  </si>
  <si>
    <t>D16/233018</t>
  </si>
  <si>
    <t>D16/193851</t>
  </si>
  <si>
    <t>3 Years, 5 Months</t>
  </si>
  <si>
    <t>D15/2618</t>
  </si>
  <si>
    <t>D16/274243</t>
  </si>
  <si>
    <t>Macherson Education Services</t>
  </si>
  <si>
    <t>Unit 28, 8 Munro Street
McMahons Point
NSW 2000</t>
  </si>
  <si>
    <t>D16/202312</t>
  </si>
  <si>
    <t>New Field Education Group Pty Ltd</t>
  </si>
  <si>
    <t>Suite 2103
31 Market Street
Sydney  NSW  2000</t>
  </si>
  <si>
    <t>D16/212253</t>
  </si>
  <si>
    <t>Overseas Educational Services</t>
  </si>
  <si>
    <t>No 112, First Floor
Barton Centre
M.G. Road, Bengaluru
Kamataka, India</t>
  </si>
  <si>
    <t>D16/244053</t>
  </si>
  <si>
    <t>D16/233046</t>
  </si>
  <si>
    <t>D17/57416</t>
  </si>
  <si>
    <t>3 Years, 3 Months</t>
  </si>
  <si>
    <t>D16/207293</t>
  </si>
  <si>
    <t>Vietnam Professional Consultancy Company</t>
  </si>
  <si>
    <t>No 111 Nguyen Binh Kiem St
DaKao Precinct, District 1
Ho Chi Minh City, Vietnam</t>
  </si>
  <si>
    <t>D18/192010</t>
  </si>
  <si>
    <t>Caper Company Ltd</t>
  </si>
  <si>
    <t>Unit 303, 3/F, KT336, 334-336 Kwun Tong Road, Kwun Tong, Kowloon, Hong Kong</t>
  </si>
  <si>
    <t>The Consultant will provide high level advice on and facilitate major and transformative, targeted international student recruitment projects in the People's Republic of China that address the strategic objectives of the University's Global Partnership Plan 2.0 (2019-2025).</t>
  </si>
  <si>
    <t>D20/68626</t>
  </si>
  <si>
    <t>D10/337535</t>
  </si>
  <si>
    <t>D19/374602</t>
  </si>
  <si>
    <t>D19/343264</t>
  </si>
  <si>
    <t>DELL AUSTRALIA</t>
  </si>
  <si>
    <t>"VMWare Academic Term License Agreement VMWare CAUDIT Agreement Advanced Bundle"</t>
  </si>
  <si>
    <t xml:space="preserve">VMWare CAUDIT Agreement Advanced Bundle includes below - vCenter Server vSphere Ent + vRealize Suite Advanced NSX Advanced for 23,890 Students </t>
  </si>
  <si>
    <t>18-4376</t>
  </si>
  <si>
    <t>BFG Daracon Pty Limited</t>
  </si>
  <si>
    <t>33 Jura Street, Heatherbrae NSW 2324</t>
  </si>
  <si>
    <t>Honeysuckle City Campus Development - Mine Rectification</t>
  </si>
  <si>
    <t>Mine Rectification for Honeysuckle City Campus Development</t>
  </si>
  <si>
    <t>Experience of Organisation - Key Personnel - Understanding of the Requirements</t>
  </si>
  <si>
    <t>RFQ 2019-013</t>
  </si>
  <si>
    <t>Conservatorium Auditorium AHU</t>
  </si>
  <si>
    <t>Replace existing HVAC system with 2 x 75kWr water cooled chillers and convert existing infrastructure to accommodate new system in the Conservatorium</t>
  </si>
  <si>
    <t>ERROR</t>
  </si>
  <si>
    <t>CR-202</t>
  </si>
  <si>
    <t>Level 7, 77 King St Sydney</t>
  </si>
  <si>
    <t>IT Data Services Panel</t>
  </si>
  <si>
    <t xml:space="preserve">Consulting, technology, and outsourcing services for the building of a modern data and information technology environment to support staff, researchers, students and partner organisations' information needs. This will include, but is not limited to: -Systems architecture and design; -Solutions delivery; -Technology modernisation; and -Ongoing support and maintenance. </t>
  </si>
  <si>
    <t>TechnologyOne Limited</t>
  </si>
  <si>
    <t>Level 11, TechnologyOne HQ, 540 Wickham Street , Fortitude Valley QLD 4006</t>
  </si>
  <si>
    <t>TechOne Financials - Corporate Finance System</t>
  </si>
  <si>
    <t>RFQ 2018-027</t>
  </si>
  <si>
    <t>Jane Irwin Landscape Architecture</t>
  </si>
  <si>
    <t>Studio 203, 61 Marlborough Street, Surry Hills NSW 2010</t>
  </si>
  <si>
    <t>00590 Shortland Social Space PDC</t>
  </si>
  <si>
    <t xml:space="preserve">PDC Landscape Architectural Design, Documentation and Constructon Stage Services for the Shortland Social Space Project. </t>
  </si>
  <si>
    <t>Value for Money, Experience &amp; Expertise, Understand project and Resourcing</t>
  </si>
  <si>
    <t>16 Months</t>
  </si>
  <si>
    <t>Stephen Merchant</t>
  </si>
  <si>
    <t>363P3328</t>
  </si>
  <si>
    <t>570 CITY ROAD SOUTH MELBOURNE VIC 3205</t>
  </si>
  <si>
    <t xml:space="preserve">AV Equipment for Semester 2 Teaching space upgrades </t>
  </si>
  <si>
    <t>PO for supply of av equipment only - E-Procure process followed</t>
  </si>
  <si>
    <t xml:space="preserve">AV Supply equipment only BOM sent to all suppliers cheapest price won </t>
  </si>
  <si>
    <t xml:space="preserve">lump sum price - price per item supplied </t>
  </si>
  <si>
    <t>once Equipment arrives on the order can take up to 3 months 
Supply of goods only</t>
  </si>
  <si>
    <t>Emma Murphy</t>
  </si>
  <si>
    <t>M&amp;C - Web Transformation Project</t>
  </si>
  <si>
    <t>Mudbath Digital</t>
  </si>
  <si>
    <t>8/710 Hunter St, Newcastle NSW 2300</t>
  </si>
  <si>
    <t>Consultancy Agreement The University of Newcastle and Mudbath Digital</t>
  </si>
  <si>
    <t>The Web Transformation Project aims to enhance the University's website through analysis of the channel's existing Information Architecture, WCMS and the channel's overall alignment to university strategy. Mudbath digital will undertake requirements gathering, research, analysis and design work to help inform a scope of works for the project.</t>
  </si>
  <si>
    <t>Tenders were assessed against: Understanding of project requirements Ability to deliver User Experience and High-Fidelity Prototyping Agency location and ability to work closely with internal resources Previous experience in the higher education sector</t>
  </si>
  <si>
    <t>25 Weeks</t>
  </si>
  <si>
    <t>Ben Shelton</t>
  </si>
  <si>
    <t>Publishers Internationale</t>
  </si>
  <si>
    <t>North Sydney</t>
  </si>
  <si>
    <t>Delivery of international media to promote UON in international markets.</t>
  </si>
  <si>
    <t>This went through the tender process, however, PI were identified as the only supplier that could deliver the services required</t>
  </si>
  <si>
    <t>See contract</t>
  </si>
  <si>
    <t>Refer to contract.</t>
  </si>
  <si>
    <t>Haylie West</t>
  </si>
  <si>
    <t>Mulesoft Inc</t>
  </si>
  <si>
    <t>50 Fremont Street, Suite 300 San Francisco, CA 94105</t>
  </si>
  <si>
    <t>Procure IT</t>
  </si>
  <si>
    <t xml:space="preserve">Additional Pre-Production Core Additional Production Core Anypoint Platform Base Subscription Production Core Pre-Production Core Platinum Subscription </t>
  </si>
  <si>
    <t xml:space="preserve">Fit for purpose, Price, Value for money </t>
  </si>
  <si>
    <t>NO</t>
  </si>
  <si>
    <t>Eloqua</t>
  </si>
  <si>
    <t xml:space="preserve">Marketing Cloud All Access Education Pass Eloqua Marketing Standard Cloud Service </t>
  </si>
  <si>
    <t>Annually in Advance</t>
  </si>
  <si>
    <t xml:space="preserve">Hardware Technical Support Services Oracle Premier Support for Systems Support Service Number: 8030376 </t>
  </si>
  <si>
    <t>IT-CR-140</t>
  </si>
  <si>
    <t>Dimension Data</t>
  </si>
  <si>
    <t>Tower 3 Darling Park, 201 Sussex Street, Sydney NSW 2000, Australia</t>
  </si>
  <si>
    <t>IT Operational Services Agreement - Managed Databases Services</t>
  </si>
  <si>
    <t>DBA Management</t>
  </si>
  <si>
    <t>Lump Sum, Deliverable Installments</t>
  </si>
  <si>
    <t>Ex Libris CampusM Services Agreement</t>
  </si>
  <si>
    <t>CampusM - 3 Year Subscription</t>
  </si>
  <si>
    <t>Implementation Fee plus Lump Sum p/a</t>
  </si>
  <si>
    <t>U4660298</t>
  </si>
  <si>
    <t>Accounts Receivable, Finance Dept, Po Box 91, SYDNEY, AUS</t>
  </si>
  <si>
    <t>Microsoft Premiere One CAUDIT Agreement (2 year term 21/5/18 - 20/5-20)</t>
  </si>
  <si>
    <t>CR-244</t>
  </si>
  <si>
    <t>KPMG</t>
  </si>
  <si>
    <t>Tower 3, International Towers, 300 Barangaroo Ave, Barangaroo New South Wales 2000</t>
  </si>
  <si>
    <t>Information Technology Agreement</t>
  </si>
  <si>
    <t xml:space="preserve">Advancement CRM </t>
  </si>
  <si>
    <t>RFQ02614 - HV Switchgear</t>
  </si>
  <si>
    <t>SCHNEIDER ELECTRIC IT AUSTRALIA PTY LTD</t>
  </si>
  <si>
    <t>78 Waterloo Road, Macquarie Park, NSW, 2113</t>
  </si>
  <si>
    <t>HV Switchgear</t>
  </si>
  <si>
    <t>Supply and installation of HV Switchgear</t>
  </si>
  <si>
    <t>Lump sum</t>
  </si>
  <si>
    <t>QUO-13616-Y9G6C6</t>
  </si>
  <si>
    <t>3/200 Toorak Road, South Yarra VIC 3141</t>
  </si>
  <si>
    <t>IBM</t>
  </si>
  <si>
    <t>IBM SPSS Multi-platform Licence Annual License</t>
  </si>
  <si>
    <t>IBM SPSS Multi-platform Licence
Statistical software package used by researchers and academics in Australia</t>
  </si>
  <si>
    <t>RFT 19-2547</t>
  </si>
  <si>
    <t>Unit 9/ 7 Teamster Close Tuggerah, 2259</t>
  </si>
  <si>
    <t>Ourimbah TEAL Upgrade Works - Building Contractor</t>
  </si>
  <si>
    <t>Building Contractor required to upgrade the Technology Enabled Active Learning (TEAL) space at Ourimbah Campus</t>
  </si>
  <si>
    <t>*Experience &amp; Capability of the Organisation *Experience of Key Personnel *Understanding of University requirements</t>
  </si>
  <si>
    <t>RFP 19-1331</t>
  </si>
  <si>
    <t>Securcom Pty Ltd</t>
  </si>
  <si>
    <t>2/8 Kilcoy Drive, Tomago, NSW 2322</t>
  </si>
  <si>
    <t xml:space="preserve">Security Upgrade Program – Perimeter Electronic Access Control Contractor </t>
  </si>
  <si>
    <t xml:space="preserve">This project is for a contractor, to supply and install Gallagher Electronic Access Control (EAC) on perimeter doors to interface with the existing Gallagher EAC system. The scope of works is to include all cabling, building, services and any other associated works required to supply, install and commission the system across 8 buildings on the Callaghan campus </t>
  </si>
  <si>
    <t>• Experience and Capability of the Organisation • Key Personnel Experience • Understanding of the Requirements</t>
  </si>
  <si>
    <t>3 Months 3 Days</t>
  </si>
  <si>
    <t>CR-236</t>
  </si>
  <si>
    <t>21 Annie Street, Wickham NSW 2293</t>
  </si>
  <si>
    <t>Cloud Migration Project</t>
  </si>
  <si>
    <t xml:space="preserve">A minimum of 2 Cloud Architecture (Consultant Engineer) resources, 4 days a week to assist with Comute and storage services in the cloud </t>
  </si>
  <si>
    <t>CR-004</t>
  </si>
  <si>
    <t>NTT</t>
  </si>
  <si>
    <t>Uptime</t>
  </si>
  <si>
    <t>AU Uptime Administration</t>
  </si>
  <si>
    <t>RFQ 19/2184</t>
  </si>
  <si>
    <t>INTREC MANAGEMENT PTY LTD</t>
  </si>
  <si>
    <t>73 RESERVE ROAD, ARTARMON NSW</t>
  </si>
  <si>
    <t>STEMM Network Room Contractor</t>
  </si>
  <si>
    <t>The engagement of a suitably qualified contractor, to undertake the construction of the Network Room associated with the Enabling Works and STEMM Facility.</t>
  </si>
  <si>
    <t>*Commercial Schedule *Technical Schedule</t>
  </si>
  <si>
    <t>8 Months 5 Days</t>
  </si>
  <si>
    <t>18-4148</t>
  </si>
  <si>
    <t>Daracon Contractors Pty Limited</t>
  </si>
  <si>
    <t>20 Kullara Close, Beresfield NSW 2322</t>
  </si>
  <si>
    <t>Honeysuckle City Campus Development - Enabling Works</t>
  </si>
  <si>
    <t xml:space="preserve">Qualified contractor to undertake Enabling Works at Honeysuckle City Campus Development </t>
  </si>
  <si>
    <t>Experience of Organisation Key Peronnel Understanding the Requirements</t>
  </si>
  <si>
    <t>18-2116</t>
  </si>
  <si>
    <t>KPMG Australia Technology Solution Pty Ltd</t>
  </si>
  <si>
    <t>L38, International Towers Sydney 3, 300 Barangaroo Ave, Sydney NSW 2000</t>
  </si>
  <si>
    <t>International Student CRM</t>
  </si>
  <si>
    <t>Development, implementation and management of a Customer Relationship Management solution</t>
  </si>
  <si>
    <t>Proponent experience Personnell experience Software proposal Implementation proposal Managed services proposal Price</t>
  </si>
  <si>
    <t>Once off implementation fees and ongoing annual management fees</t>
  </si>
  <si>
    <t>Two 12 month options to extend at the University's discretion</t>
  </si>
  <si>
    <t>19-2215</t>
  </si>
  <si>
    <t>DELOITTE CONSULTING PTY LTD</t>
  </si>
  <si>
    <t>Level 9 Grosvenor Place, 225 George Street, Sydney, NSW, 2000</t>
  </si>
  <si>
    <t>Finance System Review Consultant</t>
  </si>
  <si>
    <t>Review and assessment of the current state environment leading to a strategy, road map and phased implementation plan for the delivery of a clear vision and appropriate fit-for-purpose solution for the overarching Financial Management systems environment.</t>
  </si>
  <si>
    <t>Compliance and Disclosure Requirements 
The compliance and disclosure requirements for this request were:
a). Insurance Details 
b). Statement of Departures, Alternatives and Substitutions
c). Conflicts of Interest and Fair Dealing
d). Threatened or Pending Litigation
e). Supplier Code of Conduct
f). Ethical Due Diligence Questionnaire
g). Statement of Compliance
h). Supplier Sustainability
Technical Requirements 
The Technical requirements for this request were:
a) Relevant Proponent Experience &amp; Capability
b) Key Project Personnel
c) Outline Service Delivery Plan 
Commercial Requirements 
The Commercial requirements for this request were:
a) Lump Sum</t>
  </si>
  <si>
    <t>18-1177</t>
  </si>
  <si>
    <t>Unit 3, Level 2, 291 Gardners Road Mascot NSW 2020</t>
  </si>
  <si>
    <t>STEMM Enabling Glasshouses</t>
  </si>
  <si>
    <t>Design completion and construction of a new Integrated Plant Growth Facility</t>
  </si>
  <si>
    <t>Technical - Organisation Experience, Key Personnel, Understanding the Requirement Commercial - Price</t>
  </si>
  <si>
    <t>363P3311</t>
  </si>
  <si>
    <t xml:space="preserve">Purchase Order for AV Equipment for Design Building </t>
  </si>
  <si>
    <t>Goods only av equipment for upgrade</t>
  </si>
  <si>
    <t xml:space="preserve">E-Procure followed - BBOM submitted to suppliers cheapest prices for goods won </t>
  </si>
  <si>
    <t xml:space="preserve">Lump sum price per item on BOM </t>
  </si>
  <si>
    <t>125504-1</t>
  </si>
  <si>
    <t>IQ3 PTY LTD</t>
  </si>
  <si>
    <t>Ground Floor, 165 Walker Street, North Sydney NSW 2060</t>
  </si>
  <si>
    <t>EMC NetWorker</t>
  </si>
  <si>
    <t xml:space="preserve">EMC SAN Software support for Data Domains
Hardware support </t>
  </si>
  <si>
    <t>Premium Software and Hardware Support</t>
  </si>
  <si>
    <t>RFQ01433</t>
  </si>
  <si>
    <t>The Village of Useful Pty Ltd</t>
  </si>
  <si>
    <t>559 Hunter St, Newcastle, New South Wales, 2300</t>
  </si>
  <si>
    <t>IT Service Agreement</t>
  </si>
  <si>
    <t xml:space="preserve">To create a streamlined responsive web platform that integrates our existing popular and research based dietary assessment tools, the Healthy Eating Quiz (HEQ) and the Australian Eating Survey (AES). </t>
  </si>
  <si>
    <t xml:space="preserve">Value for Money (Economy, Efficiency, Effectiveness and Equity). </t>
  </si>
  <si>
    <t xml:space="preserve">Opex/Capex </t>
  </si>
  <si>
    <t xml:space="preserve">Lump Sum in advance </t>
  </si>
  <si>
    <t>Consultancy Agreement #11
CR-246</t>
  </si>
  <si>
    <t>Deloitte Consulting Pty Ltd</t>
  </si>
  <si>
    <t>level 9, 225 George Street, Sydney NSW 2000</t>
  </si>
  <si>
    <t>The University of Newcastle (University) is in the process of migrating its IT environment from physical data centre situated on the University's Callaghan campus to a cloud solution. Deloitte have been engaged as the migration partner</t>
  </si>
  <si>
    <t>SOW 1 paid in full at conclusion of 30th August deliverables Application Migration Plan and associate artefacts value $627,568.92. Remainder of $3.78 after deducting SOW 1 equates to 10 monthly equal payments of $315,243.10</t>
  </si>
  <si>
    <t>24 months MSA duration. Work as defined in the SOW 2 is due to complete 30 May 2020.</t>
  </si>
  <si>
    <t>In accordance with the MSA</t>
  </si>
  <si>
    <t>William Christie</t>
  </si>
  <si>
    <t>18-1152</t>
  </si>
  <si>
    <t>412 King Street, Newcastle NSW 2300</t>
  </si>
  <si>
    <t>HCCD 1A Principal Design Consultant</t>
  </si>
  <si>
    <t>Development of concept plans, detailed drawings and specifications required for the solicitation of construction management services for stage 1A of the Honeysuckle City Campus Development.</t>
  </si>
  <si>
    <t>Technical, Commercial, Concept Design</t>
  </si>
  <si>
    <t>00554</t>
  </si>
  <si>
    <t>Ethos Urban</t>
  </si>
  <si>
    <t>173 Sussex Street Sydney NSW 2000</t>
  </si>
  <si>
    <t>Honeysuckle City Campus Development town planner</t>
  </si>
  <si>
    <t>Concept plan revision and SSD post lodgement support</t>
  </si>
  <si>
    <t>Value for money, technical evaluation</t>
  </si>
  <si>
    <t>Schedule of rates</t>
  </si>
  <si>
    <t>Curio Projects</t>
  </si>
  <si>
    <t>5 Blackfriars Street, Chippendale NSW 2008</t>
  </si>
  <si>
    <t>Honeysuckle Stage 1 Enabling works heritage consultant</t>
  </si>
  <si>
    <t>Porvide heritage archaelogy services during excavation</t>
  </si>
  <si>
    <t>173-15</t>
  </si>
  <si>
    <t>Cognizant Technology Solutions Australia Pty Ltd</t>
  </si>
  <si>
    <t>Level 6, 15 William Street, Melbourne VIC 3000</t>
  </si>
  <si>
    <t>Information Core (EDW) Project</t>
  </si>
  <si>
    <t>Support for the delivery of Information Core project phase 1 - Student Performance and Satisfaction</t>
  </si>
  <si>
    <t>Key personnel (skill levels, decision making authority, team composition (onshore/offshore)). 2. Project Plan (agile delivery plan, sprint goals, proposed timeframe). 3. Architecture (proposed solution, additional software). 4. Business requirements (scope, assumptions). 5. Support and maintenance</t>
  </si>
  <si>
    <t>1 year 3 months</t>
  </si>
  <si>
    <t xml:space="preserve">Any scope changes will be mutually discussed and agreed upon by both parties </t>
  </si>
  <si>
    <t>UNINCL-889890</t>
  </si>
  <si>
    <t>Reitsma Constructions</t>
  </si>
  <si>
    <t>Unit 11 / 744 Hunter Street, Newcastle West NSW 2300</t>
  </si>
  <si>
    <t>University Merchandising Store Fit Out - Shortland Union</t>
  </si>
  <si>
    <t>The aim of this project is to fit out the new University Merchandising Store located within the recently completed Licensed Post Office within the Shortland University (US) – Room US221.</t>
  </si>
  <si>
    <t>Variation through accepted scope change</t>
  </si>
  <si>
    <t>RFQ 2020-025</t>
  </si>
  <si>
    <t>Reliable Office Services</t>
  </si>
  <si>
    <t>127c Morrison Avenue Wombarra NSW 2515</t>
  </si>
  <si>
    <t>FFE Supply and Install for Design Building</t>
  </si>
  <si>
    <t>Supply and install of furniture fixtures and equipment</t>
  </si>
  <si>
    <t>Value for Money and compliance with documents</t>
  </si>
  <si>
    <t>RFQ 2020-028</t>
  </si>
  <si>
    <t>Commercial Maintenance and Construction</t>
  </si>
  <si>
    <t>113 Stenhouse Drive, Cameron Park New South Wales 2285</t>
  </si>
  <si>
    <t>Exercise Science Refurbishment</t>
  </si>
  <si>
    <t>Demolition of existing walls, carpet tiles, vinyl, joinery and other fixtures. Install new flooring, paint and patch ceiling, construct new walls, provide adequate lighting and fit out of new services along with standardised furniture for the Exercise Science Office in EXSB204. Addition painting and furnishes were completed for the RHD student space across the hall of the building</t>
  </si>
  <si>
    <t>Value for money and compliance with RFQ documents</t>
  </si>
  <si>
    <t>Variation 1 - Painting Kitchenette $1301.74
Variation 2 - Ceiling Grid Height $3243.46
Variation 3 - Dual socket outlet $359.28
Variation 4 - Windows $1,875.50
Variation 5 - Alternate Light Fittings and Frames $1084.15</t>
  </si>
  <si>
    <t>RFQ2019-022</t>
  </si>
  <si>
    <t>Lahz Nimmo Architects</t>
  </si>
  <si>
    <t>3 Gladstone Street Newtown NSW 2042</t>
  </si>
  <si>
    <t>PDC services Design Building</t>
  </si>
  <si>
    <t>Coordinate all architecture and services for Design Building refurb</t>
  </si>
  <si>
    <t xml:space="preserve"> 11 Months </t>
  </si>
  <si>
    <t>VFM Doc 18/09/19-1</t>
  </si>
  <si>
    <t>Principle Project Management</t>
  </si>
  <si>
    <t>PO Box 32 The Junction 2291</t>
  </si>
  <si>
    <t>Project Management Services Design Building</t>
  </si>
  <si>
    <t>Provide Project Management Services Design Building</t>
  </si>
  <si>
    <t>CR-120</t>
  </si>
  <si>
    <t>21 Annie Street Wickham NSW 2293</t>
  </si>
  <si>
    <t xml:space="preserve">HP Hardware Support Renewal </t>
  </si>
  <si>
    <t xml:space="preserve">HP Hardware Support Renewal HP 24 x 7 x 4 Foundation Care Service Support </t>
  </si>
  <si>
    <t>20-2388</t>
  </si>
  <si>
    <t>IGA Solution Implementation</t>
  </si>
  <si>
    <t>Implementation partner for IGA Solution</t>
  </si>
  <si>
    <t>Price Only</t>
  </si>
  <si>
    <t>20-1756</t>
  </si>
  <si>
    <t>The Aquatic Centre - Amenities Refurbishment</t>
  </si>
  <si>
    <t>Early works component of the project to refurbish the amenities within the Aquatic Centre</t>
  </si>
  <si>
    <t>Experience and Capability of the Organistaion
Key Personnel Experience
Detailed Program
Understanding the Requirements</t>
  </si>
  <si>
    <t>Travel Management Services</t>
  </si>
  <si>
    <t>Provision of Travel management services including a pre-trip approval and online booking tool.</t>
  </si>
  <si>
    <t>Schedule of Rates - Fee for Service</t>
  </si>
  <si>
    <t>Annual software support</t>
  </si>
  <si>
    <t>OKTA</t>
  </si>
  <si>
    <t>301 Brannan St, 1 st Floor San Francisco, CA 94107 United States</t>
  </si>
  <si>
    <t>Multi Factor Authentication</t>
  </si>
  <si>
    <t>Contract Renewal</t>
  </si>
  <si>
    <t>Annual Payment</t>
  </si>
  <si>
    <t>1 Year 9 Months</t>
  </si>
  <si>
    <t>2 Months</t>
  </si>
  <si>
    <t>Order number 565P2495/0, C00584 00809 NIER C145 lab refurbishment</t>
  </si>
  <si>
    <t>Intrec Management pty ltd</t>
  </si>
  <si>
    <t>73 Reserve road Artarmon NSW</t>
  </si>
  <si>
    <t>RFQ 2020-070 Building Works NIER C145 Lab Relocation</t>
  </si>
  <si>
    <t>Building Works NIER C145 Lab Relocation</t>
  </si>
  <si>
    <t>Lump sum pricing for Gas works and Mechanical works</t>
  </si>
  <si>
    <t>Technical - Ability to meet requirements, key personnel, transition in process, service desk solution, compliance with SLR's, organisation experience, security</t>
  </si>
  <si>
    <t>Philip Chun BC NSW Pty Ltd</t>
  </si>
  <si>
    <t>Suite 404, 44 Hampden Road, Artarmon, NSW 2064</t>
  </si>
  <si>
    <t>Private Certifying Authority</t>
  </si>
  <si>
    <t>Philip Chun will issue the Crown Occupation Verification Certificate for the STEMM Building</t>
  </si>
  <si>
    <t>RFQ 2020-060 - Science Building Teaching Lab Refurbishment</t>
  </si>
  <si>
    <t>Update and modernise the current Science Building laboratories (SB106 and SB107) and preparation room (SB105).</t>
  </si>
  <si>
    <t>RFQ process via Tenderlink
Assessed compliance with RFQ scope.
Total lump sum price</t>
  </si>
  <si>
    <t>Validated and agreed scope changes.</t>
  </si>
  <si>
    <t>As per Post Communication via eProcure clarification for the extra-over cost for TP26D3 chairs of $3,467.20 (inclGST)</t>
  </si>
  <si>
    <t>RFQ2019-126</t>
  </si>
  <si>
    <t>Umwelt</t>
  </si>
  <si>
    <t>75 York st, Teralba, 2284</t>
  </si>
  <si>
    <t>Honeysuckle City Campus Stage 2 Enabling Works; Heritage and Archaeology Consultant</t>
  </si>
  <si>
    <t>Heritage and Archaeology consulting services for Honeysuckle Stage 2 works</t>
  </si>
  <si>
    <t>Technical and commercial evaluation</t>
  </si>
  <si>
    <t>RFT 19-3274</t>
  </si>
  <si>
    <t>Level 1, 118A Belford Street, Broadmeadow NSW 2292</t>
  </si>
  <si>
    <t>Central Coast Clinical School and Research Institute (CCCSRI) Construction Contractor for Fit-out Works</t>
  </si>
  <si>
    <t>Construction Contractor to undertake the works for the Fit-out of the Central Coast Clinical School and Research Institute (CCCSRI).</t>
  </si>
  <si>
    <t>a) Experience &amp; Capability of the Organisation
b) Key personnel 
c) Work methodology &amp; Service Outline Plan
d) Understanding the Requirements</t>
  </si>
  <si>
    <t>RFQ2019-125</t>
  </si>
  <si>
    <t>Coffey Services</t>
  </si>
  <si>
    <t>16 Callistemon Close, Warabrook, 2304</t>
  </si>
  <si>
    <t>Honeysuckle City Campus Stage 2 Enabling Works; Geotechnical and Environmental Consultant</t>
  </si>
  <si>
    <t>Provide the Honeysuckle Stage 2 Enabling Works Geotechnical and Environmental Engineering services</t>
  </si>
  <si>
    <t>As per contract</t>
  </si>
  <si>
    <t>Monthly claims</t>
  </si>
  <si>
    <t>20-1174</t>
  </si>
  <si>
    <t>Level 38, Tower Three, 300 Barangaroo Avenue Barangaroo NSW 2000</t>
  </si>
  <si>
    <t>Enterprise CRM</t>
  </si>
  <si>
    <t>time and materials IT staff augmentation services to work alongside existing University IT staff and reach six key objectives within its Enterprise CRM program</t>
  </si>
  <si>
    <t>Experience and capability in delivering the service, Key Personnel, Service Delivery Model</t>
  </si>
  <si>
    <t>n/a</t>
  </si>
  <si>
    <t>363P3550_RFQ-20-22_eProcure # 26259_Sydney AV Equipment Upgrades</t>
  </si>
  <si>
    <t>UNIT 2 570 CITY ROAD SOUTH MELBOURNE VIC 3205</t>
  </si>
  <si>
    <t>Sydney University AV Equipment Room Upgrades</t>
  </si>
  <si>
    <t>If quoted items are a discontinued stock. if stock is unavailable, or a similar item may be a better alternative.</t>
  </si>
  <si>
    <t>Deliverable installments. Payment on Delivery of goods only.</t>
  </si>
  <si>
    <t>If the price or GST on supplied order does not match your quote/invoice price or if all items cannot be supplied at the specified price please contact UoN Contact: immediately to resolve prior to the supply of any goods or service.</t>
  </si>
  <si>
    <t>RFQ-03172 - The University of Newcastle Infoblox Replacement</t>
  </si>
  <si>
    <t>Software and Maintenance for The University of Newcastle EOL Infoblox Replacement</t>
  </si>
  <si>
    <t>Best Price</t>
  </si>
  <si>
    <t>If goods become unavailable and replacement goods alternative price differs. Delivery price increase.</t>
  </si>
  <si>
    <t>Scott Granelli</t>
  </si>
  <si>
    <t>Healthscope Operations Ltd</t>
  </si>
  <si>
    <t>D20/98779</t>
  </si>
  <si>
    <t>14 Lookout Road New Lambton Heights NSW 2305</t>
  </si>
  <si>
    <t>Clinical Placement Agreement</t>
  </si>
  <si>
    <t>Facilitation (education/supervision) of Bachelor of Nursing student clinical placements/professional experience.</t>
  </si>
  <si>
    <t>the fees will rise (or fall) pro rata with placement numbers</t>
  </si>
  <si>
    <t>Invoiced Monthly</t>
  </si>
  <si>
    <t>Casey Linklater</t>
  </si>
  <si>
    <t>Deed of variation No 1, Community Pharmacy Program</t>
  </si>
  <si>
    <t>Delivery of the Rural Pharmacy Liaison Program delivered through the University of Newcastle Department of Rural Health, in conjunction with the Rural Health Multidisciplinary Training Program (RHMT)</t>
  </si>
  <si>
    <t>Experience delivering the program previously. Was previously managed through the Pharmacy Guild of Australia but management of the program has now moved to AHA. Program is funded by the Commonwealth Department of Health</t>
  </si>
  <si>
    <t>If reports and documentation are not delivered in line with schedule. paid in instalments in accordance with variation milestone</t>
  </si>
  <si>
    <t>subject to funding by the Commonwealth department of health</t>
  </si>
  <si>
    <t>RFQ 2020-096</t>
  </si>
  <si>
    <t>Reitsma</t>
  </si>
  <si>
    <t>Unit 11/744 Hunter St, Newcastle West NSW 2302</t>
  </si>
  <si>
    <t>Bowman Carpark Upgrade</t>
  </si>
  <si>
    <t>Reinstate the Bowman Lane carpark</t>
  </si>
  <si>
    <t>Commercial Price</t>
  </si>
  <si>
    <t>G1900347</t>
  </si>
  <si>
    <t>Gilimbaa PTY LTD</t>
  </si>
  <si>
    <t>89 Grey St South Brisbane</t>
  </si>
  <si>
    <t>Tendered Services Agreement The University of Newcastle and Gilimbaa PTY LTD</t>
  </si>
  <si>
    <t>Initial strategy session with iSISTAQUIT team and University team to be held within the first month of commencement at Newcastle or Coffs Harbour or by teleconference. The University of Newcastle will reimburse the Supplier for all travel costs it incurs to attend this session.
- The Supplier will hold internal diagnostic sessions from April to June 2020 to develop the strategy
and project plan.
- The Supplier will develop brand and marketing materials between June and July 2020.
- Between April and May research workshops to be conducted by the Supplier at five locations, where each location will correspond to the filming locations outlined in the point below; Travel costs to be quoted separately once locations are confirmed and the University of Newcastle will reimburse the supplier for all travel related costs.
- Between August and September, the Supplier will produce a total of eight videos across five
different locations as advised by the University, in its absolute discretion. The locations may include
remote communities across Australia for example communities in Torres Strait Islands, Wagga Wagga and South Australia.. Videos are to promote smoking cessation among Aboriginal and Torres Strait Islander pregnant women; Of the eight videos there must be:
o at least one from each of the five locations;
o one with a length of up to 10 minutes for the purpose of showing on YouTube/online;
o one with a length of 2 minutes for the purpose of showing on YouTube/online;
o six with a length of 15 seconds for the purpose of showing on YouTube and online.
Video lengths described above are flexible provided that the total length of all videos is within the allocated minutes of filming.
- A video will also be produced by September 2020 to support health providers in smoking cessation care for Aboriginal and Torres Strait Islander pregnant women; The video must have a length of 3 minutes for the purpose of showing on YouTube/online. Videos to include flexible option so that a 3 minute video may become a one minute video and a 2 minute video for example. Additional editing costs will apply for creation of a 1 or 2 minute option. Travel costs to be quoted separately and the University of Newcastle will reimburse the supplier for all travel related costs
- Video production to include content development, pre-production, two days filming per location, two videographers, Director, IX Director, sound production, production manager, post-production and travel to remote, regional and urban communities. Travel costs to be quoted separately once locations are confirmed and the University of Newcastle will reimburse the supplier for all travel related costs.
- Gilimbaa will disseminate social media campaign in partnership with IndigenousX by September
2020. Social Media campaign to include Facebook, Instagram, twitter and measurement of impact.
- IndigenousX will deliver a comprehensive and targeted social media strategy, using the campaign
creative (content) and branding.
- The strategy will be developed in direct collaboration with the iSISTAQUIT team.
- The strategy will be underpinned by three pillars:
• Grow the brand: Awareness - these metrics highlight potential audiences. Metrics: followers, shares, etc
• Turn viewers into advocates: Engagement - these metrics show how audiences interact with the campaign content. Metrics: comments, likes, @mentions, etc
• Drive leads and awareness: Conversions - these metrics demonstrate the effectiveness of social engagement.
Metrics: website clicks, email sign-ups, etc.
- This strategy will outline all the necessary steps required for the successful management and moderation of the iSISTAQUIT campaign social media assets. To assist with content publishing, IndigenousX will provide the iSISTAQUIT team with a calendar/schedule to guide the team on when to post which content.
- IndigenousX will provide training to the iSISTAQUIT team to ensure they are fully equipped to effectively manage and moderate the social media accounts
- Measurement impact report highlighting key findings and metrics, as noted in proposal, to be provided by Supplier to University by October 2021.
- Copies of final videos will be provided to the University in a compatible format approved by the University.
- Gilimbaa must co-operate and collaborate with the University at every stage of the video production process, and comply with any directions of the University with respect to the content of the videos.
- The University will have final editing approval on all videos.
- The nature of these unique times [due to COVID19] dictates that, without limiting the parties’ rights and obligations in clause 3.2, any variation to the Scope of Services requires joint governance and decision-making. The Supplier agrees that any variation to the Scope of Services will</t>
  </si>
  <si>
    <t>Significant experience in Aboriginal projects, impact of the video message, innovative design, photography and polish, and high end production.</t>
  </si>
  <si>
    <t>Variation of Services
(a) The University may at any time vary the Services, and any such variation may be to:
(i) increase or decrease the extent of Services;
(ii) omit Services, including having those same Services carried out by another or by the University; or
(iii) change the type of Services,
(b) Except to the extent expressly agreed to the contrary in writing, any adjustment to the
Fee as a result of a Variation will be determined as follows:
(i) to the extent that the Agreement sets out rates or prices that are applicable to the Variation, those rates or prices will be used; or
(ii) if clause 3.2(b)(i) does not apply, then through negotiation by the parties, acting reasonably and in good faith.
(c) If the University exercises its rights under clause this clause 3.2(a) the University will pay the Supplier for all work completed up to the date of the Variation.</t>
  </si>
  <si>
    <t>Payments will be made according to the following milestones:
Strategy Session:
$4,224.00 upfront +GST
$2,816.00 on completion + GST
Total: $7,040.00 + GST
Internal Diagnostic Session:
$1,608.00 upfront + GST
$1,072.00 on completion + GST
Total: $2,680.00 + GST
Research Workshops (5 locations):
$25,020.00 upfront+ GST
$16,680.00 on completion+ GST
Total: $41,700.00+ GST
Video Production (5 locations):
$49,008.00 upfront+ GST
$32,672.00 on completion+ GST
Total: $81,680.00+ GST
Post Production:
$25,574.40 upfront+ GST
$17,049.60 on completion+ GST
Total: $42,624.00+ GST
Branding:
$10,260.00 upfront+ GST
$6,840.00 on completions+ GST
Total: $17,100.00+ GST
Health Professional Video:
$9,300.00 upfront+ GST
$6,200.00 on completion+ GST
Total: $15,500.00+ GST
Social Media Campaign:
$32,130.00 upfront+ GST
$21,420.00 on completion+ GST
Total: $53,550.00+ GST
Page 5
Campaign Project Management:
$15,732.00 upfront+ GST (this amount to be invoiced in line with
commencement of project)
$10,488.00 on completion+ GST
Total: $26,220+ GST
Total including GST: 316,903.40</t>
  </si>
  <si>
    <t>1 Year 8 Months</t>
  </si>
  <si>
    <t>Gina La Hera Fuentes</t>
  </si>
  <si>
    <t>CR-185</t>
  </si>
  <si>
    <t>Unit 3,14 Aquatic Drive Frenchs Forest NSW 2086</t>
  </si>
  <si>
    <t>Not aware - was not involved in this contract.</t>
  </si>
  <si>
    <t>Application Compatibility Testing, Remediation and Packaging</t>
  </si>
  <si>
    <t>RFQ# 2846</t>
  </si>
  <si>
    <t>Cassandra Burchell</t>
  </si>
  <si>
    <t>RFQ03047</t>
  </si>
  <si>
    <t>SR Smith Australia</t>
  </si>
  <si>
    <t>12 Enterprise Street, Richlands, Queensland 4077, Australia</t>
  </si>
  <si>
    <t>RFQ03047 - SR Smith Swimwall</t>
  </si>
  <si>
    <t>Supply and install of a SR Smith swimwall for the Forum Sports and Aquatic Centre</t>
  </si>
  <si>
    <t>Single Supplier - SR Smith are the only company that manufactures/supplies the item in question. Exemption approved by Strategic Procurement.</t>
  </si>
  <si>
    <t>24/09/2020
363P3665?</t>
  </si>
  <si>
    <t>20-3185</t>
  </si>
  <si>
    <t>Telstra Corporation Limited</t>
  </si>
  <si>
    <t>Level 6, 400 George St, Sydney NSW 2000</t>
  </si>
  <si>
    <t>Telecommunications Contract</t>
  </si>
  <si>
    <t>Contract is based on the Telstra TPA contract that has been negotiated with the NSW Goverment</t>
  </si>
  <si>
    <t>ACER Legal: VD: University of Newcastle: 20200309 / RFQ03210</t>
  </si>
  <si>
    <t>ACER - The Australian Council for Educational Research Ltd</t>
  </si>
  <si>
    <t>19 Prospect Hill Road, Camberwell, Victoria Australia 3124</t>
  </si>
  <si>
    <t>Online Services Contract (EXTENTION AND VARIATION DEED)</t>
  </si>
  <si>
    <t>2021 Progressive Achievement Tests in Literacy and Numeracy from Australian Council for Educational Research (ACER) to be used for assessment of student achievement by approx. 40 students in 270 schools (n=10800 students). Each student will sit 2 tests at 2 time points (tests n=43200) as part of L/Professor Jenny Gore's "Building Capacity for Quality Teaching in Australian Schools" research program.</t>
  </si>
  <si>
    <t>ACER are the sole supplier of the Progressive Achievement Tests that have been validated and scaled for Australian students with reference to the national curriculum. These tests offer norm-referenced information about students and can support understanding of student growth necessary for this research. Progressive Achievement Tests are the most widely used tests of student achievement over time in Australia.</t>
  </si>
  <si>
    <t>Additional services: *Creation of 90 OARS accounts tagged “QTRQTD” with 2x PAT assessment licences and Two (2) PAT bulk results data extractions will only be used if/when required.</t>
  </si>
  <si>
    <t>The Contract may be extended for subsequent terms of equivalent duration to the Initial Term by agreement between the Parties made during any extended term. Notwithstanding the foregoing, the Supplier may increase the Charges as a condition of agreeing to a subsequent term.</t>
  </si>
  <si>
    <t>Alyce Carroll</t>
  </si>
  <si>
    <t>CR-271</t>
  </si>
  <si>
    <t>Sierra Cloud Hosting Subscription and Implementation</t>
  </si>
  <si>
    <t>Sierra Hardware Migration to Hosted, Sierra Disaster Recovery Tier I - Success / Premium, Sierra Training / Test Server - Success / Premium and Sierra Cloud Hosting.</t>
  </si>
  <si>
    <t>1 Year 3 Months</t>
  </si>
  <si>
    <t>2 Years 1 Month</t>
  </si>
  <si>
    <t>RFQ 2020-110</t>
  </si>
  <si>
    <t>BWJ Construction and Maintenance Pty Ltd</t>
  </si>
  <si>
    <t>Evatt House Painting</t>
  </si>
  <si>
    <t>External Painting of Evatt House buildings</t>
  </si>
  <si>
    <t>Cost, time, experience</t>
  </si>
  <si>
    <t>PO 565P2690</t>
  </si>
  <si>
    <t>Camatic pty ltd</t>
  </si>
  <si>
    <t>93 Lewis road Wantima South VIC 3152</t>
  </si>
  <si>
    <t>Project 00844 Conservatorium Refurbishment – Seating Replacement</t>
  </si>
  <si>
    <t>Replacement of existing 387 seat Conservatorium Concert Hall</t>
  </si>
  <si>
    <t>The Camatic quote was assessment using Value for Money support document, including assessment of;
Value for money for economic reasons.
Value for money for efficiency reasons.
Value for money for effective reasons.
Value for money for equitable reasons.</t>
  </si>
  <si>
    <t xml:space="preserve">Darrell Chapman </t>
  </si>
  <si>
    <t>Services/Products:
- EDU site bundle
- Webinar (100 participants) 
- Webinar (500 participants) 
- Webinar (1000 participants) 
- Zoom Rooms</t>
  </si>
  <si>
    <t>1 Years</t>
  </si>
  <si>
    <t>Outfit Master Services Agreement - Order Form</t>
  </si>
  <si>
    <t>On Brand Investments Pty Ltd</t>
  </si>
  <si>
    <t>Level 2, 61 Petrie Terrace, Brisbane QLD 4000</t>
  </si>
  <si>
    <t>Outfit Contract</t>
  </si>
  <si>
    <t>Access to the Outfit template building platform - Providing 150 x licenses and 1 x day of professional services hours per month</t>
  </si>
  <si>
    <t>Can vary if extra licences or professional services hours are required during the contract period.</t>
  </si>
  <si>
    <t>Outfit access including the supply of 150 x licences and 12x day per year of professional service</t>
  </si>
  <si>
    <t>Outfit platform - $10,000/year, 10 x full users $100 per user/month - $12,000, 140 x Authors $40 per user/month - $67,200, Professional services - $10,800</t>
  </si>
  <si>
    <t>Note - Outfit made an error in the original contract which outlined that the agreement was for 16-months which meant it ended on 30 Sept 2020, when actually it was only supposed to go until 31 August 2020. Due to this being Outfit's error, they provided us with one month (September 2020) free access for 150 licenses.</t>
  </si>
  <si>
    <t>Kate Hickey</t>
  </si>
  <si>
    <t>512P8856/0</t>
  </si>
  <si>
    <t>Anderson Aviation Australia Pty Ltd</t>
  </si>
  <si>
    <t>82 Waterson Road, Gisborne, Victoria 3437</t>
  </si>
  <si>
    <t>CONTRACT FOR THE SALE AND PURCHASE OF AN AIRCRAFT</t>
  </si>
  <si>
    <t>Provide aircraft to be used for laboratory experimentation to support student learning</t>
  </si>
  <si>
    <t>A purchase of  new airframe was less expensive than building a facility from used components</t>
  </si>
  <si>
    <t>Four staged payments</t>
  </si>
  <si>
    <t>less expensive than building a facility from used components</t>
  </si>
  <si>
    <t>the risk in the goods remains the Seller’s until delivery of the goods to the Purchaser. The risk in the goods remains the Seller’s until delivery of the goods to the Purchaser.
See clause 9 of contract</t>
  </si>
  <si>
    <t>Lea Petrovic</t>
  </si>
  <si>
    <t>RFQ 2020-021 DB Upgrades and Replacements - West Campus</t>
  </si>
  <si>
    <t>Novocastrian Electrical Contractors Pty Ltd</t>
  </si>
  <si>
    <t>The aim of this project is to replace the existing distribution boards located in Social Sciences (SR), Engineering B
(EB), Engineering D (ED), Physics (P), Tunra Annexe (TA) in line with current UON specification.</t>
  </si>
  <si>
    <t>Compliance with RFQ and value for money/lowest quotation.</t>
  </si>
  <si>
    <t>Additional work requested by the University that is out of scope work from the original RFQ brief/scope of works.</t>
  </si>
  <si>
    <t>RFQ 2020-020 - DB Upgrades and Replacements - East Campus</t>
  </si>
  <si>
    <t>The aim of this project is to replace the existing distribution boards located in Edwards Hall Block A (EHA), Edwards Hall Burnet House (EHB), International House/Maintenance Laundry (IAM), Design (D), Hunter (H), Health &amp; Physical Education (HPE) and Richardson Wing (RW) in line with current UON specification.</t>
  </si>
  <si>
    <t>Implementation of student allocation solution
Annual Subscription Fees</t>
  </si>
  <si>
    <t>Initial 12 month term with four consecutive 12 month options.
Annual lump sum</t>
  </si>
  <si>
    <t>Initial 12 month term with four consecutive 12 month options.</t>
  </si>
  <si>
    <t>CA-019</t>
  </si>
  <si>
    <t>37 Dickson Street,  Lambton NSW 2299</t>
  </si>
  <si>
    <t>Consultancy Agreement - Project Manager</t>
  </si>
  <si>
    <t>Project management services</t>
  </si>
  <si>
    <t>C00604</t>
  </si>
  <si>
    <t>AUTONOMOUS ENERGY PTY LTD</t>
  </si>
  <si>
    <t>PO BOX 6616, FRENCHS FOREST, NSW, 2086</t>
  </si>
  <si>
    <t>00505 - PV Installation to the ICT Building</t>
  </si>
  <si>
    <t>Supply, installation and commissioning of a custom solar PV array to the roof of the ICT building.</t>
  </si>
  <si>
    <t>Full Technical and Commercial Tender review facilitated by Strategic Procurement Services.</t>
  </si>
  <si>
    <t>RFQ 2020-119</t>
  </si>
  <si>
    <t>Unit 9, 7 Teamster Close, Tuggerah, NSW, 2259</t>
  </si>
  <si>
    <t>Academic Division Workspace Update - Main Contractor - MMW Agreement</t>
  </si>
  <si>
    <t>Internal refurbishment works of existing Student Central building.</t>
  </si>
  <si>
    <t>Total Lump Sum value
Previous experience of projects of a similar nature</t>
  </si>
  <si>
    <t>Any change to the character, form, quality and extent of the Works instructed or accepted in writing by the Principal.</t>
  </si>
  <si>
    <t>RFQ2020-114</t>
  </si>
  <si>
    <t>GB Electrical</t>
  </si>
  <si>
    <t>1/2 Metal Pit Dr Mayfield West</t>
  </si>
  <si>
    <t>RFQ2020-114 Ourimbah Lighting Upgrade</t>
  </si>
  <si>
    <t>Replace existing florescent lighting throughout the Ourimbah campus.</t>
  </si>
  <si>
    <t>Cost, Completion before the end of the year.</t>
  </si>
  <si>
    <t>If project funds allow, scope may be increased to additional areas. Dependent on other campus lighting upgrade project.</t>
  </si>
  <si>
    <t>RFQ 2020-100 Residential Towers North and West Fire Solution</t>
  </si>
  <si>
    <t>M-Fire Pty Ltd</t>
  </si>
  <si>
    <t>13 Victoria Road Tingira Heights NSW 2290</t>
  </si>
  <si>
    <t>The contractor is to redesign and reconfigure the fire alarm systems for Residential Towers North (SAB) and Residential Tower West (SAA) as per the documentation provided by Meinhardt to allow users to prevent triggered fire alarms going out to emergency services and only alerting onsite security to prevent unnecessary callouts to the fire brigade.</t>
  </si>
  <si>
    <t>Deliverable instalments</t>
  </si>
  <si>
    <t>RFQ 2020 - 115 Ourimbah Forest Walk Bridge</t>
  </si>
  <si>
    <t>9/7 Teamster Cl, Tuggerah, NSW, 2259</t>
  </si>
  <si>
    <t>The aim of this project is to upgrade the deteriorating footbridge by providing a safe, durable and compliant walkway between the North and South sides of the Ourimbah Precinct.</t>
  </si>
  <si>
    <t>Collaborative Construction Solutions is the preferred supplier based on the following criteria:
- Price and cost saving alternatives.
- Compliance of project scope.</t>
  </si>
  <si>
    <t>$173, 221.40</t>
  </si>
  <si>
    <t>Perry Sheumack</t>
  </si>
  <si>
    <t>RFQ 2020 - 105 Services Building to East Campus Water Supply</t>
  </si>
  <si>
    <t>The project aim is to install new cold water and fire water mains that run from the pump station to the services building, as well as replace a non-compliant fire booster and reconfigure redundant fire hydrants in the services building car park. The new cold water fire main is to be installed for redundancy to all of the accommodation precinct excluding the towers. The fire water main will be installed as a dead branch with no end line connection at IFS until a future fire water boost pump system is installed at the Eastern entry adjacent to the existing cold water boost pumps.</t>
  </si>
  <si>
    <t>Collaborative Construction Solutions is the preferred supplier based on the following criteria:
 - Price and cost saving alternatives
- Compliance of project scope</t>
  </si>
  <si>
    <t>Microsoft Operations Pte Ltd</t>
  </si>
  <si>
    <t>CAUDIT Premier, PSfE Tailored-2020-21</t>
  </si>
  <si>
    <t>Microsoft Premier Support</t>
  </si>
  <si>
    <t>CR-103</t>
  </si>
  <si>
    <t>2101 Webster St., Suite 1800 Oakland, CA 94612 US</t>
  </si>
  <si>
    <t>Turnitin and Authorship License</t>
  </si>
  <si>
    <t>Service to detect and protect for plagiarism.  Includes interface to e-Learning system</t>
  </si>
  <si>
    <t>00817 RCD Upgrades</t>
  </si>
  <si>
    <t>Unit 1/2 Metal Pit Dr, Mayfield West NSW 2304</t>
  </si>
  <si>
    <t>Ongoing works essential for the University Of Newcastle to conform to SafeWork NSW Legislation regarding residual current device (RCD) compliance. A residual current device, or safety switch, protects you from the most frequent cause of electrocution - a shock from electricity passing through the body to the earth. It can also provide some protection against electrical fires.
RCDs are electrical safety devices designed to immediately switch off the supply of electricity when electricity leaking to earth is detected at harmful levels. They offer high levels of personal protection from electric shock.
From data currently on hand, the number of non-RCD breakers is 1,611 breakers across 203 electrical switchboards. These electrical switchboards are located across the Callaghan, Ourimbah and Port Macquarie Campuses.</t>
  </si>
  <si>
    <t>Agreed changes to scope / permissible changes a per CPE agreement.</t>
  </si>
  <si>
    <t>Deliverable instalments aligned to the agreed CPE labour and material costs.</t>
  </si>
  <si>
    <t>As set out in the attached Value for Money (VfM) document.</t>
  </si>
  <si>
    <t>Value for Money (VfM) Support Document detailed including four key terms in defining VfM (Economy, Efficiency, Effectiveness and Equity). Below is a definition of each term: 
1. Economic
The works for this engagement would be carried out using the existing maintenance contract for electrical services – GB Electrical. 
Works carried out are to be charged at the Electrical Maintenance Contract rates and total cost has been determined using agreed estimate of hours/materials.
2. Efficient
As the incumbent maintenance electrical contractors, GB Electrical have extensive and intimate site knowledge. They are familiar with the University’s WHS and PTW process. They understand the critical importance of ensuring their work does not impact the University’s core business. 
3. Effective
In 2019, GB Electrical renewed the electrical maintenance contract with the University to 2024. The electrical contractor is able mobilise immediately and begin carrying out the circuit breakers with the compliant RCD’s as soon as approval is granted. 
Assessing the market price for the various circuit breakers/materials have also yielded savings that have been passed on to the University.
4. Equitable
GB Electrical have only recently been awarded the Maintenance Contract for the University. This was competitively tested against both commercial and technical criteria. This work can be considered a maintenance activity as it is replacing an existing circuit breaker with an upgraded circuit meeting current WHS requirements. Effectively there is no new electrical work occurring.</t>
  </si>
  <si>
    <t>565P2854</t>
  </si>
  <si>
    <t>NTT AUSTRALIA PTY LTD</t>
  </si>
  <si>
    <t>Ground floor Tower 3 Darling Park, 201 Sussex St Sydney NSW 2000</t>
  </si>
  <si>
    <t>Supply of CISCO IT equipment for the CCMSRI project.</t>
  </si>
  <si>
    <t>Sole supplier for CISCO equipment</t>
  </si>
  <si>
    <t>565P2923</t>
  </si>
  <si>
    <t>Ground floor, Tower 3 Darling Park 201 Sussex St, Sydney NSW 2000</t>
  </si>
  <si>
    <t>Supply of CISCO wireless hardware for the CCMSRI project.</t>
  </si>
  <si>
    <t>Nil. Sole supplier for CISCO IT equipment.</t>
  </si>
  <si>
    <t>565P2844</t>
  </si>
  <si>
    <t>AARNET PTY LTD</t>
  </si>
  <si>
    <t>AARNET to supply transmission services for the CCMSRI project.</t>
  </si>
  <si>
    <t>Nil, Sole supplier for UON</t>
  </si>
  <si>
    <t>363P3550_RFQ-ITAM 20-22 Sydney Equipment</t>
  </si>
  <si>
    <t>1/102-112 Edinburgh Rd, Marrickville NSW 2204</t>
  </si>
  <si>
    <t>AV EQUIPMENT FOR ROOM UPGRADES Sydney</t>
  </si>
  <si>
    <t>Discontinued or EOL AV Equipment-Advised by supplier</t>
  </si>
  <si>
    <t>deliverable installments</t>
  </si>
  <si>
    <t>363P3239 RFQ-02924_Storage array for On Prem VMware environment</t>
  </si>
  <si>
    <t>DELL AUSTRALIA PTY LIMITED</t>
  </si>
  <si>
    <t>Building 3/14 Aquatic Dr, Frenchs Forest NSW 2086</t>
  </si>
  <si>
    <t>Storage array for On Prem VMware environment</t>
  </si>
  <si>
    <t>SOLE SUPPLIER</t>
  </si>
  <si>
    <t>DELIVERABLE INSTALLMENTS</t>
  </si>
  <si>
    <t>DISCONTINUED ITEMS</t>
  </si>
  <si>
    <t>363P3665-CSA-Infoblox Replacement</t>
  </si>
  <si>
    <t>COMPUTER SYSTEMS AUSTRALIA PTY LTD</t>
  </si>
  <si>
    <t>The University of Newcastle Infoblox Replacement</t>
  </si>
  <si>
    <t>EXEMPTION SOLE SUPPLIER</t>
  </si>
  <si>
    <t>DISCONTINUED ITEMS / UPGRADE TO ITEMS</t>
  </si>
  <si>
    <t>363P3723 EESYSOFT SOFTWARE</t>
  </si>
  <si>
    <t>EESYSOFT SOFTWARE INTERNATIONAL BV</t>
  </si>
  <si>
    <t>Keizersgracht 57, 1015 CE Amsterdam, Netherlands</t>
  </si>
  <si>
    <t>PROVIDE SOFTWARE</t>
  </si>
  <si>
    <t>IELTS AUSTRALIA</t>
  </si>
  <si>
    <t>Level 8, 535 Bourke Street, Melbourne VIC Australia 3000</t>
  </si>
  <si>
    <t>IELTS Test Centre Agreement - AU106</t>
  </si>
  <si>
    <t>IA engages the UON Language Centre (referred to as the Test Centre) to provide services necessary for the organisation and delivery of IELTS test candidates and manage those services in accordance with the terms of the Agreement. The Test Centre collects the Test Fee or the Results Remark Fee from each candidate.  A portion of each Test Fee collected will be used to pay IA for provision of IELTS Test Materials and assistance to the Test Centre.  IA issues monthly invoices for tests and remarks take place in that month.</t>
  </si>
  <si>
    <t>Not required as IA is the sole provider.</t>
  </si>
  <si>
    <t>The amount payable to IA varies in accordance with the numbers of candidates.</t>
  </si>
  <si>
    <t>N/A.
The Test Centre is only required to pay (1) an IA Fee to IA for each IELTS Test conducted by the Test Centre, or (2) an EOR Remark Fee for each EOR request received by the Test Centre and forwarded to IA for marking.  See Clause 6.2  Invoicing.</t>
  </si>
  <si>
    <t>As suggested in Clause 7.1(b), any Test Fee or EOR Fee received by the Test Centre from a Candidate under this Agreement, less the scheduled IA Fees and EOR Fees, is the Test Centre's income.  In other words, the Test Centre can make more profit if it can attract more test candidates and reduce the fixed overhead costs such as salary.</t>
  </si>
  <si>
    <t>Clause 2.2 (b) Upon expiration of the initial Term, the parties may agree to renew this Agreement for a further period or periods of three (3) years.</t>
  </si>
  <si>
    <t>Schedule 3.  Fee Schedule 
Item 1: Fees to be collected by the Test Centre from Candidates for Test Fee and EOR Fee, respectively;
Item 2: Fees payable by the Test Centre to IA for IA Fee and IA EOR Remark Fee, respectively; and
Item 3: GST (all fees under this Schedule 3 are exclusive of any GST).</t>
  </si>
  <si>
    <t>An-Chi Baxter</t>
  </si>
  <si>
    <t>cisco</t>
  </si>
  <si>
    <t>Expired, actioned waiting for reply.</t>
  </si>
  <si>
    <t>192P1216</t>
  </si>
  <si>
    <t>Carl Zeiss Pty Ltd</t>
  </si>
  <si>
    <t>Office 4, 40-52 Talavera Road, North Ryde NSW 2133</t>
  </si>
  <si>
    <t>Zeiss LSM 900 Airyscan 2 confocal microscope</t>
  </si>
  <si>
    <t>Delivery of the confocal microscope with 12 months warranty</t>
  </si>
  <si>
    <t>Ex-demonstration model that was heavily discounted, therefore there was opportunity to acquire the equipment at a very good price, that we otherwise couldn't afford.</t>
  </si>
  <si>
    <t>Payment upon completion</t>
  </si>
  <si>
    <t>Acquired at discounted price as was ex-demo model</t>
  </si>
  <si>
    <t>Possibly additionally installation charges</t>
  </si>
  <si>
    <t>19-1664</t>
  </si>
  <si>
    <t>549 St Kilda Road, Melbourne VIC 3004</t>
  </si>
  <si>
    <t>Residences Catering</t>
  </si>
  <si>
    <t>Understanding the University requirement, capability and experience of the organisation, capability and experience of the personnel</t>
  </si>
  <si>
    <t>Approx. $2.5M</t>
  </si>
  <si>
    <t>20-3047</t>
  </si>
  <si>
    <t>Noble CX Pty Ltd</t>
  </si>
  <si>
    <t>Level 6, 241 Commonwealth Street, Sydney NSW 2010</t>
  </si>
  <si>
    <t>Advancement CRM</t>
  </si>
  <si>
    <t>Integration of a CRM solution for the Office of Alumni and Philanthropy</t>
  </si>
  <si>
    <t>Experience and Capability
Project Personnel
Service Delivery Plan
Price</t>
  </si>
  <si>
    <t>Submission and approval of a change request</t>
  </si>
  <si>
    <t>Syllabus Plus 3 year agreement</t>
  </si>
  <si>
    <t>CR-300</t>
  </si>
  <si>
    <t>Support Service Number 8146388</t>
  </si>
  <si>
    <t>Natalie McMahon</t>
  </si>
  <si>
    <t>RFP 20-3049</t>
  </si>
  <si>
    <t>DWP AUSTRALIA</t>
  </si>
  <si>
    <t>Ground Floor, 16 Telford St, Newcastle East NSW 2300</t>
  </si>
  <si>
    <t>Callaghan Childcare Accomodation - Lead Architect (PDC)</t>
  </si>
  <si>
    <t>Engage a qualified Principal Design Consultant for the Callaghan Childcare Accomodation Project</t>
  </si>
  <si>
    <t>Experience and Capability of the Organisation, Proposed Design Team, Understanding of the Requirements</t>
  </si>
  <si>
    <t>RFP 20-924</t>
  </si>
  <si>
    <t>Gray Puksand Pty Ltd</t>
  </si>
  <si>
    <t>1/156 Clarence Street, Sydney NSW 2000</t>
  </si>
  <si>
    <t>Maths Building - Stage 2 Lead Architect PDC</t>
  </si>
  <si>
    <t>Engage the services of a Principal Design Consultant to lead a team of consultants to design the project in consultation with the UON stakeholders.</t>
  </si>
  <si>
    <t>Experience &amp; Capability of the Organisation, Proposed Design Team, Understanding of the requirements</t>
  </si>
  <si>
    <t>2 Years 5 Months</t>
  </si>
  <si>
    <t>RFT 20-2251</t>
  </si>
  <si>
    <t>GROSVENOR ENGINEERING GROUP</t>
  </si>
  <si>
    <t>Rothsay Accounting Level 1, 120 Connell Street Sydney NSW 2000</t>
  </si>
  <si>
    <t>STEMM Enablling Works : Thermal Plant Relocation Contractor</t>
  </si>
  <si>
    <t>Engage a Contractor to relocate the Thermal Plant prior to Demolition of McMullin and subsequent construction of the STEMM Building.</t>
  </si>
  <si>
    <t>Experience &amp; Capability of the Organisation, Proposed Personnel, Understanding of the Services</t>
  </si>
  <si>
    <t>RFT 20-1194</t>
  </si>
  <si>
    <t>AUTONOMOUS ENERGY</t>
  </si>
  <si>
    <t>1/10 Rodborough Rd, Frenchs Forest, NSW 2086</t>
  </si>
  <si>
    <t>Sustainability Program : ICT Building Solar PV Installation Contractor</t>
  </si>
  <si>
    <t>Engage a Photo Voltaic (PV) specialist to design, procure, install &amp; commission all materials to the roof of (ICT) Building</t>
  </si>
  <si>
    <t>Concept Design, Sub-Contractors, Experience and Capability, Understanding the Requirement</t>
  </si>
  <si>
    <t>RFT 20-2624</t>
  </si>
  <si>
    <t>EARTHCONNECT PTY LTD</t>
  </si>
  <si>
    <t>1/5 Arunga Dr, Beresfield, NSW 2322</t>
  </si>
  <si>
    <t>NIER N Building Solar PV Installation Contractor</t>
  </si>
  <si>
    <t>Engage a Photo Voltaic (PV) specialist to design, procure, install &amp; commission all materials to the roof of NIER N Building</t>
  </si>
  <si>
    <t>Concept Design, Experience and Capability, Understanding the Requirement</t>
  </si>
  <si>
    <t>RFT 19-2535</t>
  </si>
  <si>
    <t>Drumderg Services Pty Ltd</t>
  </si>
  <si>
    <t>75 Tudor St, Hamilton</t>
  </si>
  <si>
    <t>STEMM - McMullin Building Demolition Contractor</t>
  </si>
  <si>
    <t>Provision of Demolition Services for the McMullin Building to allow for construction of the new STEMM facility.</t>
  </si>
  <si>
    <t>Experience and Capability of the Organisation, Proposed Personnel, Understanding the Requirement</t>
  </si>
  <si>
    <t>RFT 20-2812</t>
  </si>
  <si>
    <t>DARACON CONTRACTORS PTY LTD</t>
  </si>
  <si>
    <t>20 Kullara Close Beresfield NSW 2322</t>
  </si>
  <si>
    <t>NIER Carpark 17 Upgrade - Building Contractor</t>
  </si>
  <si>
    <t>Engage a qualified contractor, to undertake the construction of and coordinate construction works to NIER Carpark 17.</t>
  </si>
  <si>
    <t>Experience and Capability, Key Personnel, Understanding the Requirements</t>
  </si>
  <si>
    <t>2018/3174</t>
  </si>
  <si>
    <t>The University of Queensland</t>
  </si>
  <si>
    <t>Long Pocket Precinct, Level 2, Cycad Building, 80 Meiers Road, Indooroopily, Brisbane, QLD, 4068</t>
  </si>
  <si>
    <t>Building Capacity for Quality Teaching in Australian Schools - New Jurisdictions</t>
  </si>
  <si>
    <t>The Institute for Social Science Research (ISSR) at the University of Queensland is being contracted to conduct an independent randomised controlled trial with the goal of examining the effects of Quality Teaching Rounds on teachers and students in 90 QLD government schools. The scope of activities provided by ISSR is as outlined in the attached Proposal Request as the ISSR's responsibility.</t>
  </si>
  <si>
    <t>RFQ03158 - Meets functional requirements</t>
  </si>
  <si>
    <t>As per attached subcontract (Section 3. Payment of fees)</t>
  </si>
  <si>
    <t>Each party must pay its own costs arising out of the negotiation, preparation and execution of the subcontract.</t>
  </si>
  <si>
    <t>Any variation to the subcontract must be in writing signed by authorised representatives of the parties.</t>
  </si>
  <si>
    <t>IP owned by UON as per subcontract.</t>
  </si>
  <si>
    <t>As per attached subcontract</t>
  </si>
  <si>
    <t>17 Warabrook Boulevard, Warabrook NSW 2304</t>
  </si>
  <si>
    <t>Consultant investigations, reports and Feasibility Study for Hunter Building; Fire Safety Strategy for same.</t>
  </si>
  <si>
    <t>Change of scope</t>
  </si>
  <si>
    <t>Variation 3 - Longer term Hunter Building fire safety strategy advice</t>
  </si>
  <si>
    <t>Quarterly Payments</t>
  </si>
  <si>
    <t>CR-254</t>
  </si>
  <si>
    <t>Gartner Australasia Pty Limited</t>
  </si>
  <si>
    <t>Level 18,  40 Mount Street,  North Sydney, NSW 2060</t>
  </si>
  <si>
    <t>Service Agreement - IT Leadership</t>
  </si>
  <si>
    <t>363P3806</t>
  </si>
  <si>
    <t>GROUND FLOOR, TOWER 3 DARLING PARK 201 SUSSEX STREET SYDNEY NSW 2000 AUSTRALIA</t>
  </si>
  <si>
    <t>363P3806 : EOL4500 Auchmuty Library _Extra Capacity for Huxley Library</t>
  </si>
  <si>
    <t>: EOL4500 Auchmuty Library _Extra Capacity for Huxley Library</t>
  </si>
  <si>
    <t>Tender process via RFQ</t>
  </si>
  <si>
    <t>Discontinued Product/ Product Discontinued</t>
  </si>
  <si>
    <t>Payment on delivery</t>
  </si>
  <si>
    <t>As per annual  SFUN surveys</t>
  </si>
  <si>
    <t>RFT20-1388</t>
  </si>
  <si>
    <t>Level 3, 4 Broadcast Way, Artarmon NSW 2064</t>
  </si>
  <si>
    <t>AQUATIC CENTRE REFURBISHMENT</t>
  </si>
  <si>
    <t>The refurbish of the Forum Aquatic Centre as per contract design documents.</t>
  </si>
  <si>
    <t>UoN Strategic Procurement Policy review framework. Awarded based on reviews of the tenders received as a part of the tendering process.</t>
  </si>
  <si>
    <t xml:space="preserve">6 Months </t>
  </si>
  <si>
    <t>RFQ 2020-125</t>
  </si>
  <si>
    <t>Ourimbah IRC Refurbishment</t>
  </si>
  <si>
    <t>Demolition and Refurbishment of Office workspace in IRC Ourimbah</t>
  </si>
  <si>
    <t>Price, Availability, Experience</t>
  </si>
  <si>
    <t>565P3185</t>
  </si>
  <si>
    <t>Tower 3, Darling Park 201 Sussex Street, Sydney NSW 2000 Australia</t>
  </si>
  <si>
    <t>Purchase order for network and related equipment</t>
  </si>
  <si>
    <t>Supply CISCO network hardware and services for installation in the new Honeysuckle Stage 1A building</t>
  </si>
  <si>
    <t>Previously negotiated sole suppler arrangement</t>
  </si>
  <si>
    <t>James Cameron</t>
  </si>
  <si>
    <t>RFQ 2020</t>
  </si>
  <si>
    <t>Fursys</t>
  </si>
  <si>
    <t>PO Box 205 Willoughby NSW 2068</t>
  </si>
  <si>
    <t>Ourimbah FFE</t>
  </si>
  <si>
    <t>FFE supply and install to new Refurbishment in IRC</t>
  </si>
  <si>
    <t>Price, Availability, Alternative Product</t>
  </si>
  <si>
    <t>Natalie McMahon
itvmo@newcastle.edu.au</t>
  </si>
  <si>
    <t>Aquatic Centre Refurbishmnet</t>
  </si>
  <si>
    <t>Refurbishment of the Aquatic Centre within the Forum at the University of Newcastle's Callaghan Campus</t>
  </si>
  <si>
    <t>Experience and Capability of the Organisation, Proposed Project Management Team, Detailed Program,
Understanding of the Requirements</t>
  </si>
  <si>
    <t>363R3971 OAS DATA PTY LTD</t>
  </si>
  <si>
    <t>OAS DATA PTY LTD</t>
  </si>
  <si>
    <t>22 Gavey Street, Mayfield NSW 2304</t>
  </si>
  <si>
    <t>Audio Visual Works - ADS 103, 218, 219, 302 AVMP-RFQ2021-01</t>
  </si>
  <si>
    <t>4 x AV Room Upgrades 'Supply and Install'.</t>
  </si>
  <si>
    <t>Variation/Excess work carried out which is not in original scope of works.</t>
  </si>
  <si>
    <t>Payable on completion</t>
  </si>
  <si>
    <t>D16/293274</t>
  </si>
  <si>
    <t>Justice Health &amp; Forensic Mental Health Network</t>
  </si>
  <si>
    <t>1300 Anzac Parade, Malabar NSW 2036</t>
  </si>
  <si>
    <t>Student Placement Agreement for Entry into a Health Occupation</t>
  </si>
  <si>
    <t>The fees will rise (or fall) pro rata with student placement numbers</t>
  </si>
  <si>
    <t>Invoiced quarterly</t>
  </si>
  <si>
    <t>D21/2441</t>
  </si>
  <si>
    <t>Lookout Road, New Lambton Heights NSW 2305</t>
  </si>
  <si>
    <t>Teaching and Supervision Agreement</t>
  </si>
  <si>
    <t>Coordination of Bachelor of Nursing student clinical placements/professional experience at John Hunter Hospital.</t>
  </si>
  <si>
    <t>D21/2273</t>
  </si>
  <si>
    <t>Coordination and Facilitation (education/supervision) of Bachelor of Midwifery student clinical placements/professional experience.</t>
  </si>
  <si>
    <t>To be invoiced quarterly</t>
  </si>
  <si>
    <t>20/3332</t>
  </si>
  <si>
    <t>Ramsay Health Care Investments Pty Ltd</t>
  </si>
  <si>
    <t>Level 3, 5 Talavera Road, Macquarie Park NSW 2113</t>
  </si>
  <si>
    <t>20-4169</t>
  </si>
  <si>
    <t>Origin Energy LPG Limited</t>
  </si>
  <si>
    <t>Main Gas</t>
  </si>
  <si>
    <t>Contract is based on government contract rates</t>
  </si>
  <si>
    <t>RFT 20 - 4061</t>
  </si>
  <si>
    <t>Maths Building Stage 2 Refurbishment Contractor</t>
  </si>
  <si>
    <t>Refurbishment of all vacant areas of the V Building.</t>
  </si>
  <si>
    <t>Total lump sum value, experience and capability of the firm, the experience of key personnel, understanding of University of Newcastle requirements</t>
  </si>
  <si>
    <t>Changes to the scope of works as directed by the Principal, latent site condit</t>
  </si>
  <si>
    <t>22/06/2020
Replacement Contract on register</t>
  </si>
  <si>
    <t>new</t>
  </si>
  <si>
    <t>CR-048</t>
  </si>
  <si>
    <t>Sierra library management system agreement</t>
  </si>
  <si>
    <t>670P6378</t>
  </si>
  <si>
    <t>THE SHOTTON GROUP PTY LTD</t>
  </si>
  <si>
    <t>139-145 GREENS ROAD, DANDENONG SOUTH, VIC 3175</t>
  </si>
  <si>
    <t>Provision of Mortuary Tables and Trolleys</t>
  </si>
  <si>
    <t>670P6377</t>
  </si>
  <si>
    <t>1/44 RUSHDALE STREET, KNOXFIELD, VIC 3180</t>
  </si>
  <si>
    <t>SOUTHERN ACADEMIC PTY LTD</t>
  </si>
  <si>
    <t>Supply of Anatomy Models</t>
  </si>
  <si>
    <t>Nicole Routley/ Nicholas Mills</t>
  </si>
  <si>
    <t>RFQ 2020-112</t>
  </si>
  <si>
    <t>PLUS ES</t>
  </si>
  <si>
    <t>Level 14, 24-28 Campbell Street, Sydney NSW 2000 Australia</t>
  </si>
  <si>
    <t>Substation 3 HV Switchgear Upgrade</t>
  </si>
  <si>
    <t>The removal of the existing South Wales OCB (oil circuit breaker) switchgear and the installation of new Schneider Premset vacuum switchgear and associated equipment in Substation 3.</t>
  </si>
  <si>
    <t>21/177</t>
  </si>
  <si>
    <t>FLSmidth Pty Ltd</t>
  </si>
  <si>
    <t>11 Kullara Close, Beresfield NSW 2322</t>
  </si>
  <si>
    <t>CONTRACT MANAGEMENT - CONTRACTS - JOINT VENTURE - Mini-Minor Works Agreement - University of Newcastle &amp; FLSmidth Pty Ltd - 04/11/2020</t>
  </si>
  <si>
    <t>Reflux Flotation Cell Trial Plant construction Stage 2</t>
  </si>
  <si>
    <t>Price, approval to work on Bulga mine-site, knowledge of the experimental technology</t>
  </si>
  <si>
    <t>University can request a variation and contractor must submit a proposal within 7 days. University has 14 days to accept. If not accepted University can consider the price based on reasonable direct costs plus 15% and that will be the price payable to the contractor.</t>
  </si>
  <si>
    <t>Variation clauses as above</t>
  </si>
  <si>
    <t>Limit of Liability clause 18</t>
  </si>
  <si>
    <t>Damian Sawang</t>
  </si>
  <si>
    <t>D21/49886</t>
  </si>
  <si>
    <t>Grok Education Services (GES) LLC</t>
  </si>
  <si>
    <t>535 Dean Street, Suite 916, Brooklyn, New York 11217, USA</t>
  </si>
  <si>
    <t>Master Services Agreement</t>
  </si>
  <si>
    <t>GES will provide services in a Region (India, China, Malaysia, Vietnam) for the employment of Regional Representatives in the Regions for the purpose of providing marketing and recruitment services to prospective international students to study at the University.</t>
  </si>
  <si>
    <t>The amount varies depending on the number of Representatives employed by GES in the Regions</t>
  </si>
  <si>
    <t>C328</t>
  </si>
  <si>
    <t>HCCD Town PLanner Stage One</t>
  </si>
  <si>
    <t>Town Planning services for Honeysuckle Stage One</t>
  </si>
  <si>
    <t>Value for money, experience</t>
  </si>
  <si>
    <t>3 Years 11 Months</t>
  </si>
  <si>
    <t>C524</t>
  </si>
  <si>
    <t>173 Sussex St, Sydney NSW 2000</t>
  </si>
  <si>
    <t>HCCD Town Planner Stage Two</t>
  </si>
  <si>
    <t>Town planning services for Honeysuckle Stage Two works</t>
  </si>
  <si>
    <t>Value for money, expertise, experience</t>
  </si>
  <si>
    <t>3 Years 8 Months</t>
  </si>
  <si>
    <t>The University of Newcastle, AE Building, University Drive, Callaghan NSW 2308</t>
  </si>
  <si>
    <t>Level 1, Unit 3, 114-120 Old Pittwater Road, Brookvale, NSW 2100</t>
  </si>
  <si>
    <t>The Forum, The University of Newcastle, University Drive, Callaghan NSW 2308</t>
  </si>
  <si>
    <t>Campbell's Corner 60-82 Bridge St, Muswellbrook NSW 2333</t>
  </si>
  <si>
    <t>376 Hunter Street, Newcastle NSW 2300</t>
  </si>
  <si>
    <t>343 Pacific Highway, Coffs Harbour  NSW 2450</t>
  </si>
  <si>
    <t>10 Carlton Crescent, Summer Hill  NSW  2130</t>
  </si>
  <si>
    <t>VMWare CAUDIT Agreement</t>
  </si>
  <si>
    <t>VMWare CAUDIT Agreement Advance Bundle</t>
  </si>
  <si>
    <t>CS6411560-19</t>
  </si>
  <si>
    <t>LinkedIn Singapore Pte Ltd</t>
  </si>
  <si>
    <t>10 Marina Boulevard, Marina Bay Financial Centre Tower 2, Level 30 Singapore 018983</t>
  </si>
  <si>
    <t>LInkedIn Learning Access Subscription</t>
  </si>
  <si>
    <t>Access to the LInkedIn learning platform</t>
  </si>
  <si>
    <t>Sole provider of course content material.</t>
  </si>
  <si>
    <t>Discount for prior partial subscriptions</t>
  </si>
  <si>
    <t>Bronwen Thomas</t>
  </si>
  <si>
    <t>Cisco Network Hardware and Software Maintenance - RFP19-949</t>
  </si>
  <si>
    <t>CON0001355</t>
  </si>
  <si>
    <t>Annual service contract for 113598 Magnetom Prisma (MRI scanner)</t>
  </si>
  <si>
    <t>Service Performance Agreement</t>
  </si>
  <si>
    <t>Only supplier for specific magnet.</t>
  </si>
  <si>
    <t>there could be a reduction if less services were required.</t>
  </si>
  <si>
    <t>As per the contract - regular service visits and ad-hoc servicing/monitoring dependent on needs.</t>
  </si>
  <si>
    <t>without a annual service contract in place, the maintenance and cost of repair/items is well above the contract value.</t>
  </si>
  <si>
    <t>Depreciation of equipment, or use of specific coils</t>
  </si>
  <si>
    <t>Quarterly payments</t>
  </si>
  <si>
    <t xml:space="preserve">10 Months </t>
  </si>
  <si>
    <t>Shaista Poonawalla</t>
  </si>
  <si>
    <t>11/3/21 End date corrected
19/02/2018</t>
  </si>
  <si>
    <t>11/3/2021 Date pushed out
3/06/2020</t>
  </si>
  <si>
    <t>KPMG Technology Solutions Pty Ltd</t>
  </si>
  <si>
    <t>KPMG Technology Solutions Pty Ltd shall provide implementation and integration services for the University of Newcastle’s new Identity Governance &amp; Administration (IGA) licensed software, which forms part of the University’s overall Identity and Access Management (IAM) capability.</t>
  </si>
  <si>
    <t>Refer to RFQ Number 20-2388</t>
  </si>
  <si>
    <t>Paul Berude</t>
  </si>
  <si>
    <t>12/3/2021 Date extension
2/03/2021</t>
  </si>
  <si>
    <t>20-1352</t>
  </si>
  <si>
    <t>Level 22, 171 Sussex Street, Sydney NSW 2000</t>
  </si>
  <si>
    <t>Learning Management System</t>
  </si>
  <si>
    <t>Experience, Key Personnel, Functional and Non-Functional requirements, Service delivery plan, support and maintenance</t>
  </si>
  <si>
    <t>5 Years 10 Months</t>
  </si>
  <si>
    <t>565P3437 / RFQ 2200-159</t>
  </si>
  <si>
    <t>Graphite Projects Ptd Ltd</t>
  </si>
  <si>
    <t>Level 7, 80 Mount Street North Sydney NSW 2060</t>
  </si>
  <si>
    <t>V &amp; W Building Minor Works Project</t>
  </si>
  <si>
    <t>Construction works</t>
  </si>
  <si>
    <t>Price only</t>
  </si>
  <si>
    <t>this contract is open to contractor variations</t>
  </si>
  <si>
    <t>Cindy Tate</t>
  </si>
  <si>
    <t>1 Year 5 Months</t>
  </si>
  <si>
    <t>11/03/2020
26/3/21 Date Extended</t>
  </si>
  <si>
    <t>Nicole Routley/ Damian Burke</t>
  </si>
  <si>
    <t xml:space="preserve">CAUDIT negotiated sector agreement </t>
  </si>
  <si>
    <t>20-3135C</t>
  </si>
  <si>
    <t>Laerdal Pty Ltd</t>
  </si>
  <si>
    <t>8 Stamford Rd, Oakleigh, Victoria 3166</t>
  </si>
  <si>
    <t>CCCSRI Equipment Fit Out – Simulation Equipment</t>
  </si>
  <si>
    <t>Supply of simulation equipment for the Central Coast Clinical School and Research Institute.</t>
  </si>
  <si>
    <t>20-3135E</t>
  </si>
  <si>
    <t>Fujifilm Sonosite Australasia Pty Ltd</t>
  </si>
  <si>
    <t>114 Old Pittwater Road, Brookvale NSW 2100</t>
  </si>
  <si>
    <t>CCCSRI Equipment Fit Out – Ultrasound Equipment</t>
  </si>
  <si>
    <t>Supply of ultrasound equipment for the Central Coast Clinical School and Research Institute.</t>
  </si>
  <si>
    <t>20-3135D</t>
  </si>
  <si>
    <t>Meded Supplies ANZ Pty Ltd</t>
  </si>
  <si>
    <t>10-12 McWilliam Street, Springvale, Victoria 3171</t>
  </si>
  <si>
    <t>CCCSRI Equipment Fit Out – Manikins and Simulation Equipment</t>
  </si>
  <si>
    <t>Supply of manikins and simulation equipment for the Central Coast Clinical School and Research Institute.</t>
  </si>
  <si>
    <t>20-3135I</t>
  </si>
  <si>
    <t>Limbs &amp; Things Australia Pty Ltd</t>
  </si>
  <si>
    <t>92 Wedgewood Road, Hallam, Victoria, 3803</t>
  </si>
  <si>
    <t>CCCSRI Equipment Fit Out – Anatomical Training Models</t>
  </si>
  <si>
    <t>Supply of anatomical training models for the Central Coast Clinical School and Research Institute.</t>
  </si>
  <si>
    <t>LiveHire Limited</t>
  </si>
  <si>
    <t>Suite 2, Level 9, 31 Market St, Sydney, NSW 2000</t>
  </si>
  <si>
    <t>LiveHire Implementation</t>
  </si>
  <si>
    <t xml:space="preserve">LiveHire Implementation </t>
  </si>
  <si>
    <t>LiveHire is a Talent Acquisition and Engagement Platform that is productivity and collaboration enterprise software for recruitment teams and business; delivering an end-to-end, fully integrated, talent sourcing, pipelining, communication, and hiring platform.</t>
  </si>
  <si>
    <t xml:space="preserve">No other equivalent product available </t>
  </si>
  <si>
    <t>Business Case and proposal</t>
  </si>
  <si>
    <t>Potential annual licensing agreement</t>
  </si>
  <si>
    <t>Nuha Fariwala</t>
  </si>
  <si>
    <t>2021 Progressive Achievement Tests in Literacy and Numeracy from Australian Council for Educational Research (ACER) to be used for assessment of student achievement by approx. 40 students in 270 schools (n=10800 students). Each student wi;; sit 2 tests at 2 time points (tests n=43200). This additional variation related to the science tests.</t>
  </si>
  <si>
    <t>ACER are the sole supplier of the Progressive Achievement Tests that have been validated and scaled for Australian students with reference to the national curriculum</t>
  </si>
  <si>
    <t>Deed of variation to extend the term</t>
  </si>
  <si>
    <t>The contract may be extended for subsequent terms of equivalent duration to the initial term by agreement between the parties made during any extended term, Notwithstanding the foregoing, the Supplier may increase the Charges as a condition of agreeing to a subsequent term.</t>
  </si>
  <si>
    <t>Florida Joeng</t>
  </si>
  <si>
    <t>4 Years - end of clinical trial</t>
  </si>
  <si>
    <t>5 Years 4 Months</t>
  </si>
  <si>
    <t>5 Years 2 Months</t>
  </si>
  <si>
    <t>3 Years 2 Months</t>
  </si>
  <si>
    <t>4 Years 11 Months</t>
  </si>
  <si>
    <t>5 Years 9 Months</t>
  </si>
  <si>
    <t>4 Years 10 Months</t>
  </si>
  <si>
    <t>5 Years 7 Months</t>
  </si>
  <si>
    <t>8 Years 10 Months</t>
  </si>
  <si>
    <t>8 Years 4 Months</t>
  </si>
  <si>
    <t>3 Years 10 Months</t>
  </si>
  <si>
    <t>3 Years 1 Month</t>
  </si>
  <si>
    <t>$223,202 payable to the University</t>
  </si>
  <si>
    <t>$492,134 payable to the University</t>
  </si>
  <si>
    <t>$463,131 USD</t>
  </si>
  <si>
    <t>$119,000 USD</t>
  </si>
  <si>
    <t>1 Year + two options of 1 Year each</t>
  </si>
  <si>
    <t>3 Years 9 Months</t>
  </si>
  <si>
    <t>4 Years 2 Months</t>
  </si>
  <si>
    <t>4 Years 4 Months</t>
  </si>
  <si>
    <t>Category Manager</t>
  </si>
  <si>
    <t>Prosci Pty Ltd</t>
  </si>
  <si>
    <t>Adaptability Framework - Prosci</t>
  </si>
  <si>
    <t>LEVEL 1, 595 DARLING ST, ROZELLE NSW 2039</t>
  </si>
  <si>
    <t>Adaptability Framework</t>
  </si>
  <si>
    <t>Prosci license option 2, Certification training for practitioners, sponsors and consulting when required.
The Change Framework and Program is a key strategic initiative in the 2020-2025 'Looking Ahead' Plan. The Change Framework is underpinned by the Prosci Model which will help us achieve the strategic 'high performing Initiative' through a holistic change framework to improve change agility across all levels of the organization.</t>
  </si>
  <si>
    <t>Three (3) levels of licensing were reviewed and analyzed. Reviewed against our current change maturity, strategic plan for building in house capabilities, skills/knowledge that already exist and cost</t>
  </si>
  <si>
    <t>If the Universities requirements for change management change, there will be discrepancies</t>
  </si>
  <si>
    <t>Initial licensing charges and on going yearly licensing fees</t>
  </si>
  <si>
    <t>Three (3) levels of licensing were reviewed and analyzed. Level 2 was identified as best suited given our current change maturity, and strategic plan for building in house capabilities.</t>
  </si>
  <si>
    <t>Barbara Morrow/ Kristy-Jai Chantrey</t>
  </si>
  <si>
    <t>2020-08-S</t>
  </si>
  <si>
    <t>Sunrise Estates PTY Limited</t>
  </si>
  <si>
    <t>Suite 3, Level 3, 97 Scott Street, NSW 2300</t>
  </si>
  <si>
    <t>Lease for premises - The Hive Cafe, Callaghan Campus</t>
  </si>
  <si>
    <t>Lease of part portfolio identifier Lot 1, DP 1188100 premises being room G01, VE building, Callaghan Campus</t>
  </si>
  <si>
    <t>suitability and fit for purpose.</t>
  </si>
  <si>
    <t>Annual CPI adjustments to base rent.</t>
  </si>
  <si>
    <t>5 Years and 1 month</t>
  </si>
  <si>
    <t>Initial lease term of 2 years and one month, plus one option term of 3 years.</t>
  </si>
  <si>
    <t>Tara O'Reilly</t>
  </si>
  <si>
    <t>20-2803</t>
  </si>
  <si>
    <t>IT Managed Services - Core Technology</t>
  </si>
  <si>
    <t>Services to be provided - Cloud Infrastructure, Compute &amp; Storage, Backup, Network, Microsoft 365</t>
  </si>
  <si>
    <t>Key Personnel &amp; Account Management, Security, Methodology/Service Outline Plan, Experience and capability of the supplier to deliver</t>
  </si>
  <si>
    <t>CR-144</t>
  </si>
  <si>
    <t>CR-96</t>
  </si>
  <si>
    <t>CR-177</t>
  </si>
  <si>
    <t>Date Extended 27/4/21
Amended date 11/3/21
19/08/2020</t>
  </si>
  <si>
    <t>27/4/2021 Amended Date
26/08/2020</t>
  </si>
  <si>
    <t>Amended Date 27/4/2021
2/10/2020</t>
  </si>
  <si>
    <t>Pacific Integration</t>
  </si>
  <si>
    <t>27 Murray St Hamilton NSW 2303</t>
  </si>
  <si>
    <t>MSW AV Refresh - Interactive Services  - AV Maintenance Program 2021</t>
  </si>
  <si>
    <t>Audio Visual Refresh 2021 Maintenance Program Equipment supply and installation for rooms
MSW-210 PC2 Lab AV2 Solution
MSW-225 PC2 Lab AV2 Solution
MSW-320 PC2 Lab AV2 Solution
MSW-414 PC2 Lab AV2 Solution</t>
  </si>
  <si>
    <t>All tenders received were assessed against a number of factors; including cost and previous quality of work.</t>
  </si>
  <si>
    <t>N/A; The contractor is quoting and providing equipment supply and installation services which was endorsed by the UoN project team prior to contract signing</t>
  </si>
  <si>
    <t>Michael Palmer</t>
  </si>
  <si>
    <t>3 Years 3 Months</t>
  </si>
  <si>
    <t>Instructure Global Limited</t>
  </si>
  <si>
    <t>D21/93884</t>
  </si>
  <si>
    <t>Successedu Professional Services Pte Ltd</t>
  </si>
  <si>
    <t>This Agreement renews the previous Consultancy Agreement which is due to expire on 15 July 2021 for a period of two years. The Consultant, Gurpreet Singh, provides a range of services from a base in India, associated with the University's strategic imperatives in the region, including: student recruitment; alumni engagement; research engagement; industry engagement; articulation arrangements; media and marketing.</t>
  </si>
  <si>
    <t>The Contractor may qualify for a bonus payment in the event that certain targets are agreed and met</t>
  </si>
  <si>
    <t>565P3631</t>
  </si>
  <si>
    <t>MACE AUSTRALIA</t>
  </si>
  <si>
    <t>44 Market St, Sydney NSW 2000</t>
  </si>
  <si>
    <t>Project Management Services</t>
  </si>
  <si>
    <t>Project Management Services for the Maths Stage 2 Refurbishment</t>
  </si>
  <si>
    <t>Value for Money, Fair Market Opportunity</t>
  </si>
  <si>
    <t>Changes to the project scope or extension to project schedule.</t>
  </si>
  <si>
    <t>1 year 2 months</t>
  </si>
  <si>
    <t>Heidi Kolatchew</t>
  </si>
  <si>
    <t>01000 Towers Fire Solution</t>
  </si>
  <si>
    <t>M-Fire</t>
  </si>
  <si>
    <t>13 Victoria Road, Tingira Heights, NSW 2290</t>
  </si>
  <si>
    <t>The contractor is to redesign and reconfigure the fire alarm systems for Residential Towers East (SAC) and Residential Tower South (SAD) as per the documentation provided by Meinhardt to allow users to prevent triggered fire alarms going out to emergency services and only alerting onsite security to prevent unnecessary callouts to the fire brigade.</t>
  </si>
  <si>
    <t>1. Achieving value for money: M-Fire were the original contractor engaged to complete this exact scope of works for the North and West Towers completed during December/ January 2020 and 2021 . They were engaged on the basis of meeting scope and best price through an RFQ process that including Chubb and Wormald. There was not an opportunity to have all the South and East Towers completed in one project at once due to funding only available on a yearly basis and. the timing associated with the works which can only be done while there are no residences in the building. 
2. Providing fair market opportunity: The scope of works for this project is exactly the same as what has been previously sent out to market to 3 providers in 2020. As there has already been an RFQ {RFQ 2020-100) process undertaken and with limited suppliers in the local market the UON has provided fair market opportunity. 
3. Demonstrating accountability and transparency: M-Fire have provided a quote detailing that the same price will remain in price even though the works will not be done until the end of this year.
4. Declaring conflicts of interest: There are no conflict of interest.</t>
  </si>
  <si>
    <t>Value for Money document prepared by Jade Courtney (UON Project Manager), reviewed by Adam Masterson (UON Asset Replacement Project Manager) and endoresed by Sam Scanlan (UON Category Manager).</t>
  </si>
  <si>
    <t>Went to market via eProcure for the original RFQ (RFQ 2020-100 Residential Towers North and West Fire Solution). The RFQ was awarded due to compliance with RFQ and value for money/lowest quotation. Approached Strategic Procurement to negotiate exemption application based on scope of work have not changed from previous engagement and the additional works would be completed via a new funding source not available at the time of the original engagement.</t>
  </si>
  <si>
    <t>Intalock Technologies</t>
  </si>
  <si>
    <t>Level 7, 60 Edward street Brisbane QLD 4000</t>
  </si>
  <si>
    <t>Mimecast</t>
  </si>
  <si>
    <t>Software license/ support and maintenance</t>
  </si>
  <si>
    <t>19/05/2021
Think it needs to be a class 1 as it was competitively tendered. Emailed Heidi</t>
  </si>
  <si>
    <t>21-1051</t>
  </si>
  <si>
    <t>21 Annie Street, Wickham NSW 2993</t>
  </si>
  <si>
    <t>Palo Alto Firewall Replacement</t>
  </si>
  <si>
    <t>Supply of Palo Alto Firewall including 3 years maintenance</t>
  </si>
  <si>
    <t>maintenance is included in the pricing</t>
  </si>
  <si>
    <t>20-1420</t>
  </si>
  <si>
    <t>Mullanes Maintenance</t>
  </si>
  <si>
    <t>16 Old Maitland Road, Sandgate NSW 2322</t>
  </si>
  <si>
    <t>Hydraulic and Plumbing Maintenance Services</t>
  </si>
  <si>
    <t>Experience &amp; Capability of the Organisation, Proposed Personnel, Understanding the Requirement</t>
  </si>
  <si>
    <t>Ground Floor Tower 3, Darling Park, 201 Sussex St, Sydney NSW 2000</t>
  </si>
  <si>
    <t>IT Managed Services - Core Technology - Database</t>
  </si>
  <si>
    <t>Managed Services for Database</t>
  </si>
  <si>
    <t>key Personnel &amp; Account Management, Security, Methodology/Service Outline Plan, Experience and capability of the supplier to deliver</t>
  </si>
  <si>
    <t>RFQ2021-029</t>
  </si>
  <si>
    <t>other</t>
  </si>
  <si>
    <t>Collaborative Construction Solutions Pty</t>
  </si>
  <si>
    <t>9/7 Teamster Cl, Tuggerah NSW 2259</t>
  </si>
  <si>
    <t>RFQ2021-029 Auchmuty library level 2 &amp; 3 Refurbishment</t>
  </si>
  <si>
    <t>Refurbishment of nominated spaces with levels 2 &amp; 3 of the Auchmuty Library.</t>
  </si>
  <si>
    <t>Price, Technical response, Exclusions</t>
  </si>
  <si>
    <t>Please refer to the contract RFQ documentation</t>
  </si>
  <si>
    <t>2021-05-ResTech Lease of Premises in CE Building - UON as Landlord</t>
  </si>
  <si>
    <t>ResTech Pty Ltd</t>
  </si>
  <si>
    <t>CE Building, University Drive, Callaghan  NSW  2308</t>
  </si>
  <si>
    <t>Lease for premises, being CE01, CE01a, CE01b, CE02, CE03, CE05, CE06, CE Building, 130 University Drive, Callaghan  NSW  2308</t>
  </si>
  <si>
    <t>Lease for part folio identifier lot 1/216528, premises being rooms CE01, CE01a, CE01b, CE02, CE03, CE05, CE06 of the CE Building, located at 130 University Drive, Callaghan NSW 2308</t>
  </si>
  <si>
    <t>At the completion of the first 3 year term, a further option of 3 years is available</t>
  </si>
  <si>
    <t>RFQ 2021-019</t>
  </si>
  <si>
    <t>Graphite Projects</t>
  </si>
  <si>
    <t>7/80 Mount St, North Sydney NSW 2060</t>
  </si>
  <si>
    <t>ATC Office Refurbishment</t>
  </si>
  <si>
    <t>No provisions</t>
  </si>
  <si>
    <t>C00709</t>
  </si>
  <si>
    <t>MARS Building</t>
  </si>
  <si>
    <t>7 Yilen Close Beresfield NSW 2322</t>
  </si>
  <si>
    <t>Conservatorium Concert Hall AV Installation RFQ 2021 - 023</t>
  </si>
  <si>
    <t>Improving the teaching space capability with the installation of new Audio Visual equipment.</t>
  </si>
  <si>
    <t>The contract includes provisional sum for upgrade of existing lighting and unknown Heritage issues that may arise on site during works.</t>
  </si>
  <si>
    <t>C00693, 00970 Overhead Crane EG Building</t>
  </si>
  <si>
    <t>Civil Engineering EG Overhead Crane, RFQ 2021-009</t>
  </si>
  <si>
    <t>Upgrade the existing storage building - Engineering 'G' (EG) to a workshop for Civil Engineering. includes the following requirements: Procure, install and commission new Overhead Crane to EG Building including, alterations and additions to existing structural steel portal frame, Crane running beams, Outriggers and stiffeners. Upgrade workshop hi-bay lighting.</t>
  </si>
  <si>
    <t>Price - Cost of works</t>
  </si>
  <si>
    <t>Latent site conditions which affect provision of works unknown at the time of RFQ.</t>
  </si>
  <si>
    <t>21-1134</t>
  </si>
  <si>
    <t>Hudson RPO (Aust) Pty Ltd</t>
  </si>
  <si>
    <t>Level 12, 90 Arthur Street, North Sydney NSW 2060</t>
  </si>
  <si>
    <t>Recruitment Process Outsourcing (RPO) Services</t>
  </si>
  <si>
    <t>Recruitment RPO services.</t>
  </si>
  <si>
    <t>Technical (organisation capability and experience, key personnel capability and experience, service delivery plan) Price</t>
  </si>
  <si>
    <t>At its sole discretion, the University may extend this Agreement for an additional period of time necessary for completion of the services.</t>
  </si>
  <si>
    <t>Fixed monthly fee</t>
  </si>
  <si>
    <t>20 December 2021</t>
  </si>
  <si>
    <t>21 October 2021</t>
  </si>
  <si>
    <t>00948 Fume Cupboard Replacement 2021</t>
  </si>
  <si>
    <t>Conditionaire International pty ltd</t>
  </si>
  <si>
    <t>12-20 Cook Rd, Marrickville NSW 2207</t>
  </si>
  <si>
    <t>The contractor, Conditionaire International, is to replace 6 x existing fume cupboards to accommodate research/teaching activities undertaken by the current users in Science Laboratories 1 (SL1) at Ourimbah Campus and NIER A Block (NIERA) and Medical Sciences (MS) at Callaghan Campus.</t>
  </si>
  <si>
    <t>9 June 2021</t>
  </si>
  <si>
    <t>Unit 6 / 22 Templar Place Bennetts Green NSW 2290</t>
  </si>
  <si>
    <t>Leigh Shepherd</t>
  </si>
  <si>
    <t>RFQ 2021-048 University House Principal Consultant</t>
  </si>
  <si>
    <t>GHD Pty Ltd</t>
  </si>
  <si>
    <t>Level 3, 24 Honeysuckle Drive Newcastle NSW 2300</t>
  </si>
  <si>
    <t>Undertake building investigations, options analysis and feasibility study for University House</t>
  </si>
  <si>
    <t>AV Refresh Phase 3-4,/1  2021</t>
  </si>
  <si>
    <t>Audio Visual Refresh 2021 maintenance Program  - Supply and Installation for Rooms</t>
  </si>
  <si>
    <t>Tender submissions were accessed against cost ability to meet scope requirements and availability</t>
  </si>
  <si>
    <t>Micheal Palmer</t>
  </si>
  <si>
    <t>OAS Data Cabling PTY LTD</t>
  </si>
  <si>
    <t>AV Refresh Phase 3-4, 2021 - 2</t>
  </si>
  <si>
    <t>Phase 3/4 Audio Visual Refresh 2021 Maintenance Program - Supply and Install for Rooms;</t>
  </si>
  <si>
    <t>Tender submissions were assessed against cost, service offerings and availability.</t>
  </si>
  <si>
    <t>Price - cost of works</t>
  </si>
  <si>
    <t>25/6/21 Date extended
31/12/2021</t>
  </si>
  <si>
    <t>RFQ2021-035</t>
  </si>
  <si>
    <t>Suite 11/744 Hunter Street Newcastle West 2302</t>
  </si>
  <si>
    <t>Ceramics Building Repurposing</t>
  </si>
  <si>
    <t>scope increase, scope decrease</t>
  </si>
  <si>
    <t>RFT21-509</t>
  </si>
  <si>
    <t>Price, experience, ability to meet program</t>
  </si>
  <si>
    <t>Experience, price, ability to meet program</t>
  </si>
  <si>
    <t>additional scope, reduction in scope</t>
  </si>
  <si>
    <t>Salesforce Australia</t>
  </si>
  <si>
    <t>Tower 3, 201 Sussex Street, Sydney  NSW 2000</t>
  </si>
  <si>
    <t>Mulesoft Subscription</t>
  </si>
  <si>
    <t>2021-077</t>
  </si>
  <si>
    <t>Site Pacific Group</t>
  </si>
  <si>
    <t>12 Mayfair Close, Morrisset NSW 2264</t>
  </si>
  <si>
    <t>ICT Repurposing - Scaffolding Contractor</t>
  </si>
  <si>
    <t>Price, Ability to meet program</t>
  </si>
  <si>
    <t>20-3043</t>
  </si>
  <si>
    <t>Urban Arbor Pty Ltd</t>
  </si>
  <si>
    <t>12/36 Leighton Pl, Hornsby NSW 2077</t>
  </si>
  <si>
    <t>Tree Management System</t>
  </si>
  <si>
    <t>Proponent Experience, Key Personnel, Understanding the Requirements</t>
  </si>
  <si>
    <t>2021-078</t>
  </si>
  <si>
    <t>Novacastrian Demolition Services Pty Ltd</t>
  </si>
  <si>
    <t>1a McIntosh Drive, Mayfield West NSW 2304</t>
  </si>
  <si>
    <t>ICT Repurposing - Internal Demolition Contract</t>
  </si>
  <si>
    <t>Price, Ability to meet program, experience, methodology</t>
  </si>
  <si>
    <t>Increase in scope, decrease in scope</t>
  </si>
  <si>
    <t>RFQ2021-079</t>
  </si>
  <si>
    <t>J.A Crockett Pty Ltd</t>
  </si>
  <si>
    <t>5 Shelly Street, Georgetown NSW 2298</t>
  </si>
  <si>
    <t>ICT Repurposing - External Facade Demolition and Framing</t>
  </si>
  <si>
    <t>Price, ability to meet program, methdology, experience</t>
  </si>
  <si>
    <t>RFQ03529</t>
  </si>
  <si>
    <t>Igloo Pty Ltd</t>
  </si>
  <si>
    <t>18/327 Mansfield St, Thornbury, VIC, 3071</t>
  </si>
  <si>
    <t>7m Immersive virtual reality system (Indoor) for the School of Education</t>
  </si>
  <si>
    <t xml:space="preserve">The Igloo Dome is to create a virtual reality teaching space for the School of Education </t>
  </si>
  <si>
    <t>Value for money, availability of technical specifications</t>
  </si>
  <si>
    <t>Molly Blair / Tanille Elly</t>
  </si>
  <si>
    <t>27 Murray St Hamilton New South Wales 2303</t>
  </si>
  <si>
    <t>AV Refresh Phase 5, 2021 - A</t>
  </si>
  <si>
    <t>AV Refresh Phase 5, 2021 - A - AV Refresh Phase 5 2021 Maintenance Program; Supply and Installation</t>
  </si>
  <si>
    <t>All tenders were assessed against cost and previous work completed for the University</t>
  </si>
  <si>
    <t>2 Weeks</t>
  </si>
  <si>
    <t>Tyree Industries</t>
  </si>
  <si>
    <t>10 Tyree Place, Braemar, NSW 2575</t>
  </si>
  <si>
    <t>Substation 5, 6 &amp; 8 Transformers</t>
  </si>
  <si>
    <t>The contractor is to supply six (6) oil-filled power transformers; two (2) transformers each for Substations 5, 6 and 8.</t>
  </si>
  <si>
    <t>Sean Bryant</t>
  </si>
  <si>
    <t>RFQ2021-069</t>
  </si>
  <si>
    <t>RFQ2021-093</t>
  </si>
  <si>
    <t>Wormald Australia</t>
  </si>
  <si>
    <t>Unit 3, 10 Aruma Place, Cardiff, NSW 2285</t>
  </si>
  <si>
    <t>NIER-N Block Sprinkler Design and Installation</t>
  </si>
  <si>
    <t>The contractor is to design, supply and install a fully compliant sprinkler system to NIER-N Block (NIERN) located in the NIER precinct.</t>
  </si>
  <si>
    <t>Sean Bryant/Jade Courtney</t>
  </si>
  <si>
    <t>Sean Bryant/Adam Masterson</t>
  </si>
  <si>
    <t>Otis Elevator Company Pty Ltd</t>
  </si>
  <si>
    <t>Level 23, 363 George Street, Sydney 2000</t>
  </si>
  <si>
    <t>New Lifts at IRC &amp; Conservatorium</t>
  </si>
  <si>
    <t>To supply and install a replacement external lift for the Information Resource Centre, install replacement lift for the Conservatorium</t>
  </si>
  <si>
    <t>RFQ 2021-075</t>
  </si>
  <si>
    <t>EWIS Emergency Communication System</t>
  </si>
  <si>
    <t xml:space="preserve">The contractor is to undertake the design, supply, install and programming of services and equipment to enable a site wide emergency notification system using existing fire services infrastructure. </t>
  </si>
  <si>
    <t>00985 EWIS Emergency Communication System</t>
  </si>
  <si>
    <t>21-1508</t>
  </si>
  <si>
    <t>Reitsma Construction Pty Ltd</t>
  </si>
  <si>
    <t>Unit 3 / 36 Kalaroo Road Redhead NSW 2302</t>
  </si>
  <si>
    <t>UNSA (AE) Building Refurbishment Contractor - Minor Works Agreement</t>
  </si>
  <si>
    <t>Internal refurbishment of the UNSA (AE) Building.</t>
  </si>
  <si>
    <t>Total Lump Sum value, previous experience of projects of a similar nature, understanding of the requirements.</t>
  </si>
  <si>
    <t>Latent Site Conditions. Scope items outside of the contract works.</t>
  </si>
  <si>
    <t>20-2150</t>
  </si>
  <si>
    <t>Australian OpCo Pty Ltd trading as FCM Travel Solutions</t>
  </si>
  <si>
    <t>Level 4, 60 Miller Street, North Sydney New South Wales 2060</t>
  </si>
  <si>
    <t>Provision of Travel Management Services with an Online Booking Tool.</t>
  </si>
  <si>
    <t>Payment as per an agreed schedule of fees.</t>
  </si>
  <si>
    <t>Capability &amp; Experience, Travel Service Delivery, Travel Management Systems, Demonstration, Price</t>
  </si>
  <si>
    <t>ServiceNow</t>
  </si>
  <si>
    <t>ServiceNow Licensing</t>
  </si>
  <si>
    <t>Extended for 1 year option period</t>
  </si>
  <si>
    <t>UON_CRG0820</t>
  </si>
  <si>
    <t>Coregas Pty Ltd</t>
  </si>
  <si>
    <t>66 Loftus Road, Yennora NSW 2161</t>
  </si>
  <si>
    <t>Supply of bottled and tank gas</t>
  </si>
  <si>
    <t>Price, availability</t>
  </si>
  <si>
    <t>Price review based on ABS published data.</t>
  </si>
  <si>
    <t>Price file</t>
  </si>
  <si>
    <t>RFT2021-1780</t>
  </si>
  <si>
    <t>J.A. Crocketts</t>
  </si>
  <si>
    <t>5 Shell Street Georgetown 2298 NSW</t>
  </si>
  <si>
    <t>ICT Ceilings and Partitions Trade Package</t>
  </si>
  <si>
    <t>Price, Scope</t>
  </si>
  <si>
    <t>RFT2021-1417</t>
  </si>
  <si>
    <t>Star Electrical Co</t>
  </si>
  <si>
    <t>Unit 1/16 Accolade Avenue, Morisset, NSW 2264</t>
  </si>
  <si>
    <t>ICT Repurposing Electrical Works Package</t>
  </si>
  <si>
    <t>RFT 21-1792</t>
  </si>
  <si>
    <t>Gleeson Civil Engineering PTY LTD</t>
  </si>
  <si>
    <t>Level 5, 12 Stewart Avenue Newcastle West NSW 2302</t>
  </si>
  <si>
    <t>Ring Road Upgrade Stage 3 Contractor</t>
  </si>
  <si>
    <t>Engage a Construction contractor to undertake and coordinate construction works to the Ring Road at the Accommodation Precinct</t>
  </si>
  <si>
    <t>RFT 21-1349</t>
  </si>
  <si>
    <t>PSG (Pacific Services Group) Holdings PTY LTD</t>
  </si>
  <si>
    <t>Unit 2A, Building 2A, Lakes Business Park, 2-12 Lord Street, Botany NSW 2019</t>
  </si>
  <si>
    <t>Mechatronics Hub - TA Building Refurbishment Contractor</t>
  </si>
  <si>
    <t>Engagement of a suitably qualified contractor, to undertake the construction of and coordinate construction works to develop a Mechatronics Hub in the Tunra Annexe (TA) building in Callaghan Campus.</t>
  </si>
  <si>
    <t>RFT 21-1140</t>
  </si>
  <si>
    <t>Daracon Contractors PTY LTD</t>
  </si>
  <si>
    <t>HCCD Site 1 Remediation &amp; Landscaping Contractor</t>
  </si>
  <si>
    <t>To engage a suitable contractor to undertake site contamination remediation and landscaping on Site 1 of the Honeysuckle City Campus.</t>
  </si>
  <si>
    <t>RFQ2021-120</t>
  </si>
  <si>
    <t>OPC Healthcare</t>
  </si>
  <si>
    <t>26-32 Clayton Rd, Clayton VIC 3168</t>
  </si>
  <si>
    <t>Ultrasound Units Procurement</t>
  </si>
  <si>
    <t>RFQ2021-100</t>
  </si>
  <si>
    <t>Hyland Roofing</t>
  </si>
  <si>
    <t>56 Enterprise Dr, Beresfield NSW 2322</t>
  </si>
  <si>
    <t>ICT Repurposing External Façade Replacement</t>
  </si>
  <si>
    <t>RFQ2021-080</t>
  </si>
  <si>
    <t>Benmax</t>
  </si>
  <si>
    <t>9/19 Bolton St, Newcastle NSW 2300</t>
  </si>
  <si>
    <t>ICT Mechanical Works Package</t>
  </si>
  <si>
    <t>5 Shelly Street Georgetown NSw 2298</t>
  </si>
  <si>
    <t>ICT Building External Facade Removal</t>
  </si>
  <si>
    <t>Additional works</t>
  </si>
  <si>
    <t>Annual Software Subscription and Managed Services - Technology One</t>
  </si>
  <si>
    <t>2021-081</t>
  </si>
  <si>
    <t>Murphy Plumbing</t>
  </si>
  <si>
    <t>ICT Repurposing - Hydraulic Works Package</t>
  </si>
  <si>
    <t>Delprat Cottage</t>
  </si>
  <si>
    <t>BGR Group</t>
  </si>
  <si>
    <t>3 Borrowdale Court, Terrigal, NSW 2260</t>
  </si>
  <si>
    <t>14 Mitchell St, Merewether NSW 2291</t>
  </si>
  <si>
    <t>Delprats Cottage Roof Replacement</t>
  </si>
  <si>
    <t>The aim of this project is to maintain Delprats Heritage Cottage. Essential replacement works are required to maintain and ensure continued use of the building. Items that require replacement are roofing, guttering and downpipes, external painting works are also required.</t>
  </si>
  <si>
    <t>Experience &amp; Capability of the Organisation, Price, Understanding the Requirement</t>
  </si>
  <si>
    <t>Additional work requested by UoN that is out of the original scope of works from the original RFQ brief.</t>
  </si>
  <si>
    <t>00998 Ourimbah Gas Heater &amp; AC Upgrade</t>
  </si>
  <si>
    <t>71 Melbourne Street, East Maitland, NSW 2323</t>
  </si>
  <si>
    <t>Classroom South &amp; Classroom North 1 &amp; 2. Air Conditioning Installations to Teaching Spaces</t>
  </si>
  <si>
    <t>Supply &amp; installation of 20x 9kWr inverter high wall split system AC units</t>
  </si>
  <si>
    <t>00983.5 Security Infrastructure Projects 2021</t>
  </si>
  <si>
    <t>Traka Oceania</t>
  </si>
  <si>
    <t>Unit 3, 105 Freight Street Lytton, QLD,4178</t>
  </si>
  <si>
    <t>Callaghan Trakka Cabinets</t>
  </si>
  <si>
    <t>Progress Payments</t>
  </si>
  <si>
    <t>Sole Supplier able to meet the requirements of integration without major changes to the Gallagher system</t>
  </si>
  <si>
    <t>Trakka Oceania is to supply and install their MTouch or S Touch series electronic key cabinets across various locations on the Callaghan Campus, as well as Ourimbah IRC Library and City Camus University House. They are also to commission the cabinets into the University's access control system.</t>
  </si>
  <si>
    <t>00983  Security Infrastructure Projects 2021</t>
  </si>
  <si>
    <t>Exact Pro Pty Ltd</t>
  </si>
  <si>
    <t>Level 4, Suite A, 4.09, 5 Celebration Drive, Bella Vista NSW 2153</t>
  </si>
  <si>
    <t>00983 CCTV New Installations &amp; Upgrades</t>
  </si>
  <si>
    <t>The contractor is to supply and install new CCTV at new locations, as well as upgrade existing cameras to the latest technology. Cameras are to be placed strategically to eliminate areas where current coverage is absent, in order to deliver a more complete CCTV System. The contractor is to also provide additional support to the already functioning CCTV network system.</t>
  </si>
  <si>
    <t>Experience &amp; Capability of the Organisation, Price, Fair Market Oppurtunity</t>
  </si>
  <si>
    <t>9th Floor (Block A) George's Quay, Dublin 2, Ireland</t>
  </si>
  <si>
    <t>MILLENIUM - Sierra library library management system</t>
  </si>
  <si>
    <t>US$124,644.87</t>
  </si>
  <si>
    <t>Meltwater M&amp;C Dashboard</t>
  </si>
  <si>
    <t>Meltwater</t>
  </si>
  <si>
    <t>9/50 Carrington St, Sydney NSW 2000</t>
  </si>
  <si>
    <t>Meltwater Services</t>
  </si>
  <si>
    <t>Direct negotiation with Meltwater due to no other provider being able to supply the data required for the dashboard.</t>
  </si>
  <si>
    <t>Creation of a dashboard to capture and present data on the performance of all brand and reputation-related M&amp;C initiatives.</t>
  </si>
  <si>
    <t>EDU site bundle, Webinar &gt;1000 participants, Zoom Rooms</t>
  </si>
  <si>
    <t>Capability, Experience, Key Personnel, Delivery Plan and training, Solution</t>
  </si>
  <si>
    <t>SOW 202 - 11</t>
  </si>
  <si>
    <t>Capgemini Australia Pty Limited</t>
  </si>
  <si>
    <t>Level 7, 77 King Street Sydney NSW 2000</t>
  </si>
  <si>
    <t>Integration, Senior Mulesoft Developer</t>
  </si>
  <si>
    <t>Staff Augmentation Services</t>
  </si>
  <si>
    <t>RFQ2021-101</t>
  </si>
  <si>
    <t>Engineering Fabricators Newcastle (EFN)</t>
  </si>
  <si>
    <t>63 Moani Street, Eleebana NSW 2282</t>
  </si>
  <si>
    <t>ICT Building - Structural Steel</t>
  </si>
  <si>
    <t>HI POINT ELECTRICAL PTY LTD</t>
  </si>
  <si>
    <t>Suite 4.08, Element Building (3rd Floor) 200 Central Coast Highway ERINA NSW 2250</t>
  </si>
  <si>
    <t>Tamworth UDRH Zoom Room Upgrades</t>
  </si>
  <si>
    <t xml:space="preserve">Installation of ZOOM into rooms </t>
  </si>
  <si>
    <t>The iT team in Tamworth assessed the tenders on cost</t>
  </si>
  <si>
    <t>Global shortage of equipment meant more expensive items were purchased to fill the gaps. This added an additional cost of $3,420</t>
  </si>
  <si>
    <t>21-892</t>
  </si>
  <si>
    <t>DXC Technology Australia Pty Limited</t>
  </si>
  <si>
    <t>26 Talavera Road Macquarie Park NSW 2113</t>
  </si>
  <si>
    <t>IT Managed Service - PeopleSoft</t>
  </si>
  <si>
    <t>IT Managed Service to support PeopleSoft Campus Solutions</t>
  </si>
  <si>
    <t>Key personnel and Account Management
Security
Methodology/Service Outline Plan
Experience and Capability of the supplier to deliver</t>
  </si>
  <si>
    <t>OAS DATA CABLING PTY LTD</t>
  </si>
  <si>
    <t>AV Refresh Phase 5 -  ZOOM Room Upgrade</t>
  </si>
  <si>
    <t>Equipment supply and installation sevice of zoom upgrades into rooms</t>
  </si>
  <si>
    <t>All Tenders were assessed against cost and quality of work from previous engagments</t>
  </si>
  <si>
    <t>21-2112</t>
  </si>
  <si>
    <t>9 Burwood St Merewether NSW 2291</t>
  </si>
  <si>
    <t>Senior IT Project Manager</t>
  </si>
  <si>
    <t>Senior Project Manager for IT Services</t>
  </si>
  <si>
    <t>Key Personnel</t>
  </si>
  <si>
    <t>3/14 Aquatic Dr, Frenchs Forest NSW 2086</t>
  </si>
  <si>
    <t>CR 336</t>
  </si>
  <si>
    <t>Hi Point Electrical</t>
  </si>
  <si>
    <t>Suite 4 08 Element Building 200 Central Coast Hwy Erina NSW 2250</t>
  </si>
  <si>
    <t>Tamworth UDRH Zoom Room upgrades</t>
  </si>
  <si>
    <t>Supply and Install of Zoom room hardware as outlined on the quote</t>
  </si>
  <si>
    <t>Cassandra Essex</t>
  </si>
  <si>
    <t>CR-335</t>
  </si>
  <si>
    <t>OAS Cabling</t>
  </si>
  <si>
    <t>22 Gavey Street Mayfield NSW 2304</t>
  </si>
  <si>
    <t>AV Refresh Phase 5 Zoom room upgrade</t>
  </si>
  <si>
    <t>31 November 2022</t>
  </si>
  <si>
    <t>CR - 10</t>
  </si>
  <si>
    <t>Microsoft Operations Ptd Ltd</t>
  </si>
  <si>
    <t>Level 9 Waterfront Place 1 Eagle Street, Brisbane, QLD, 4000, Australia</t>
  </si>
  <si>
    <t>Unified Enterprise Support</t>
  </si>
  <si>
    <t>Microsoft Unified Enterprise Support</t>
  </si>
  <si>
    <t>Level 1, 607 St Kilda Road Melbourne VIC 3004 Australia</t>
  </si>
  <si>
    <t>Renewed Annually</t>
  </si>
  <si>
    <t>CR-333</t>
  </si>
  <si>
    <t>Squiz</t>
  </si>
  <si>
    <t>Level 1, 435a – 437 Kent St,  Sydney NSW 2000</t>
  </si>
  <si>
    <t>Squiz Cloud + DXP Bundle</t>
  </si>
  <si>
    <t>Squiz Cloud + DXP Bundle Subscription</t>
  </si>
  <si>
    <t>Sole Supplier</t>
  </si>
  <si>
    <t>CON0001898</t>
  </si>
  <si>
    <t>Siemens Healthcare P/L</t>
  </si>
  <si>
    <t>885 Mountain Hwy, Bayswater, Victoria, 3153, Australia</t>
  </si>
  <si>
    <t>Annual service contract for MRI machine (113598 Magnetom Prisma) located at the HMRI Imaging Centre</t>
  </si>
  <si>
    <t>Sole supplier and provider of machine.</t>
  </si>
  <si>
    <t>Reduction in services.</t>
  </si>
  <si>
    <t>Provision of regular monitoring and servicing of machine.  Plus call outs when required.</t>
  </si>
  <si>
    <t>This is a very costly machine which would result in high maintenance and parts costs if there was no service contract in place. Downtime of the machine also means a loss/delay in research outputs (reportable to funding bodies) and income to the University.</t>
  </si>
  <si>
    <t>Full or partial usage of machine including parts and coils and assessment of servicing year prior</t>
  </si>
  <si>
    <t>$150,000 - $200,000</t>
  </si>
  <si>
    <t>RFQ 2021 - 136</t>
  </si>
  <si>
    <t>Collaborative Construction Solutions</t>
  </si>
  <si>
    <t>9/7 Teamster Close, Tuggerah, NSW, 2259</t>
  </si>
  <si>
    <t>Language Centre L1 Refurbishment Project - Principal Contractor</t>
  </si>
  <si>
    <t>To refurbish the Language Centre Level 1 as reflected in the Contract Documents.</t>
  </si>
  <si>
    <t>Total lump sum value, previous experience of projects of a similar nature</t>
  </si>
  <si>
    <t>Latent site conditions, additional requests by the University.</t>
  </si>
  <si>
    <t>RFQ2021-133</t>
  </si>
  <si>
    <t>Unit 3/36 Kalaroo Road, Redhead, NSW, 2302</t>
  </si>
  <si>
    <t>CHMW Relocation Project - Principal Contractor</t>
  </si>
  <si>
    <t>To refurbish the Drama Building &amp; Shortland Level 5 as reflected in the Contract Documents.</t>
  </si>
  <si>
    <t>21-2125</t>
  </si>
  <si>
    <t>Kablamo Pty Ltd</t>
  </si>
  <si>
    <t>18 Waratah St, Roseville NSW 2069</t>
  </si>
  <si>
    <t>Service Workbench Consultant</t>
  </si>
  <si>
    <t>Service Workbench consultant</t>
  </si>
  <si>
    <t>Project experience and capability, Key Project personnel, Outline Service Delivery Plan</t>
  </si>
  <si>
    <t>Villa's 1 to 3, 13 Wynter Street, Taree</t>
  </si>
  <si>
    <t>Adam &amp; Teneille Beattie</t>
  </si>
  <si>
    <t>C/1 LJ Hooker 227 Victoria Street, Taree NSW  2430</t>
  </si>
  <si>
    <t>Residential Property Lease- University of Newcastle Department of Rural Health</t>
  </si>
  <si>
    <t>Residential property lease for 36 months for UONDRH student accommodation in Villas 1, 2 &amp; 3, at 13 Wynter Street, Taree NSW</t>
  </si>
  <si>
    <t>Robyn Taveira</t>
  </si>
  <si>
    <t>Units 1 to 9, 93 Johnston Street, Tamworth</t>
  </si>
  <si>
    <t>Jackame Pty Ltd, ATF Bishop Family Superfund</t>
  </si>
  <si>
    <t>807 Rockvale Road, Armidale NSW 2350</t>
  </si>
  <si>
    <t>Residential property lease for 24 months for UONDRH student accoodation at Units 1 to 9 at 93 Johnston Street, Tamworth NSW</t>
  </si>
  <si>
    <t>2022-01 Dexus CPA Lease of Premises 60 Castlereagh Street, Sydney</t>
  </si>
  <si>
    <t xml:space="preserve">Dexus CPA Pty Ltd </t>
  </si>
  <si>
    <t>Level 25, Australia Square, 264 George Street, Sydney, NSW 2000</t>
  </si>
  <si>
    <t>Lease of Premises known as Level 1, Suite 2.02 on Level 2 and Elizabeth Street Stair Foyer, 60 Castlereagh Street, Sydney</t>
  </si>
  <si>
    <t>3 Years 7 Months</t>
  </si>
  <si>
    <t>Bank Guarantee in favour of the Lessor should the University fail to meet obligations under the Lease</t>
  </si>
  <si>
    <t>20-3034</t>
  </si>
  <si>
    <t>CourseLoop Pty Limited</t>
  </si>
  <si>
    <t>3/278 Collins St, Melbourne VIC 3000</t>
  </si>
  <si>
    <t>Curriculum Management</t>
  </si>
  <si>
    <t>Provision of a curriculum management solution</t>
  </si>
  <si>
    <t>Solution, Delivery, Capability, Innovation, Demonstration</t>
  </si>
  <si>
    <t>21-1928</t>
  </si>
  <si>
    <t>MOQdigital Pty Limited</t>
  </si>
  <si>
    <t>Ground Floor 3-5 West St, North Sydney NSW 2060</t>
  </si>
  <si>
    <t>EndPoint PAM</t>
  </si>
  <si>
    <t>To engage a vendor for the supply and technical support of an EndPoint PAM solution for our Windows and Mac managed workstations and laptops.</t>
  </si>
  <si>
    <t>Organisational Experience, Functional Requirements, Non-Functional Requirements, Demonstration</t>
  </si>
  <si>
    <t>20-3287</t>
  </si>
  <si>
    <t>LeasePlan Australia Limited</t>
  </si>
  <si>
    <t>Level 7, South Wharf Tower, 30 Convention Centre Place, South Wharf, Victoria 3006</t>
  </si>
  <si>
    <t>Fleet Agreement</t>
  </si>
  <si>
    <t>Provision of fleet management and vehicle operating (tool of trade) leases</t>
  </si>
  <si>
    <t>Experience and capability, Key personnel, Service delivery plan, System functionality, Pricing proposal</t>
  </si>
  <si>
    <t>Monthly lease/fleet management payments</t>
  </si>
  <si>
    <t>Initial contract term is 3 years with 2x 12 month options to extend at the University's discretion</t>
  </si>
  <si>
    <t>22-515</t>
  </si>
  <si>
    <t>Ebsco Australia</t>
  </si>
  <si>
    <t>Serials Vendor Service Agreement</t>
  </si>
  <si>
    <t>Supply and management of a select range of journal subscriptions.</t>
  </si>
  <si>
    <t>Price, Service delivery</t>
  </si>
  <si>
    <t>A$228,374   US$452,751</t>
  </si>
  <si>
    <t>Quarterly lump sum payments</t>
  </si>
  <si>
    <t>OAS Integrated Cabling Solutions</t>
  </si>
  <si>
    <t>22 Gavey St, Mayfield NSW 2304</t>
  </si>
  <si>
    <t>2022 AV Referesh Room Maintenence Program</t>
  </si>
  <si>
    <t>2022 Audio Visual Refresh - Supply and Install for the following rooms: Ourimbah Campus - ( W104, W105) Callaghan Campus - (  AVG14, AVLG17, IT113, IT114 )</t>
  </si>
  <si>
    <t>All tenders received were assessed on a number of factors, including cost, availability, and quality of installation work</t>
  </si>
  <si>
    <t>Nelson Cairelli</t>
  </si>
  <si>
    <t>Sunny Corner Pty Ltd (Previous Engadin Sontag Pty Ltd) Lease of Premises Coffs Harbour Medical Suites</t>
  </si>
  <si>
    <t>Sunny Corner Pty Ltd (new owner)</t>
  </si>
  <si>
    <t>54 Sunny Corner Road, Bellingen NSW 2454</t>
  </si>
  <si>
    <t>Variation to existing lease at the premises being Suites 212 and 213, Specialist Medical Centre, 343 Pacific Highway, Coffs Harbour NSW. Extension of 2 years under the existing conditions of lease.</t>
  </si>
  <si>
    <t>The options have the lease have been modified to allow for 2 x 2 yr options.</t>
  </si>
  <si>
    <t>2018-04-Saorise Investments Lease of 376 Hunter St</t>
  </si>
  <si>
    <t>CR-69</t>
  </si>
  <si>
    <t>Fixed for the term, renewed annually.</t>
  </si>
  <si>
    <t>Fixed for the term.</t>
  </si>
  <si>
    <t>CampusM: Subscription Enterprise</t>
  </si>
  <si>
    <t>21-1952</t>
  </si>
  <si>
    <t>Level 1 Grosvenor Place, 225 George St Sydney NSW 2000,</t>
  </si>
  <si>
    <t>IGAM - System Integrator</t>
  </si>
  <si>
    <t>System Integrator for IGAM Project</t>
  </si>
  <si>
    <t>Key Personnel, Security, Methodology/ Service Deliver Plan, Experience and capability of supplier to deliver</t>
  </si>
  <si>
    <t>21-2032</t>
  </si>
  <si>
    <t>CellOPark Pty Ltd</t>
  </si>
  <si>
    <t>Unit 401 27 Mars Road Lane Cove West NSW 2066</t>
  </si>
  <si>
    <t>Parking Management Solution</t>
  </si>
  <si>
    <t>Electronic Parking Management Solution</t>
  </si>
  <si>
    <t>Organisational Experience, Service Delivery</t>
  </si>
  <si>
    <t>Level 14, 5 Martin Place, Sydney, New South Wales 2000</t>
  </si>
  <si>
    <t>Panopto Emerald Package</t>
  </si>
  <si>
    <t>To host and support the Panopto lecture capture solution.</t>
  </si>
  <si>
    <t>22-663</t>
  </si>
  <si>
    <t>GB Electrical Contractors Pty Ltd</t>
  </si>
  <si>
    <t>1/2 Metal Pit Drive, Mayfield West</t>
  </si>
  <si>
    <t>Electrical Distribution Boards Upgrade</t>
  </si>
  <si>
    <t>Upgrade to electrical distribution boards</t>
  </si>
  <si>
    <t>21-2243</t>
  </si>
  <si>
    <t>Port Stephens Coaches (Nelson Bay) Pty Ltd</t>
  </si>
  <si>
    <t>NUSpace Shuttle Bus</t>
  </si>
  <si>
    <t>Provision of a shuttle bus service between to Callaghan Campus and the Newcastle City Campus</t>
  </si>
  <si>
    <t>Organisational experience, Key Personnel, Understanding the Service</t>
  </si>
  <si>
    <t>22-472</t>
  </si>
  <si>
    <t>Principal Project Consulting Pty Ltd</t>
  </si>
  <si>
    <t>96 Glebe Road, The Junction NSW 2290</t>
  </si>
  <si>
    <t>Great Hall and University House - Project Manager</t>
  </si>
  <si>
    <t>Project Manager for the Great Hall and University House compliance work</t>
  </si>
  <si>
    <t>Organisational experience, key personnel, understanding the requirements</t>
  </si>
  <si>
    <t>1 Year, 8 Months</t>
  </si>
  <si>
    <t>22-441</t>
  </si>
  <si>
    <t>226 Macquarie Road, Warners Bay NSW 2282</t>
  </si>
  <si>
    <t>Lift Replacements - NIER A and ATC</t>
  </si>
  <si>
    <t>replacement of lifts at NIER A and ATC</t>
  </si>
  <si>
    <t>22-26</t>
  </si>
  <si>
    <t>MARS Building Pty Ltd</t>
  </si>
  <si>
    <t>CT Builiding Level 1 Refurbishment</t>
  </si>
  <si>
    <t>Refurbishment of Level 1 of the CT Building</t>
  </si>
  <si>
    <t>Experience and Capability of the Organisation, Key Personnel, Understanding the requirement</t>
  </si>
  <si>
    <t>21-1459</t>
  </si>
  <si>
    <t>Level 7 77 King Street, Sydney NSW 2000</t>
  </si>
  <si>
    <t>Integration, Data Acquisition and Storage - Managed Service</t>
  </si>
  <si>
    <t>Contractor to support IT Services in managing Integration, Data Acquisition and Storage</t>
  </si>
  <si>
    <t>Key Personnel, Security, Methodology/Service Outline Plan, Capability of the Organisation</t>
  </si>
  <si>
    <t>22-985</t>
  </si>
  <si>
    <t>Benmax Pty Limited</t>
  </si>
  <si>
    <t>Auchmuty Library Chiller Upgrade</t>
  </si>
  <si>
    <t>22-660</t>
  </si>
  <si>
    <t>Reitsma Constructions Pty Limited</t>
  </si>
  <si>
    <t>3/36 Kalaroo Road, Redhead NSW</t>
  </si>
  <si>
    <t>Auchmuty Library Refurbishment</t>
  </si>
  <si>
    <t>Refurbishment of room L335 in the Auchmuty Library</t>
  </si>
  <si>
    <t>Organisational Experience, Key Personnel, Understanding the requirement</t>
  </si>
  <si>
    <t>80 Meiers Rd, Indooroopilly QLD 4068</t>
  </si>
  <si>
    <t>Deed of Variation Letter (Letter) to the Building Capacity for Quality Teaching in Australian Schools – New Jurisdictions agreement (Agreement)</t>
  </si>
  <si>
    <t>Cohort 2 - 50 Queensland government schools</t>
  </si>
  <si>
    <t>continuation of original agreement.</t>
  </si>
  <si>
    <t>$372,942.90 (2021 - 2022 total fees payable)</t>
  </si>
  <si>
    <t>ACER &amp; University of Newcastle - 2022 Online Services Contract; Quality TeachingRounds. 
1. Creation of 50 new OARS accounts tagged "QTRV2022" with access to PAT Reading  5th Edition &amp; PAT Maths 4th Edition ($29750.00 GST incl)
2. Creation of 50 new OARS accounts tagged "QTRQ2022" with access to PAT Reading  5th Edition &amp; PAT Maths 4th Edition ($29,750.00 GST incl)
3. Two (2) bulk results data extractions - Terms 1 &amp; 4 ($7,450.00 GST incl)
12 month licence expiring 5/2/2023</t>
  </si>
  <si>
    <t>ACER is sole provider of Progressive Achievement Tests in Australia which are used as research measure in Jenny Gore's "Quality Teaching in Australian School's" Paul Ramsay Foundation grants.</t>
  </si>
  <si>
    <t>$469094 (2019 - 2022 total fees)</t>
  </si>
  <si>
    <t>The contract may be extended for subsequent terms of equivalent duration to the varied term by agreement between the parties.</t>
  </si>
  <si>
    <t>The Australian Unity Diversified Property Fund ARSN 106724038 of Level 18/123 Pitt St  Sydney NSW 2000</t>
  </si>
  <si>
    <t>01091 - Lift replacements 2022</t>
  </si>
  <si>
    <t>226 Macquarie Road WARNERS BAY NSW 2282</t>
  </si>
  <si>
    <t>22-441 Lift Replacements - NIERA &amp;ATC</t>
  </si>
  <si>
    <t>Supply and install new elevators in NIERA &amp; ATC Buildings</t>
  </si>
  <si>
    <t>Compliance of submission &amp; Price</t>
  </si>
  <si>
    <t>Mark Pietras</t>
  </si>
  <si>
    <t>22-022</t>
  </si>
  <si>
    <t>Grosvenor</t>
  </si>
  <si>
    <t>Unit R 132 Garden Grove Parade, ADAMSTOWN NSW 2289</t>
  </si>
  <si>
    <t>RFQ2022 - 022 Nier B Block Organic Electronics Printer Cooling &amp; Services Supply</t>
  </si>
  <si>
    <t>Installation of mechanical services required to facilitate new sputter coater.</t>
  </si>
  <si>
    <t>Identification of unexpected hazardous materials.</t>
  </si>
  <si>
    <t>RFQ2022-015</t>
  </si>
  <si>
    <t>3 Borrowdale Court Terrigal NSW 2260</t>
  </si>
  <si>
    <t>RFQ2022-015 Biology West Stair Replacement</t>
  </si>
  <si>
    <t>Demolition and replacement of external 3 level emergency egress stair attached to Biology Building</t>
  </si>
  <si>
    <t>7 MOnths</t>
  </si>
  <si>
    <t>West Campus FIP Networking</t>
  </si>
  <si>
    <t>Wormald are to supply, install and commission an upgrade to the fire system network from copper to single mode optical fibre. The network will connect buildingsThe installation of the single mode optical fibre also requires installation of new network interfaces and fire indicator battery boxes at the buildings. Additionally, program changes will be made in order to enable and properly facilitate the upgrade.</t>
  </si>
  <si>
    <t>Value for money, fair market opportunity, demonstrated accountability</t>
  </si>
  <si>
    <t>The Cost Price Estimate was provided with a limit of accuracy of +10%. The cost may increase by up to this amount if it is reasonable that additional works were completed to meet the scope of works. Additional work requested by UoN this is out of this original scope of works may also cause the amount payable to be varied.</t>
  </si>
  <si>
    <t>The benefits of seeking a single price via the Fire Services Maintenance Agreement is that rates for material markups and labour are consistent. Wormald, as the fire system maintenance contractor, has specialised knowledge of the fire network, and can implement efficiencies in project delivery that external contractors may not be able to. Base of this an exemption application was completed by Sean Bryant (UoN Assistant Project Officer), and reviewed by Adam Masterson (UoN Asset Replacement Project Manager), and endorsed by Nicole Routley  (Manager Procurement).</t>
  </si>
  <si>
    <t>RFT 21-1510</t>
  </si>
  <si>
    <t>John Hunter Hospital Refurbishment Contractor</t>
  </si>
  <si>
    <t>To engage a contractor for John Hunter Hospital Refurbishment</t>
  </si>
  <si>
    <t>Experience and Capability of the Organisation, Key Personnel &amp; Understanding of the Requirement</t>
  </si>
  <si>
    <t>1 Year, 3 Months</t>
  </si>
  <si>
    <t>RFP 21-1848</t>
  </si>
  <si>
    <t>University of Newcastle Central Coast Campus - Project Management</t>
  </si>
  <si>
    <t>To engage a qualified Project Management Contractor to manage the University of Newcastle Central Coast Campus development, including Infrastructure works (enabling and main works) and Utilities works.</t>
  </si>
  <si>
    <t>Key Personnel Experience, Detailed program, Understanding of the Requirements</t>
  </si>
  <si>
    <t>3 Years, 10 Months</t>
  </si>
  <si>
    <t>01103 FIP Upgrades</t>
  </si>
  <si>
    <t>36 Rural Drive, Sandgate, NSW, 2304</t>
  </si>
  <si>
    <t>RFQ 2022-014 Evatt House FIP Upgrades</t>
  </si>
  <si>
    <t xml:space="preserve">Supply, install of new fire detection and commissioning of replacement fire indicator panels at Evatt House Blocks A-H, J, K and Common Room (11 total FIPs). </t>
  </si>
  <si>
    <t>Value for money, fair market opportunity, accountability &amp; transparency</t>
  </si>
  <si>
    <t>Deliverable instalments, including an establishment fee, payment a delivery of materials, at practical completion and end of contract.</t>
  </si>
  <si>
    <t>RFT 22-660</t>
  </si>
  <si>
    <t>Auchmuty Library Refurbishment (L335)</t>
  </si>
  <si>
    <t>Upgradation of Auchmuty Library Reading Room (L335)</t>
  </si>
  <si>
    <t>Value for money and previous experience of working with the University.</t>
  </si>
  <si>
    <t>Maria Seby</t>
  </si>
  <si>
    <t>22-440</t>
  </si>
  <si>
    <t>Unit 3 36 Kalaroo Road, Redhead NSW 2302</t>
  </si>
  <si>
    <t>Forum Water Harvesting</t>
  </si>
  <si>
    <t>Key Personnel, Understanding the Requirement</t>
  </si>
  <si>
    <t>Tower 3, 201 Sussex Street, Sydney NSW 2000</t>
  </si>
  <si>
    <t>Liam Phelan</t>
  </si>
  <si>
    <t>RFQ 2022-059</t>
  </si>
  <si>
    <t>34 Hope Street Wallsend NSW 2287</t>
  </si>
  <si>
    <t>Refurbishment of Central Animal Store Building</t>
  </si>
  <si>
    <t>22-738</t>
  </si>
  <si>
    <t>Nous Group Pty Ltd</t>
  </si>
  <si>
    <t>Level 19, 567 Collins Street, Melbourne, VIC 3000</t>
  </si>
  <si>
    <t>Central Coast Academic Strategy Consultant</t>
  </si>
  <si>
    <t>Seek external professional expertise that will help inform the University in developing the Future Campus Strategy on the Central Coast.</t>
  </si>
  <si>
    <t>Organisational Experience
Key Personnel
Understanding the Service Requirements</t>
  </si>
  <si>
    <t>Rob Beaumont</t>
  </si>
  <si>
    <t>22-334</t>
  </si>
  <si>
    <t>Ex Libris (Australia) Pty Ltd</t>
  </si>
  <si>
    <t>Level 1 607 St Kilda Road, Melbourne VIC 3304</t>
  </si>
  <si>
    <t>Library Service Platform</t>
  </si>
  <si>
    <t>software platform to support the library</t>
  </si>
  <si>
    <t>Organisational Experience, Key Personnel, Functional/Non-Functional requirements, Solution Delivery plan</t>
  </si>
  <si>
    <t xml:space="preserve">5 years </t>
  </si>
  <si>
    <t>RFQ22-441. Lift Replacement - NIER A and ATC</t>
  </si>
  <si>
    <t>Kone Elevators Pty Ltd</t>
  </si>
  <si>
    <t>226 Macquarie Road Warnersbay NSW 2282</t>
  </si>
  <si>
    <t>ATC &amp; NIER A Lift Upgrades</t>
  </si>
  <si>
    <t>Replace Elevators in NIER A Block and ATC buildings</t>
  </si>
  <si>
    <t>Design compliance and price</t>
  </si>
  <si>
    <t>No variations for this work</t>
  </si>
  <si>
    <t>KONE amendments to University of Newcastle Mini-Minor Works Contract
1. In clause 2.3 insert new paragraph "Notwithstanding anything to the contrary contained in this Contract, any instruction or direction of the Principal must be consistent with the Contractor's lead times for manufacture and delivery and durations for installation and commissioning".
Agreed
2. In clause 4.4, insert "Contractor's wrongful or negligent act or omission" after "arising out of the" in the last paragraph, and insert new paragraph "Notwithstanding anything to the contrary contained in this Contract, the Contractor will not be liable for any loss, damage, or delay caused by (or to the extent caused by), the Principal, its agents, employees, other contractors, or invitees".
Agreed, subject to the tidy up amendment noted above.
3. In clause 8, delete paragraph 3.1(a), replace the existing text of paragraph 3.2(b) with "be the Contractor's existing insurances",
Not agreed, existing clause 3.1 must remain. Existing clause 3.2 can be replaced with "be within insurers approved by the Principal, acting reasonably". KONE can provide evidence of its insurances now for the Principal's approval.
and insert "(in the form of certificates of currency)" after "currency of the polices" in paragraph 5. Agreed
3.4. Insert new paragraph in clause 11 "Notwithstanding anything to the contrary contained in this Contract, the Contractor's liability for delay is capped at 1% of the Contract Value per week (excluding GST), up to a maximum cap of 10% of the Contract Value (excluding GST), levied proportionately on outstanding work only".
Agreed
4.5. In clause 13 insert new paragraph 12 "Taking precedence over the above the parties agree to payment at these milestones and for these amounts: 30% of the Contract Value before ordering equipment, 60% of the Contract Value before delivery of equipment (receipt of payment is a precondition to delivery), 10% of the Contract Value before Completion".
Agreed
5.6. Insert new clause 18 "Notwithstanding anything to the contrary contained in this Contract, the Contractor will not be liable to the Principal or any third parties under or in connection with this Contractor for any loss of profits or revenue or rent, increased expense of operation, loss or denial of opportunity, loss of use".
Agreed
6.7. In clause W2.3 insert new paragraph "Notwithstanding anything to the contrary contained in this Contract the Contractor is not obliged to work outside of the Contractor's usual working hours from 7.00 am to 3.30 pm (based on a 5 day working week and not working on RDOs) at the Contractor's cost unless the Contractor caused the need for it".
Agreed
8. In clause W6.16 insert new paragraph "Notwithstanding anything to the contrary contained in this Contract, the Principal warrants that so far as it is aware the Site is free from asbestos. The Principal shall provide the Contractor with a copy of the Asbestos Building Survey Report &amp; Risk Register as a precondition to the Contractor starting work on Site".
Agreed, subject to the minor amendments noted above.</t>
  </si>
  <si>
    <t>RFT 22-472</t>
  </si>
  <si>
    <t>96 Glebe Road The Junction NSW 2291</t>
  </si>
  <si>
    <t>RFT 22-472 Great Hall and University House – Project Manager</t>
  </si>
  <si>
    <t>Project management services for Great Hall and University House compliance rectification works.</t>
  </si>
  <si>
    <t>5 tenderers invited, 2 Tender submissions received, Submissions assessed by Technical and Quality Criteria 60% weighting, Commercial pricing 40% weighting assessment of submission by Technical panel and separate Commercial panel.</t>
  </si>
  <si>
    <t>1 year 8 months</t>
  </si>
  <si>
    <t>InfoSurety Pty Ltd T/A "InfoTrust”</t>
  </si>
  <si>
    <t>Level 13, 50 Margaret Street, Sydney NSW 2000 Australia</t>
  </si>
  <si>
    <t>Best price</t>
  </si>
  <si>
    <t>22-1012</t>
  </si>
  <si>
    <t>Sapio Pty Ltd</t>
  </si>
  <si>
    <t>Level 1, 54 Hudson St, Hamilton NSW 2303</t>
  </si>
  <si>
    <t>Gallagher Infrastructure Upgrade Project</t>
  </si>
  <si>
    <t>contractor to upgrade the University's Gallagher system</t>
  </si>
  <si>
    <t>Organisational Experience, Key Personnel, Understanding the Service</t>
  </si>
  <si>
    <t>22-1386</t>
  </si>
  <si>
    <t>Wilde and Woollard</t>
  </si>
  <si>
    <t>Level 8 67 Albert Street, Chatswood NSW 2067</t>
  </si>
  <si>
    <t>Central Coast Campus - Cost Manager</t>
  </si>
  <si>
    <t>Cost Manager for the Central Coast Campus project</t>
  </si>
  <si>
    <t>2 years 11 months</t>
  </si>
  <si>
    <t>22-1024</t>
  </si>
  <si>
    <t>SHAC Pty Ltd</t>
  </si>
  <si>
    <t>224 Maitland Road, Islington NSW 2296</t>
  </si>
  <si>
    <t>Great Hall and University House - Principal Design Consultant</t>
  </si>
  <si>
    <t>PDC for Great Hall and University House Compliance Upgrade</t>
  </si>
  <si>
    <t>22-210</t>
  </si>
  <si>
    <t>Ampcontrol Service (NSW) Pty Ltd</t>
  </si>
  <si>
    <t>21 Old Punt Road, Tomago NSW 2322</t>
  </si>
  <si>
    <t>High Voltage Maintenance</t>
  </si>
  <si>
    <t>Contractor to perform High Voltage Maintenance</t>
  </si>
  <si>
    <t>Experience and capability of the Organisation, Proposed Personnel, Understanding the requirement</t>
  </si>
  <si>
    <t>Level 2, 61 Petrie Terrace, Brisbane QLD 4001</t>
  </si>
  <si>
    <t>$152,020/year (billed annually in advance)</t>
  </si>
  <si>
    <t>Review</t>
  </si>
  <si>
    <t>Addition of the Collaboro integration and subscription.</t>
  </si>
  <si>
    <t>Outfit platform - $10,000/year, 10 x full users $100 per user/month - $12,000/year, 140 x Authors $40 per user/month - $67,200/year, Collaboro integration - $10,000/year, Collaboro Base Subscription - $39,000/year.</t>
  </si>
  <si>
    <t>01115 EWIS Rollout 2022</t>
  </si>
  <si>
    <t>West CAL &amp; City Campus EWIS Rollout</t>
  </si>
  <si>
    <t>Supply, install, programming and commissioning of all equipment to the fire indicator panels of 19x buildings at Callaghan and 2x at Newcastle City Campus required to connect them to the EWIS site wide emergency system. Works also include the supply and install of speakers to 3x buildings that currently do not have any.</t>
  </si>
  <si>
    <t>1. Achieving value for money: M-Fire was originally engaged in 2021 for design, supply, install and programming of the site wide Vigilant EWIS Communication system. Only two proponents showed capability to meet the brief and provide ongoing local support for the service. M-Fire provided the most value for money with the lowest price for works ($188,750 compared to Wormald $242,489) that met all University requirements at the time.
The EWIS system that M-Fire commissioned is highly specialised. Having completed successfully the implementation of the EWIS system, they are the in the best position as a supplier who are able to provide complete new works and upgrades to the system cost effectively without compromise to its consistency and usability. Engagement of a different supplier would add unnecessary complexity in terms of timing and cost efficiencies to a system that has been successful installed.
2. Providing fair market opportunity: The EWIS communication system is a specialist system which needs to take advantage of the existing fire services infrastructure at the University. This existing infrastructure includes the head-end unit and software that was designed and installed by M-Fire. As a local specialist supplier, they have demonstrated ongoing ability not only to complete infrastructure works, but also to provide ongoing support as required.
Other suppliers would not be able to modify the head-end system and user interface without complication. M-Fire has always priced fairly with the ability to provide solutions that meets all the requirements of rolling out the EWIS to more buildings without major changes to the system that would compromise its consistency and operational effectiveness.
3. Demonstrating accountability and transparency: M-Fire have provided a quote detailing that the same price will remain in place through the contract. 
4. Declaring conflicts of interest: There are no conflicts of interest.</t>
  </si>
  <si>
    <t>Additional work requested by the University that is out of scope work from the original scope of works detailed in their price.</t>
  </si>
  <si>
    <t>Previous and recent investigations have confirmed that other suppliers are not able to meet the requirements of integration without changes to the current EWIS system that would impact its usability and operational effectiveness. Other suppliers would not be able to modify the M-Fire supplied custom EWIS software.</t>
  </si>
  <si>
    <t>Access Licence for Car Parking in Newcastle CBD</t>
  </si>
  <si>
    <t>Contract value; term; suitability (i) Location proximate to the University's City operations (ii) Having a system to collect and remit user charges to the University; (iii) Ability to offer 100+ bays under a single contract arrangement</t>
  </si>
  <si>
    <t>Amount includes all options, amount can be varied if only 3 years and option not exercised for the additional 2 years</t>
  </si>
  <si>
    <t>Lease of Premises - Coffs Harbour Medical Suites</t>
  </si>
  <si>
    <t>New Landlord - William Michael Lines ATF Lines Family Trust</t>
  </si>
  <si>
    <t>Via Agent, LJ Hooker Commercial 40 Harbour Drive Coffs Harbour NSW 2450</t>
  </si>
  <si>
    <t>Change of ownership of property re Lease for premises being Suites 212 and 213, Specialist Medical Centre, 343 Pacific Highway, Coffs Harbour NSW.</t>
  </si>
  <si>
    <t>N/A change of ownership only</t>
  </si>
  <si>
    <t>Exercise of Option included in amount.  No exercise of option will reduce the amount</t>
  </si>
  <si>
    <t>Telephony System</t>
  </si>
  <si>
    <t>Zoom through the current AARNet Member Access Agreement with the University</t>
  </si>
  <si>
    <t>ARB submission, Requirements Documents, Testing Documents, Statistics for existing systems, Meetings, Supplier information</t>
  </si>
  <si>
    <t>Nguyen Gia Hao Tran</t>
  </si>
  <si>
    <t>Ascender Pay V15. Upgrade services to be performed by Ascender on an annual basis and as included in the current ongoing fees.</t>
  </si>
  <si>
    <t>IT Asset Management Program - Core Technology</t>
  </si>
  <si>
    <t>VMC on AWS Migration for ICT workloads and CyberSec Workload</t>
  </si>
  <si>
    <t>Multiple reviews conducted with technical teams and CSA including VMWARE consulting services at no charge to endorse / review CSA designs.</t>
  </si>
  <si>
    <t>QU0500 - QU0503 eprocure tender #35009</t>
  </si>
  <si>
    <t>27 MURRAY STREET Hamilton</t>
  </si>
  <si>
    <t>Conservatorium AV Refresh</t>
  </si>
  <si>
    <t>This went to tender through eProcure, tender no. 35009.
Integrate AV and Diversified were also asked to submit a quote.</t>
  </si>
  <si>
    <t>lump sum</t>
  </si>
  <si>
    <t>Beck Earle</t>
  </si>
  <si>
    <t>RFP 20-2034</t>
  </si>
  <si>
    <t>COURSELOOP PTY LTD</t>
  </si>
  <si>
    <t>278 COLLINS STREET MELBOURNE</t>
  </si>
  <si>
    <t>Access to the Saas application</t>
  </si>
  <si>
    <t>Giving access to the Saas application for year 1 (2022) implementation $185K
Year 2 (2023) Curriculum Publisher $60K
Year 2 (2023) Curriculum Mapper $75K 
Year 2 (2023) Implementation $140K. 
Quote number: Based on a service agreement</t>
  </si>
  <si>
    <t>Based on a service agreement</t>
  </si>
  <si>
    <t>2 Years 4 Months</t>
  </si>
  <si>
    <t>in accordance with contract</t>
  </si>
  <si>
    <t>16 Waratah St,  Roseville NSW 2069</t>
  </si>
  <si>
    <t>Stage 2B and 3 (Committed and T&amp;M) of Research data and HPC project</t>
  </si>
  <si>
    <t>Provides ongoing product development by experienced engineers, pre-committed to spending time developing new features each month. Resources, elected by the University of Newcastle, can include Software and Data Engineers, DevOps, Designers and Tech Leads providing maximum benefit to the University of Newcastle.</t>
  </si>
  <si>
    <t>Value of money</t>
  </si>
  <si>
    <t>363P4722</t>
  </si>
  <si>
    <t>MOQDIGITAL PTY LTD</t>
  </si>
  <si>
    <t>GROUND FLOOR, 3-5 WEST ST, NORTH SYDNEY, 2060</t>
  </si>
  <si>
    <t>MOQDIGITAL SOFTWARE</t>
  </si>
  <si>
    <t>Implimentation and licensing cost for MOQ digital software (Saas). Spread across 3 years from 2022 to 2025. 
Quote number: NA
Total: $356,995 Exc GST - Split of costs: 
Year 1: $200,505
Year 2: $78,200
Year 3: $78,200</t>
  </si>
  <si>
    <t xml:space="preserve">3 years </t>
  </si>
  <si>
    <t>ServiceNow HR Phase 2 Implementation</t>
  </si>
  <si>
    <t>CSA to propose a scope of work to deliver Phase 2 HR implementation by December 2022 with suite of management improvements for ServiceNow HR.</t>
  </si>
  <si>
    <t xml:space="preserve"> 6 months</t>
  </si>
  <si>
    <t>Tower 3 Darling Park,  201 Sussex Street, Sydney NSW 2000</t>
  </si>
  <si>
    <t>200 x Wi-Fi access points to replace end of life access points across Campus</t>
  </si>
  <si>
    <t>Managed Services and Support 24 x 7</t>
  </si>
  <si>
    <t>PO763PO589</t>
  </si>
  <si>
    <t>Emona Instruments</t>
  </si>
  <si>
    <t>3D Printer Package Advanced Prototyping Facility</t>
  </si>
  <si>
    <t>One off Supply of multiple 3D printers for advanced prototyping facility.</t>
  </si>
  <si>
    <t>Several quotes were obtained for individual line items however not all suppliers could provide all items. Individual prices were above those quoted on contract.</t>
  </si>
  <si>
    <t>Include in RFQ exemption process.</t>
  </si>
  <si>
    <t xml:space="preserve"> 5 months</t>
  </si>
  <si>
    <t>Jason Nolan</t>
  </si>
  <si>
    <t>PO736PO510/1</t>
  </si>
  <si>
    <t>Techni Waterjet</t>
  </si>
  <si>
    <t>47 Barry Road Campbellfield</t>
  </si>
  <si>
    <t>Suply of Waterjet Cutting Machine</t>
  </si>
  <si>
    <t>Supply of waterjet cutting machine for Advanced Prototyping Facility</t>
  </si>
  <si>
    <t>Equipment meet the technical specifications required.</t>
  </si>
  <si>
    <t>2022-09-12</t>
  </si>
  <si>
    <t>Lookout Road, New Lambton NSW 2305</t>
  </si>
  <si>
    <t>Licence for Maitland Hospital Satellite Simulation Facility</t>
  </si>
  <si>
    <t>Prepayment for licence for occupancy of Simulation Laboratory in New Maitland Hospital</t>
  </si>
  <si>
    <t>Suitability and fit for purpose.</t>
  </si>
  <si>
    <t>5 years 5 months</t>
  </si>
  <si>
    <t>Carole Mandicourt-Jones</t>
  </si>
  <si>
    <t>Deed of variation No 2, Community Pharmacy Program</t>
  </si>
  <si>
    <t>Deed of variation No 4, Community Pharmacy Program</t>
  </si>
  <si>
    <t>2022-02-01</t>
  </si>
  <si>
    <t>Lease for premises for School of Medicine and Public Health, Level 3, John Hunter Hospital, Area E</t>
  </si>
  <si>
    <t>20 year lease for occupancy of the premises Level 3, Area E, John Hunter Hospital</t>
  </si>
  <si>
    <t>20 Years</t>
  </si>
  <si>
    <t>78 Parramatta Rd, Camperdown NSW 2050</t>
  </si>
  <si>
    <t>2025 LeadingEdge</t>
  </si>
  <si>
    <t>Edge Data Centres Pty Ltd</t>
  </si>
  <si>
    <t>Level 26, 100 Miller St, North Sydney NSW 2060</t>
  </si>
  <si>
    <t>Lease for land, part of lot,140-148 Johnson St, Tamworth NSW 2340</t>
  </si>
  <si>
    <t>Lease for land, part of lot, 140-148 Johnson St, Tamworth NSW 2340</t>
  </si>
  <si>
    <t>2021RDA</t>
  </si>
  <si>
    <t>Regional Development Australia Central Coast</t>
  </si>
  <si>
    <t>Loop Rd, 10 Chittaway Rd, Ourimbah NSW 2358</t>
  </si>
  <si>
    <t>Lease for premises being BI Building at Loop Rd, 10 Chittaway Rd, Ourimbah NSW 2358</t>
  </si>
  <si>
    <t>2022-02-01vary</t>
  </si>
  <si>
    <t>Health Administration Corporation</t>
  </si>
  <si>
    <t>Reserve Road, St Leonards NSW 2065</t>
  </si>
  <si>
    <t>Lease of Premises at Old Ward M1, Wyong Hospital (Podiatry Clinic)</t>
  </si>
  <si>
    <t>Lease of Premises for Old Ward M1, Wyong Hospital (Podiatry Clinic)</t>
  </si>
  <si>
    <t>RFT21-2262</t>
  </si>
  <si>
    <t>Gleeson Civil Engineering</t>
  </si>
  <si>
    <t>34-38 Robert St Wickham NSW 2293</t>
  </si>
  <si>
    <t>Shortland Precinct Road Upgrades</t>
  </si>
  <si>
    <t>The University of Newcastle is planning to mill and re-sheet with new asphalt along the Ring Road at the Shortland precinct near Medical Science, SHortland Union and GP on Callaghan Campus. Additional mill and re-sheet works with asphalt will also occur at Wirra Crescent a the accommodation precinct, including dugger improvements, concrete works and line marking.</t>
  </si>
  <si>
    <t>Price: - Price was a weighted criterion with an overall weighting of 70%
Technical - Technical was a weighted criterion with an overall weighting of 30%. The technical proposal for each criterion based on the standards set out in the proposal evaluation plan and provide an individual score</t>
  </si>
  <si>
    <t>Additional works requested by the University that is out of scope from the original brief/scope of works</t>
  </si>
  <si>
    <t>James Freestone</t>
  </si>
  <si>
    <t>2022-06-01</t>
  </si>
  <si>
    <t>Kaplan Australia</t>
  </si>
  <si>
    <t>Level 4, 45 Clarence St, Sydney NSW 2000</t>
  </si>
  <si>
    <t>Licence for occupancy of premises at 60 Castlereagh St Sydney NSW 2000 (Entry 55 Elizabeth St)</t>
  </si>
  <si>
    <t>3 years 7 months</t>
  </si>
  <si>
    <t>Monthly Instalments</t>
  </si>
  <si>
    <t>Louisa Connors</t>
  </si>
  <si>
    <t>The Australian Unity Diversified Property Fund  ARSN 106724038</t>
  </si>
  <si>
    <t>Level 18/123 Pitt St  Sydney NSW 2000</t>
  </si>
  <si>
    <t>6 Years 2 Months</t>
  </si>
  <si>
    <t>New landlord: The Australian Unity Diversified Property Fund</t>
  </si>
  <si>
    <t xml:space="preserve"> William Michael Lines ATF Lines Family Trust</t>
  </si>
  <si>
    <t>30062017</t>
  </si>
  <si>
    <t>Lindsay Davis</t>
  </si>
  <si>
    <t>Shree Andrew</t>
  </si>
  <si>
    <t>Sucessedu2022</t>
  </si>
  <si>
    <t>Successedu Professional Services Pty Ltd</t>
  </si>
  <si>
    <t>BEINEWORIENT2022</t>
  </si>
  <si>
    <t>Floor 21, Sino-Steel Plaza, No 8 Haidian Avenue Haidian District Beijing, 100080  China</t>
  </si>
  <si>
    <t>Based on Student Recruitment</t>
  </si>
  <si>
    <t>2 years 9 months</t>
  </si>
  <si>
    <t>EICGROUP2022</t>
  </si>
  <si>
    <t>Unit 12, 21/F Miramar Tower, 132 Nathan Road Tsim Sha Tsui, Kowloon Hong Kong</t>
  </si>
  <si>
    <t>D22/8895 &amp; D22/128890</t>
  </si>
  <si>
    <t>VYGO Pty Ltd</t>
  </si>
  <si>
    <t>Central Plaza One, Level 38 Queen Street BRISBANE  QLD   4000</t>
  </si>
  <si>
    <t>Platform Partner Agreement</t>
  </si>
  <si>
    <t>Interprise Partnership 2022 - Student Support Social Platform</t>
  </si>
  <si>
    <t>RFQ #04095</t>
  </si>
  <si>
    <t>Vericus Pty Ltd</t>
  </si>
  <si>
    <t>10-20 Gwynne St, Cremorne VIC 3121</t>
  </si>
  <si>
    <t>Cadmus software</t>
  </si>
  <si>
    <t>The University has recently changed Learning Management Systems (LMS), from Blackboard to a new more modern system, Canvas. Following on from this transition, a complementary project - the Course Site Transformation Project - has been established to use this unique opportunity for a comprehensive review of the quality of the content within course sites – the course materials, learning activities and assessment – and a chance to identify priorities for institution-wide improvement. This will be achieved by instituting QA processes to review online content and implementing educational technologies that enable such improvement at scale, improving quality and consistency across all course offerings.
A particular objective of the project is to ensure a more consistent approach to online assessment and the provision of feedback accessed via the LMS. A requirement has been recognized for a digital assessment platform that will form one part of the suite of tools that the university can use to achieve the overall objectives of the Course Site Transformation (CST) Project, particularly around online assessment.
In investigating digital assessment platforms it was established that most solutions are designed to address a particular function of assessment, but are not necessarily designed for end-to-end digital assessment management. For example, one of our existing platforms, Turnitin, offers text matching and some marking features, but remains very much tailored to written submissions. Others, like Gradescope, offer a good platform for selective marking of maths and STEM type assessments. Few however, offer a
holistic solution that covers the process from assessment creation, through creating instructions for students, submission support right to marking and feedback. One particular solution stands out in this regard, Cadmus.
Cadmus is a both a cloud-based online assessment platform and a service provider. The assessment platform has a Teacher environment and a Student environment. The Teacher environment provides educators with end-to-end assessment functionality, guiding staff through a scaffolded process of building instructions, managing classes, grading and feedback, with templates for common assessment types and learning analytics and reporting. The Student environment provides a similarly scaffolded
experience, guiding students through instructions, note-taking, drafting and submission. Students can also access academic skills support and similarity reports via Turnitin integration. The assessment platform integrates with the LMS via LTI connection. Cadmus also supply a suite of services as part of the licence, which include Stakeholder Engagement, Quality Assurance, Technical Integration Support and Learning Design Support. 
Licensing Cadmus would provide the University with an opportunity to improve the consistency of online assessment experience for students (and staff). Cadmus will also do the bulk of the work of setting up existing assessments on their platform meaning that the improvement can be delivered at scale and within a relatively short time period.</t>
  </si>
  <si>
    <t>Ann King</t>
  </si>
  <si>
    <t>763P0597</t>
  </si>
  <si>
    <t>Embedded Logic Solutions</t>
  </si>
  <si>
    <t>5/23 Hunt Street North Parramatta NSW 2151</t>
  </si>
  <si>
    <t>LKPF Protolaser U4 Package</t>
  </si>
  <si>
    <t>Supply of PCB prototyping system and associated equipment.</t>
  </si>
  <si>
    <t>Embedded Logic Solutions were sole suppliers of this specilised LKPF equipment.</t>
  </si>
  <si>
    <t>Level 8 535 Bourke Street Melbourne  VIC  3000</t>
  </si>
  <si>
    <t>via eProcure</t>
  </si>
  <si>
    <t>All The Ducks Pty Ltd</t>
  </si>
  <si>
    <t>20 Hillview Court, Top Camp Queensland 4350</t>
  </si>
  <si>
    <t>Developing and maintaining software to replace the existing Online Course Management (OCM) system</t>
  </si>
  <si>
    <t>OCM Replacement</t>
  </si>
  <si>
    <t>All the Ducks (ATD) will develop a system composed of several modules, that will replace the existing Online Course Management (OCM) system which integrates the University of Newcastle's (UoN) learning management system (Canvas), with a number of data sources, such as NUSTAR (course, student and enrolment data), and 
Okta (Identity Management).</t>
  </si>
  <si>
    <t>RFQ sent to 3 companies. Only All The ducks responded and the response was assessed as acceptable and value for money</t>
  </si>
  <si>
    <t>Any additional charges to be negotiated with UON prior to incurring</t>
  </si>
  <si>
    <t>Service Fees: As outlined in MVP Modules, Timeline and Pricing.
The individual modules are to be developed on a fixed price basis. ATD will submit an invoice 15 days following delivery of the module for acceptance testing.
SaaS 
Subscription Fees: $17,500 per year + GST, paid in advance
Billing Period: 1 year
Subscription Fees will be increased at the start of each subscription period by 3% (for 2 additional years)
Payment of the hosting and support costs (SaaS Subscription Fees) will be required before deployment of the 
production instance of the solution.</t>
  </si>
  <si>
    <t>3 years 4 months</t>
  </si>
  <si>
    <t>Trevor Schofield</t>
  </si>
  <si>
    <t>22-1443</t>
  </si>
  <si>
    <t>Ourimbah Sensory Laboratory</t>
  </si>
  <si>
    <t>refurbishment of the sensory laboratory at Ourimbah Campus</t>
  </si>
  <si>
    <t>Organisation experience, Key personnel, understanding the requirements</t>
  </si>
  <si>
    <t>01144 - AOB, Design Studio &amp; Hanger Demolition</t>
  </si>
  <si>
    <t>Drumderg</t>
  </si>
  <si>
    <t>8 Styles Street KURRI KURRI NSW 2327</t>
  </si>
  <si>
    <t>AOB, Drama Studio &amp; Hanger Demolition</t>
  </si>
  <si>
    <t>Demolition of the AOB, Drama Studio and the Hanger Buildings</t>
  </si>
  <si>
    <t>Previously delivered successful demolition project within an operational education facility.  Recyclability totals.</t>
  </si>
  <si>
    <t>Unforeseen items deemed necessary but fall outside of the original scope</t>
  </si>
  <si>
    <t>Fire Damper Rectification CT &amp; Biological Science</t>
  </si>
  <si>
    <t>Precise Air</t>
  </si>
  <si>
    <t>2 Hill Road  Homebush NSW 2140</t>
  </si>
  <si>
    <t>Fire Damper Rectification Project</t>
  </si>
  <si>
    <t>Repair and service existing fire dampers within the Biology and CT buildings to comply with current industry regulations</t>
  </si>
  <si>
    <t>Approved exemption application  - CPE provided by Precise Air based on their existing UON operational contract.</t>
  </si>
  <si>
    <t>Any unforeseen items deemed necessary, that fall outside of the original scope</t>
  </si>
  <si>
    <t>00820/3</t>
  </si>
  <si>
    <t>RFQ 2020-112 Substation 3 HV Switchgear Upgrade</t>
  </si>
  <si>
    <t>Removal of the existing South Wales OCB (oil circuit breaker) switchgear and the installation of new Schneider Premset vacuum switchgear and associated equipment in Substation 3.</t>
  </si>
  <si>
    <r>
      <t xml:space="preserve">New
</t>
    </r>
    <r>
      <rPr>
        <sz val="9"/>
        <color indexed="10"/>
        <rFont val="Calibri"/>
        <family val="2"/>
      </rPr>
      <t>* check with Hayle.. Identical to line 39</t>
    </r>
  </si>
  <si>
    <t>01116 - Gallagher Infrastructure Upgrade</t>
  </si>
  <si>
    <t>SAPIO</t>
  </si>
  <si>
    <t>level 1, 54 Hudson Street, Hamilton NSW 2303</t>
  </si>
  <si>
    <t>RFT22-1012 Gallagher Infrastructure Upgrade</t>
  </si>
  <si>
    <t>The University of Newcastle is upgrading the existing Gallagher Infrastructure to eliminate the potential security risk from the compromised Gallagher default encryption key, by introducing a site-specific key. As part of the scope, there will be the supply of materials, installation, software programming, testing and commissioning requirements.</t>
  </si>
  <si>
    <t>60% Technical  &amp; 40% Commercial</t>
  </si>
  <si>
    <t>Any unforeseen issues that fall outside the original scope</t>
  </si>
  <si>
    <t>1st July 2022</t>
  </si>
  <si>
    <t>01106 Footpaths and Wayfinding</t>
  </si>
  <si>
    <t>RFQ 2022-017 Great Hall Footpath Upgrade Phase 1</t>
  </si>
  <si>
    <t>This project is for the replacement of deteriorated concrete footpath at the front entrance to the Great Hall. This includes demolition and civil concreting works. The aim is to eliminate all current associated trip hazards and improve the aesthetic value of the area.</t>
  </si>
  <si>
    <t>1. Achieving value for money: Reitsma were engaged on the basis of meeting the scope at the best price through an RFQ process that included BGR Group and HCBS.
2. Providing fair market opportunity: An RFQ (RFQ 2022-017) process was undertaken in which three suppliers, Reitsma, BGR Group and HCBS were given the opportunity to respond. Reitsma won the contract, based on the ability to meet the brief. BGR and HCBS both also meet the brief but were more expensive.
3. Demonstrating accountability and transparency: Reitsma have provided a quote detailing that the same price will remain in place through the contract. Responses from all contractors are attached, showing transparency of UoN in providing fair opportunity, and achieving the best value for money.
4. Declaring conflicts of interest: There are no conflicts of interest.</t>
  </si>
  <si>
    <t>SDL2021</t>
  </si>
  <si>
    <t>Student Development and Learning Academy (SDL) Pty Ltd tas Southern Cross School of Business</t>
  </si>
  <si>
    <t>Level 2, 1-3 Fitzwilliam Street, Parramatta New South Wales, 2150, Australia</t>
  </si>
  <si>
    <t>Amy Williams</t>
  </si>
  <si>
    <t>AUSED2020</t>
  </si>
  <si>
    <t>AusEd - UniEd International Pty Ltd</t>
  </si>
  <si>
    <t>Level 1, 258 Little Bourke Street, Melbourne VIC 3000, Australia</t>
  </si>
  <si>
    <t>4 years</t>
  </si>
  <si>
    <t>LIUCHENG2022</t>
  </si>
  <si>
    <t>Liu Cheng International Group Ltd</t>
  </si>
  <si>
    <t>913 Lippo Sun Plaza, 28 Canton Rod, Tsimshatsui, Kowloon, Hong Kong</t>
  </si>
  <si>
    <t>DFE2020</t>
  </si>
  <si>
    <t>DFE International Pty Ltd</t>
  </si>
  <si>
    <t>Suite 23, Level 1, 450 Elizabeth Street, Surry Hills NSW 2010, Australia</t>
  </si>
  <si>
    <t>SOLEDU2021</t>
  </si>
  <si>
    <t>SOL Edu Pty Ltd</t>
  </si>
  <si>
    <t>Level 2, 226 Albert Street, Brisbane Queensland 4000</t>
  </si>
  <si>
    <t>AAEDU2022</t>
  </si>
  <si>
    <t>AAedu International Limited trading as A&amp;A International Education, China</t>
  </si>
  <si>
    <t>Suite 1406, Tian An Centre, 338 Nanjing Rd (West) Shanghai, People's Republic of China</t>
  </si>
  <si>
    <t>AEMG2022</t>
  </si>
  <si>
    <t>Australia Education Management Group (AEMG)</t>
  </si>
  <si>
    <t>635 Canterbury Rd, Surrey Hills VIC 3127 Australia</t>
  </si>
  <si>
    <t>3 years 6 months</t>
  </si>
  <si>
    <t>YES2021</t>
  </si>
  <si>
    <t>Yes Corporate Group Pty Ltd</t>
  </si>
  <si>
    <t>Suite 1407, 447 Kent Street, Sydney NSW 2000, Australia</t>
  </si>
  <si>
    <t>SHINYWAY2022</t>
  </si>
  <si>
    <t>Shinyway International</t>
  </si>
  <si>
    <t>10F, Shinyway Education Group Headquarter Building, 528 Xixi Road, Xihu District, Hangzhou City</t>
  </si>
  <si>
    <t>BESTWAY2020</t>
  </si>
  <si>
    <t>Best Way Consultancy Pty Ltd</t>
  </si>
  <si>
    <t>Suite 303, Kein Hay Centre, 431-439 Sussex Street, Sydney 2000 NSW, Australia</t>
  </si>
  <si>
    <t>AOHUA2021</t>
  </si>
  <si>
    <t>Aohua International Education</t>
  </si>
  <si>
    <t>Suite 148, Level 2, 580 Hay Street, Perth, WA 6000, Australia</t>
  </si>
  <si>
    <t>BRIGHT2020</t>
  </si>
  <si>
    <t>Room 802, Tower B, Jianwai SOHO Office Building, No. 39, Dongsanhuan Zhonglu, Chaoyang District, Beijing, 100022, People's Republic of China</t>
  </si>
  <si>
    <t>Bright Can-Achieve Limited</t>
  </si>
  <si>
    <t>EEVS2022</t>
  </si>
  <si>
    <t>Expert Education and Visa Services</t>
  </si>
  <si>
    <t>Level 6, 263 Clarence Street, Sydney NSW 2000, Australia</t>
  </si>
  <si>
    <t>RFQ 2022 - 086</t>
  </si>
  <si>
    <t>BGR Group Pty Ltd</t>
  </si>
  <si>
    <t>Chancellery Fire Stair Works</t>
  </si>
  <si>
    <t>Upgrade non-compliant handrails and internal stair finishes of Chancellery building to comply with Australian National Construction Code requirements. The removal of the central stair ST01 to proceed following this.</t>
  </si>
  <si>
    <t>RFQ 2022-072</t>
  </si>
  <si>
    <t>Biology Building Retaining Wall Replacement</t>
  </si>
  <si>
    <t>Undertake repairs to local stormwater system and replacement of Retaining Wall adjacent to the Biological Sciences Building and the Biology Building access walkway.</t>
  </si>
  <si>
    <t>GEIC2020</t>
  </si>
  <si>
    <t>Global Education and Immigration Centre</t>
  </si>
  <si>
    <t>Suite 309, 401 Sussex Street, Sydney NSW 2000, Australia</t>
  </si>
  <si>
    <t>AECCGLOBAL2020</t>
  </si>
  <si>
    <t>AECC Global</t>
  </si>
  <si>
    <t>Ground Floor, 20 Queen Street, Melbourne VIC 3000, Australia</t>
  </si>
  <si>
    <t>2020-2021</t>
  </si>
  <si>
    <t>Qantas Airways Limited</t>
  </si>
  <si>
    <t>10 Bourke Road, Mascot NSW 2020</t>
  </si>
  <si>
    <t>Qantas Corporate Airfares Agreement</t>
  </si>
  <si>
    <t>Related companies involved: Jetstar, Emirates</t>
  </si>
  <si>
    <t>RFP 19-1025</t>
  </si>
  <si>
    <t xml:space="preserve">Design Inc Sydney Pty Ltd </t>
  </si>
  <si>
    <t>Level 12 77 Pacific Hwy ] North Sydney NSW 2060</t>
  </si>
  <si>
    <t>Central Coast Medical School and Research Institute Principal Design Consultant</t>
  </si>
  <si>
    <t>The purchase of Architectural Deisgn Services for Internal fit-out of Central Coast Medical School &amp; Research Insititute</t>
  </si>
  <si>
    <t>Capability of the supplier to deliver, Capability of the supplier key personnel to deliver, Methodology/Service Outline Plan</t>
  </si>
  <si>
    <t>19-2273</t>
  </si>
  <si>
    <t>eCRM Application Managed Service</t>
  </si>
  <si>
    <t>Support and Service Maintenance for Microsoft Dynamics 365 CE and other professional services to assist with CRM initiatives.</t>
  </si>
  <si>
    <t>Firm experience and capability, resource capability and capacity, understanding or requirements, price.</t>
  </si>
  <si>
    <t>Monthly payments and SOR as required.</t>
  </si>
  <si>
    <t>NA. This contract has an initial period of two years with 2x one year options to extend.</t>
  </si>
  <si>
    <t>19-987</t>
  </si>
  <si>
    <t>NewPsych Consultants Pty Limited</t>
  </si>
  <si>
    <t>Level 4, 77 Hunter St, Newcastle NSW 2300</t>
  </si>
  <si>
    <t>Employee Assistance Program (EAP) Services</t>
  </si>
  <si>
    <t>Delivery of Employee Assistance Program (EAP) psychological counselling and preventative services</t>
  </si>
  <si>
    <t>Qualified psychologists, account management, geopraphical cover, service provision, fees</t>
  </si>
  <si>
    <t>$150,000+</t>
  </si>
  <si>
    <t>Fee for service - hourly rate per consultation + schedule of rates for additional services</t>
  </si>
  <si>
    <t>2 Years + 1 Year option</t>
  </si>
  <si>
    <t>1 year extension [from Sep-2021] at the sole discretion of UON</t>
  </si>
  <si>
    <t>Ja Davis</t>
  </si>
  <si>
    <t>20-2518</t>
  </si>
  <si>
    <t>Winc Australia Pty Limited</t>
  </si>
  <si>
    <t>163 O’Riordan Street, Mascot NSW 2020</t>
  </si>
  <si>
    <t>Office Supplies</t>
  </si>
  <si>
    <t>Stationery and Offices Supplies</t>
  </si>
  <si>
    <t>The University directly negotiated supply off the NSW Government Contract 101/102</t>
  </si>
  <si>
    <t>Volume purchased</t>
  </si>
  <si>
    <t>An analysis of current costs versus the NSW Government Contract costs was conducted to ensure value for money.</t>
  </si>
  <si>
    <t>Construction of a new Sensory Laboratory within the SL2 Building at the University of Newcastle's Ourimbah Campus.</t>
  </si>
  <si>
    <t>Request for Proposal - RFT</t>
  </si>
  <si>
    <t>Total lump sum value, Experience and capability of the Organisation, experience of key personnel, understanding of the University of Newcastle's requirements.</t>
  </si>
  <si>
    <t>Latent site conditions, additional requests by the Principal.</t>
  </si>
  <si>
    <t>RFQ 2022 - 066</t>
  </si>
  <si>
    <t>Commercial Maintenance &amp; Construction Pty Ltd</t>
  </si>
  <si>
    <t>34 Hope Street, Wallsend, NSW, 2287</t>
  </si>
  <si>
    <t>Life Sciences Cryogenic Store</t>
  </si>
  <si>
    <t>Construction of new Cryogenic Store in the Life Sciences Building.</t>
  </si>
  <si>
    <t>Total Lump Sum Value</t>
  </si>
  <si>
    <t>Latent site conditions, additional requests by the Principal</t>
  </si>
  <si>
    <t>LEG20-0614</t>
  </si>
  <si>
    <t>Nusport</t>
  </si>
  <si>
    <t>Service Level Agreement The University of Newcastle and Nusport</t>
  </si>
  <si>
    <t>Provision of services and amenity to students of UON on all domestic campuses
As below and outlined in Appendix 1.
1.   Building and facility Services 
2.   Finance 
3.   Human Resources 
4.   Legal
5.   Governance 
6.   Marketing 
7.   Assurance Services 
8.   Information Technology</t>
  </si>
  <si>
    <t>University Capital Contribution $1,000,000 pa excl GST and in accordance with clause 3;  Fee: $80,000 per annum exclusive of GST</t>
  </si>
  <si>
    <t>Monthly instalments</t>
  </si>
  <si>
    <t>10 years</t>
  </si>
  <si>
    <t>22-1557</t>
  </si>
  <si>
    <t>Tyree</t>
  </si>
  <si>
    <t>12-14 Tyree Place Braemar NSW 2575</t>
  </si>
  <si>
    <t>NIER substation 23 - Transformers</t>
  </si>
  <si>
    <t>Supply of 2 transformers</t>
  </si>
  <si>
    <t>22-1594</t>
  </si>
  <si>
    <t>Westlab Pty Ltd</t>
  </si>
  <si>
    <t>4 Cargo Way, Mitchell Park VIC 3355</t>
  </si>
  <si>
    <t>Health and Science Precinct - Laboratory Furniture</t>
  </si>
  <si>
    <t>Purchase of Lab furniture</t>
  </si>
  <si>
    <t>Tom Overton</t>
  </si>
  <si>
    <t>22-390</t>
  </si>
  <si>
    <t>Newpolis Pty Ltd</t>
  </si>
  <si>
    <t>Level 3, 246 Bourke Street, Melbourne, Victoria, 3000</t>
  </si>
  <si>
    <t>University of Newcastle Central Coast Campus - Principal Design Consultant</t>
  </si>
  <si>
    <t>Key Personnel Experience Project Team, Proposed Design Team Leader, Understanding of the Requirements</t>
  </si>
  <si>
    <t>RFP 22-626</t>
  </si>
  <si>
    <t>Ernst and Young</t>
  </si>
  <si>
    <t>200 George Street, Sydney, NSW, 2000</t>
  </si>
  <si>
    <t>Internal Audit Outsourcing</t>
  </si>
  <si>
    <t>Internal Audit services</t>
  </si>
  <si>
    <t>Technical - experience, key personnel, suitability of the proposed service, service delivery plan.
Commercial evaluation</t>
  </si>
  <si>
    <t>Fees will be invoiced in line with progress against delivery of the plan.</t>
  </si>
  <si>
    <t>3 years 1 month</t>
  </si>
  <si>
    <t>The University may extend the Term for the Additional Period(s), by giving written notice to the Contractor no later than one month before the Completion Date or the end of the then-current Additional Period, as applicable.</t>
  </si>
  <si>
    <t>Rachael Denniss</t>
  </si>
  <si>
    <t>22-1442</t>
  </si>
  <si>
    <t>Adopt Digital Pty Ltd</t>
  </si>
  <si>
    <t>44 Bryant Street Tighes Hill, NSW 2297</t>
  </si>
  <si>
    <t>Senior IT Project Manager / Program Manager</t>
  </si>
  <si>
    <t>Organisation Experience and Capability, Key Personnel, Understanding of the Services</t>
  </si>
  <si>
    <t xml:space="preserve">Vinod Mudundi </t>
  </si>
  <si>
    <t>Level 19, 567 Collins Street, Melbourne VIC 3000</t>
  </si>
  <si>
    <t>Organisational Experience, Key Personnel, Understanding the Service requirements</t>
  </si>
  <si>
    <t>Mark Hoffman</t>
  </si>
  <si>
    <t>21-1415</t>
  </si>
  <si>
    <t>Downer EDI Engineering Power Pty Ltd</t>
  </si>
  <si>
    <t>Unit 2, 6-16 Galleghan Street Hexham NSW 2322</t>
  </si>
  <si>
    <t>HV Substations Upgrade Contractor</t>
  </si>
  <si>
    <t>engage a suitably qualified contractor, to undertake the upgrades to Substations 5, 6 and 8. The University will procure the HV Switchgear and Transformers for Substations 5, 6 and 8 for free issue to Contractor. The Contractor will procure the LV Switchgear for Substation 5.</t>
  </si>
  <si>
    <t>22-1641</t>
  </si>
  <si>
    <t>1 King William St, Adelaide SA 5000</t>
  </si>
  <si>
    <t>Gas Contract</t>
  </si>
  <si>
    <t>RFP 22-1509</t>
  </si>
  <si>
    <t>Chrysalis Clinical Pty Ltd</t>
  </si>
  <si>
    <t>Suite 2, Level 7, 431 King William Street, Adelaide, SA 5000</t>
  </si>
  <si>
    <t>Clinical Trials Consultant</t>
  </si>
  <si>
    <t>Seeking a qualified consultancy firm to provide a comprehensive understanding of the Australian and NSW clinical trial landscapes and of the characteristics of clinical trial activity and infrastructure in the Hunter New England Region.</t>
  </si>
  <si>
    <t>John Wiggins</t>
  </si>
  <si>
    <t>21-1414</t>
  </si>
  <si>
    <t>Jesmond to Callaghan 11kv Upgrade - Head Contractor</t>
  </si>
  <si>
    <t>The University of Newcastle is seeking a qualified contractor to undertake all activities associated with design finalisation, procurement, installation, commissioning, and de-commissioning of 11kv infrastructure between Ausgrid’s Jesmond 132kv substation and the University of Newcastle’s 11kv Substation Zero.</t>
  </si>
  <si>
    <t>Experience and Capability of the Organisation, Key Personnel Experience, Detailed Program, Understanding of the Requirements</t>
  </si>
  <si>
    <t>Julian Pavey 
Adam Masterson</t>
  </si>
  <si>
    <t>01145  RFQ</t>
  </si>
  <si>
    <t>Power Grid Cables N.T. Pty Ltd (PGCNT)</t>
  </si>
  <si>
    <t>118 Ham Street South Windsor NSW 2756</t>
  </si>
  <si>
    <t>HV Upgrades Cable Supply – Jesmond Feeders and HV Ring Projects</t>
  </si>
  <si>
    <t>TSA &amp; UON IFS Faclitated this RFQ. All quotes received were reviewed and endorsed by the Project Design Consultant (GHD) and their ASP3 Subconsultant (Power Solutions). Quoted lengths were advised and verified by GHD prior to and following receipt of quotes, based on the current Round 2 design, which is yet to be certified by Ausgrid.
Quotes and recommended purchase do not include length of copper cable required for the inclusion of the Substation 23 Project. This is to be administered under separate cover.</t>
  </si>
  <si>
    <t>22-885</t>
  </si>
  <si>
    <t>DXC Eclipse Pty Limited</t>
  </si>
  <si>
    <t>IT Managed Services - ECRM Microsoft Dynamics 365</t>
  </si>
  <si>
    <t>Key Personnel and Account Management, Security, Service Delivery Outline Plan, Experience and Capability of the supplier to deliver</t>
  </si>
  <si>
    <t>Extension options 1 year + 1 year (Following 3 years)</t>
  </si>
  <si>
    <t>Chad Coutman</t>
  </si>
  <si>
    <t>21-2262</t>
  </si>
  <si>
    <t>34-38 Robert Street Wickham NSW 2293</t>
  </si>
  <si>
    <t>Medical Science-Shortland Precinct Road Upgrade</t>
  </si>
  <si>
    <t>RFQ2022-062</t>
  </si>
  <si>
    <t>Kleinfelder Australia Pty Ltd</t>
  </si>
  <si>
    <t>Suite 3 240-244 Pacific Highway Chalestown NSW 2290</t>
  </si>
  <si>
    <t>Central Coast Campus – Geotechnical and Contamination Consultant</t>
  </si>
  <si>
    <t>Geotechnical and Contamination Consultant assessment and reporting</t>
  </si>
  <si>
    <t>Financial only</t>
  </si>
  <si>
    <t>Additional scope</t>
  </si>
  <si>
    <t>Reporting progress</t>
  </si>
  <si>
    <t>The general contract conditions will not be renegotiated. For any additional works that may be required, require a submission of a variation request for approval  prior to commencing any variation work</t>
  </si>
  <si>
    <t>22-1835</t>
  </si>
  <si>
    <t>PO Box 3225, Wamberal NSW 2260</t>
  </si>
  <si>
    <t>Forum Aquatic Centre Roof Replacement</t>
  </si>
  <si>
    <t>Replace roof of the Forum Aquatic Centre</t>
  </si>
  <si>
    <t>Experience and Capability of the Organisation, Key Personnel, Understanding the requirements</t>
  </si>
  <si>
    <t>22-1401</t>
  </si>
  <si>
    <t>Suite 1, 493 Peel St, Tamworth NSW 2340</t>
  </si>
  <si>
    <t>TEC Student Accommodation - Stage 2b</t>
  </si>
  <si>
    <t>Construction of additional Student Accommodation at TEC</t>
  </si>
  <si>
    <t>Experience and Capability of the Organisation, Proposed Project Management Team, Understanding the Principals Requirements</t>
  </si>
  <si>
    <t>22-1754</t>
  </si>
  <si>
    <t>Built Pty Limited</t>
  </si>
  <si>
    <t>Level 1 155-157 Lambton Road, Broadmeadow NSW 2292</t>
  </si>
  <si>
    <t>Research Translation Precinct</t>
  </si>
  <si>
    <t>Construction of the research translation precinct</t>
  </si>
  <si>
    <t>Experience and Capability of the Organisation, Key Personnel, Understanding the Service</t>
  </si>
  <si>
    <t>Great Hall Compliance Works Compliance</t>
  </si>
  <si>
    <t>To undertake compliance work for the Great Hall</t>
  </si>
  <si>
    <t>Organisational Experience, Key Personnel, Understanding the requirements</t>
  </si>
  <si>
    <t>Security System Maintenance</t>
  </si>
  <si>
    <t>Maintenance of Gallagher and Avigilon CCTV system and Trakka Key Cabinets</t>
  </si>
  <si>
    <t>Experience and Capability of the Organisation, Proposed personnel, understanding the requirement</t>
  </si>
  <si>
    <t>RFT22-1401</t>
  </si>
  <si>
    <t>Richard Crookes Constructions</t>
  </si>
  <si>
    <t>Suite 1 493 Peel Street Tamworth NSW 2340</t>
  </si>
  <si>
    <t>TEC Accommodation Stage 2b</t>
  </si>
  <si>
    <t>Price and Technical ability including experience</t>
  </si>
  <si>
    <t>increase/ decrease scope</t>
  </si>
  <si>
    <t>11 months</t>
  </si>
  <si>
    <t>change of scope</t>
  </si>
  <si>
    <t>RFT22-1754</t>
  </si>
  <si>
    <t>Research Translation Precinct - ECI Services and Principal Contract</t>
  </si>
  <si>
    <t>price/ experience/ technical ability</t>
  </si>
  <si>
    <t>22-1662</t>
  </si>
  <si>
    <t>57 Fletcher St, Adamstown NSW 2289</t>
  </si>
  <si>
    <t>NIER Substation 23</t>
  </si>
  <si>
    <t>Construction of substation 23 on the NIER site</t>
  </si>
  <si>
    <t>Organisational Experience, Key personnel, understanding of the requirements</t>
  </si>
  <si>
    <t>Nicole Routley
Jade Courtney</t>
  </si>
  <si>
    <t>2022-09DISR</t>
  </si>
  <si>
    <t>Department of Industry, Science and Resources</t>
  </si>
  <si>
    <t>10 Binara Street, Canberra ACT 2600</t>
  </si>
  <si>
    <t>Lease for premises - Industry Development Centre (IDC)</t>
  </si>
  <si>
    <t>Lease for part folio identifier lot 1/772130, premises being room 221 of the IDC Building, located at University Drive, Callaghan NSW 2308</t>
  </si>
  <si>
    <t>Annual CPI adjustments to base rent</t>
  </si>
  <si>
    <t>Rebecca Pex</t>
  </si>
  <si>
    <t>Incorrect and being replaced/ updated as at March 2023 - Rebecca Plex</t>
  </si>
  <si>
    <r>
      <t xml:space="preserve">Incorrect and being replaced/ updated as at March 2023 - Rebecca Plex
Will be a </t>
    </r>
    <r>
      <rPr>
        <b/>
        <sz val="9"/>
        <color indexed="8"/>
        <rFont val="Calibri"/>
        <family val="2"/>
      </rPr>
      <t xml:space="preserve">Class 3 </t>
    </r>
    <r>
      <rPr>
        <sz val="9"/>
        <color indexed="8"/>
        <rFont val="Calibri"/>
        <family val="2"/>
      </rPr>
      <t>contract</t>
    </r>
  </si>
  <si>
    <t>6 years 7 months</t>
  </si>
  <si>
    <t>Rebecca Plex / Beth McDonald</t>
  </si>
  <si>
    <t>Bernadette McTeare/ Haylie West</t>
  </si>
  <si>
    <t xml:space="preserve">Bernadette McTeare </t>
  </si>
  <si>
    <t>$150,000 - 500,000</t>
  </si>
  <si>
    <r>
      <t>209000
+ $22,666</t>
    </r>
    <r>
      <rPr>
        <b/>
        <sz val="9"/>
        <color indexed="30"/>
        <rFont val="Calibri"/>
        <family val="2"/>
      </rPr>
      <t xml:space="preserve"> *</t>
    </r>
  </si>
  <si>
    <r>
      <t xml:space="preserve">Possible contract Extensions
</t>
    </r>
    <r>
      <rPr>
        <b/>
        <sz val="9"/>
        <color indexed="30"/>
        <rFont val="Calibri"/>
        <family val="2"/>
      </rPr>
      <t>*</t>
    </r>
    <r>
      <rPr>
        <sz val="9"/>
        <color indexed="30"/>
        <rFont val="Calibri"/>
        <family val="2"/>
      </rPr>
      <t>Rolling monthly</t>
    </r>
  </si>
  <si>
    <r>
      <t xml:space="preserve">6 months
</t>
    </r>
    <r>
      <rPr>
        <sz val="5"/>
        <color indexed="30"/>
        <rFont val="Calibri"/>
        <family val="2"/>
      </rPr>
      <t>*rolling monthly until procurement process complete</t>
    </r>
  </si>
  <si>
    <t>Nathan Smith</t>
  </si>
  <si>
    <t>Geotechnical and Contamination Consultant assessment and reporting for the Central Coast Campus Project</t>
  </si>
  <si>
    <t>UoN Consultancy Agreement</t>
  </si>
  <si>
    <t>2023-02-01vary</t>
  </si>
  <si>
    <t>HV upgrade of Substations 5, 6 and 8.</t>
  </si>
  <si>
    <t>Compliant proposals were assessed Commercial (30%) and Technical (70%).</t>
  </si>
  <si>
    <t>Additional work requested by the University that is out of scope work from the original tender brief/scope of works.</t>
  </si>
  <si>
    <t>2023 Amberoo Sale</t>
  </si>
  <si>
    <t>David William McGill and Jacqueline Anne Powell</t>
  </si>
  <si>
    <t>64 Warrah Drive, Tamworth NSW 2340</t>
  </si>
  <si>
    <t>Contract for the sale and purchase of land 2022 edition</t>
  </si>
  <si>
    <t>Sale of real property - Units 1-4, 5-7 Janison Street, Tamworth</t>
  </si>
  <si>
    <t>Latent site conditions. Client request for changes in scope.</t>
  </si>
  <si>
    <t>3.	Objectives
3.1	Scope of Services
The consultancy activity requirements are:
1.	A description of the size, growth and characteristics of the clinical trials market in Australia and NSW, including but not limited to trial availability and conduct by location, public/private sector, funding source, phase, condition/therapeutic area, delivery mode, patient recruitment/retention etc.
2.	A description of:
a.	the size, growth (in absolute and relative terms) and the characteristics of clinical trial activity in the Hunter New England Region, including but not limited to trial activity by location, funding source, public/private sector, phase, condition/therapeutic area, delivery mode, patient recruitment/retention and participation in clinical trial networks and partnerships
b.	current barriers and enablers to the conduct, growth and sustainability of public sector clinical trial activity in the Hunter New England region, by condition/therapeutic area.
3.	A description of published (academic, grey and practice/industry) evidence and experience regarding barriers to and enablers of patient participation in clinical trials, and best practice strategies for enhancing patient participation and retention in clinical trials, including participation by Aboriginal patients, those in rural/remote areas and those of low socio-economic status, and their applicability of such strategies for implementation in the Hunter New England region.
4.	A description of published (academic, grey and practice/industry) evidence and experience regarding barriers to and enablers of patient participation in clinical trials, and best practice strategies for enhancing patient participation and retention in clinical trials, including participation by Aboriginal patients, those in rural/remote areas and those of low socio-economic status, and their applicability of such strategies for implementation in the Hunter New England region.
5.	A review of existing clinical trial facilities (excl. HMRI outpatient clinical trial facility) in the Hunter New England Region that addresses: their location, level of trial activity, trial modality (including teletrial and DTP facilities/infrastructure), provider type (public/private sector), trial phase, workforce, participation in clinical trial networks and partnerships, and operating, growth and sustainability constraints and opportunities, by condition/therapeutic area.
6.	A review of existing clinical trial support services (excl. HMRI CTSU) in the Hunter New England region that provide one or more of the following trial support services by location, provider type (e.g., investigator team, public/private CTSU, CRO), condition/therapeutic area, workforce, and operating, growth and sustainability constraints and opportunities:
a.	trial business development
b.	enhancement of community/patient participation in trials
c.	development of trial investigator capacity and capability
d.	trial network participation and partnerships, and industry engagement
e.	site feasibility, start-up facilitation/patient recruitment support
f.	trial costing and finance management support
g.	grant development, trial design and coordination support
h.	data management, statistics and health economics support
i.	trial governance, quality, training, auditing and monitoring support
7.	A review of the existing HMRI outpatient clinical trial facility, its current viability, structure, operations, business model, level of activity, capacity, partnerships, condition/therapeutic areas, and barriers and enablers to its use, growth and sustainability.
8.	A review of the existing HMRI CTSU, including but not limited to its structure, workforce, business model and strategy, trial support services offered, trial modalities and conditions/therapeutic areas supported, public/private sector, current trial support capacity by condition/therapeutic area, and barriers/enablers to and opportunities for growth and sustainability.
3.2	Deliverables
The successful proponent will be required to provide the following Reports &amp; Framework:
1.	Report 1:
A Report that describes the methods, outcomes and conclusions of each activity requirement described above and reflecting on and integrating the outcomes and conclusions from each of those activities, recommends:
a.	specific strategies for enhancing the conduct, growth, diversity and sustainability of clinical trial activity in the Hunter New England region (both in rural and in urban areas separately, and combined), including achievable estimates of growth in such activity over time
b.	a business structure and model, and strategies for ensuring the growth, diversity and sustainability of the planned early phase trial facility in the John Hunter Hospital, including achievable estimates of growth in such activity over time
c.	a business structure and model, and sustainability strategies for the HMRI outpatient clinical trial facility, including achievable estimates of growth in such activity over time
d.	a business structure and model, and a growth and sustainability strategy for ensuring that the HMRI CTSU:
i.	increases the number and diversity of clinical trials it supports, including achievable estimates of growth in such activity over time
ii.	increases patient participation in trials, including Aboriginal patients, those of low socio-economic status and those in rural/remote areas
iii.	increases the number of sites and investigators involved in the conduct of clinical trials in urban areas and in rural areas
iv.	incentivises CTSU use by Principal Investigators for investigator-initiated, collaborative and commercially sponsored clinical trials
v.	expands its capability to support teletrial and DTP trial delivery modes.
2. Report 2:
A Report that describes the methods, outcomes and conclusions of each activity requirement as they relate to the conduct of cancer clinical trials, and, reflecting on and integrating those outcomes and conclusions, recommends specific strategies for enhancing the conduct, growth, diversity and sustainability of cancer clinical trials across the region, including achievable growth estimates of such activity over time.
3.	Framework:
A Framework for aligning the governance, operation and strategic direction of clinical trial activities and infrastructure of the partners
3.3	Milestones
Subject to approval, the Successful proponent will be required to mobilise immediately to adhere to the below staging milestones following the award:
Report 1:
•	Draft: 5th December 2022
•	Feedback: 9th December 2022
•	Final: 14th December 2022
•	Endorsement: 16th December 2022
Report 2 / Framework:
•	Draft: 16th January 2023
•	Feedback: 20th January 2023
•	Final: 25th January 2023
•	Endorsement: 27th January 2023</t>
  </si>
  <si>
    <t>7	THE EVALUATION
7.1	Evaluation Criteria
Schedule	Weight
Commercial	30%
Technical	70%
The weighting ratio for Commercial is 30% while the weighting for Technical is 70%.
Technical Criteria
The Technical requirements for this request were:
Technical Evaluation Criteria (70%)	Weighting %
Organisational Experience	30%
▪	Relevant capability and experience of the organisation	100%
Key Personnel	30%
▪	Relevant capability and experience of the proposed key personnel	100%
Understanding the Service Requirements – including presentation to the Technical Panel	40%
▪	Experience undertaking similar work for other research/clinical trial related institutions
▪	Approach to providing the required consultancy services within the specified timeframe
▪	Demonstrated understanding of the key challenges and opportunities for the partner institutions (UoN/HMRI/HNELHD	100%
There is a Technical Threshold Score of 60 will be set for this RFP
Commercial Criteria
The Commercial requirements for this request were:
Commercial Evaluation Criteria (30%)	Weighting %
Fixed price	100%
Proponents were required to provide a fixed fee with a detailed breakdown of the role (including hourly rate and number of hours required) as well as general expenses. Indicate their ability to commence on work after signing of a contract and to complete the work within the time periods as outlined in Section 4</t>
  </si>
  <si>
    <t>TRIM record 23/47</t>
  </si>
  <si>
    <t>Locked Bag 1 Hunter Region Mail Centre NSW 2310</t>
  </si>
  <si>
    <t>HNELHD - Teaching and Supervision agreement - Staff Specialist / Clinical Academic (0.5FTE) - Dr Katie Wynne</t>
  </si>
  <si>
    <t>Reimbursement of salary to provide teaching and supervision of medical students, course coordination Year 5 MD program</t>
  </si>
  <si>
    <t>Agreement for services has been in place since 2011</t>
  </si>
  <si>
    <t>Renegotiated annually, potential increments in line with relevant EBA</t>
  </si>
  <si>
    <t>Unknown</t>
  </si>
  <si>
    <t>As per signed agreement</t>
  </si>
  <si>
    <t>1 year 5 months</t>
  </si>
  <si>
    <t>Comments</t>
  </si>
  <si>
    <t>Extended 1 yr as advised by NR email 16/03/23</t>
  </si>
  <si>
    <t>27.3.23 email sent to JW</t>
  </si>
  <si>
    <t>ITVMO</t>
  </si>
  <si>
    <t>Nicole Routley
ITVMO - IT reference CR-312</t>
  </si>
  <si>
    <t>22-1325</t>
  </si>
  <si>
    <t>Level 1 Grosvenor Place, 225 George Street, Sydney NSW 2000</t>
  </si>
  <si>
    <t>IT Managed Services for SNOW</t>
  </si>
  <si>
    <t>IT Managed Services to be provided for the University's enterprise ServiceNow environment.</t>
  </si>
  <si>
    <t>Technical
Commercial</t>
  </si>
  <si>
    <t>Options to extend for Years 4, 5 and 6 might apply if exercised by the University</t>
  </si>
  <si>
    <t>Full IT Managed services for the University's enterprise ServiceNow environment are being provided under this contract.</t>
  </si>
  <si>
    <t>Fees for Base and Flexible service may be negotiated</t>
  </si>
  <si>
    <t>Chad Coutman DTS</t>
  </si>
  <si>
    <t>(02) 4921 7741
chad.coutman@newcastle.edu.au</t>
  </si>
  <si>
    <t>New
Variation</t>
  </si>
  <si>
    <t>ADMIN COMMENTS</t>
  </si>
  <si>
    <t>TRIM 23/689  
Document # D23/48694</t>
  </si>
  <si>
    <t>Calvary Mater Newcastle Hospital</t>
  </si>
  <si>
    <t>Edith Street Waratah NSW 2298</t>
  </si>
  <si>
    <t>Teaching &amp; Supervision Agreement - Clinical Dean (Dr Tim Walker)</t>
  </si>
  <si>
    <t>Reimbursement of partial salary costs for Dr Tim Walker to undertake medical student teaching and supervision and to provide Clinical Dean services at the Calvary Mater Newcastle Hospital</t>
  </si>
  <si>
    <t>Services required are ongoing, agreement renewed annual</t>
  </si>
  <si>
    <t>Purchase Order 783P3613</t>
  </si>
  <si>
    <t>3 Decmeber 2026</t>
  </si>
  <si>
    <t>ITVMO
Trevor Schofield</t>
  </si>
  <si>
    <t>As per Trevor Schofield email 12/04/2023</t>
  </si>
  <si>
    <t xml:space="preserve"> </t>
  </si>
  <si>
    <t>FCR-157</t>
  </si>
  <si>
    <t>Extend 6 months  as advised by Trevor Schofield email 12/04/23</t>
  </si>
  <si>
    <t>Extend for 12 mths as advised by Trevor Schofield email 12/04/23</t>
  </si>
  <si>
    <t>Extend for 12 mths @ $483,866.08 as advised by Trevor Schofield email 12/04/23</t>
  </si>
  <si>
    <t>Email from TS - Extend for 12 months @ $346,856.02</t>
  </si>
  <si>
    <t>Karen Molloy</t>
  </si>
  <si>
    <t>As per 12.4.23 email from Trevor Schofield</t>
  </si>
  <si>
    <t>As per Trevor Schofield email 4 May 2023</t>
  </si>
  <si>
    <t xml:space="preserve">New
</t>
  </si>
  <si>
    <t>As per Jayde Metcalfe 19/4/23</t>
  </si>
  <si>
    <t>As per Trevor Schofield email 4/5/23</t>
  </si>
  <si>
    <t>23-345</t>
  </si>
  <si>
    <t>Level 8, 67 Albert Street, Chatswood NSW 2067</t>
  </si>
  <si>
    <t>Student Accomodation - Cost Manager</t>
  </si>
  <si>
    <t>Organisational Experience, Key Personnel. Understanding the Requirements</t>
  </si>
  <si>
    <t>3 years 2 months</t>
  </si>
  <si>
    <t>23-346</t>
  </si>
  <si>
    <t>Student Accommodation - Statutory Planner</t>
  </si>
  <si>
    <t>Statutory Planner for the Student Accommodation Project in Newcastle CBD</t>
  </si>
  <si>
    <t>1 year extension</t>
  </si>
  <si>
    <t>4921 7470</t>
  </si>
  <si>
    <t xml:space="preserve">22-1642 </t>
  </si>
  <si>
    <t>Fire Maintenance Services across the University's portfolio of assets</t>
  </si>
  <si>
    <t>Experience and capability of the organisation, proposed personnel, understanding of the service, allocation of resources and transition</t>
  </si>
  <si>
    <t>Andrew Bull</t>
  </si>
  <si>
    <t>3/10 Aruma Place, Cardiff NSW 2285</t>
  </si>
  <si>
    <t>andrew.bull@newcastle.edu.au
4921 8791</t>
  </si>
  <si>
    <t>2023 APSC Lease</t>
  </si>
  <si>
    <t>Commonwealth of Australia as represented by the Australian Public Service Commission</t>
  </si>
  <si>
    <t>Treasury, Parkes ACT 2600</t>
  </si>
  <si>
    <t>Lease for premises being rooms ATC219, ATC220 and ATC222, ATC Bulding, Callaghan</t>
  </si>
  <si>
    <t>31 June 2025</t>
  </si>
  <si>
    <t>0418 601 183</t>
  </si>
  <si>
    <t>23-704</t>
  </si>
  <si>
    <t>226 Macquarie Road Warners Bay NSW 2282</t>
  </si>
  <si>
    <t>Lift Replacement - LC and CH</t>
  </si>
  <si>
    <t>Lift Replacement in Language Centre and Chancellery buildings</t>
  </si>
  <si>
    <t>1. Fee for ELICOS Programs
The University will pay_ the Education Agent an amount calculated at 20% of the total ELICOS Fee for all ELICOS Programs completed by each Recruited Student in accordance with clause 9.1.
2. Fee for Award Program
The University will pay the Education Agent for each Recruited Student enrolled in an Award Program in accordance with clause 9.2, calculated using the following formula:
Indicative Annual Program Fee x Rate%
3. Fee for Non-Award Courses
The University will pay the Education Agent for each Recruited Student enrolled in Non-Award Courses in accordance with clause 9.3, calculated using the following formula:
Study Abroad Tuition Fee x Rate%
4. Rate
The Rate in respect of the Fee for Award Programs and Non- Award Courses is 15%.</t>
  </si>
  <si>
    <t>The Education Agent provides a service which markets to and recruits Prospective Students within the Recruitment Territory who are interested in applying for admission to a 
CRICOS-registered program of study at Australian universities.</t>
  </si>
  <si>
    <t>Recruitment Services</t>
  </si>
  <si>
    <t>Amy.Williams@newcastle.edu.au
4921 8950</t>
  </si>
  <si>
    <t>Amy.Williams@newcastle.edu.au
4921 8965</t>
  </si>
  <si>
    <t>Suite 3, Level 2, 137 – 139 Bathurst Street, Sydney NSW 2000,  AustraliaSydney  NSW  2000</t>
  </si>
  <si>
    <t>(1) Fee for ELICOS Programs - The University will pay the Education Agent an amount calculated at 20% of the total ELICOS Fee for all ELICOS Programs completed by each Recruited Student in accordance with clause 9.1.
(2) Fee for Award Program - The University will pay the Education Agent for each Recruited Student enrolled in an Award Program in accordance with clause 9.2, calculated using the following formula: Indicative Annual Program Fee x Rate% 
(3) Fee for Non-Award Courses - The University will pay the Education Agent for each Recruited Student enrolled in Non-Award Courses in accordance with clause 9.3, calculated using the following formula: Study Abroad Tuition Fee x Rate% 
(4) Rate - The Rate in respect of the Fee for Award Programs and Non_x0002_Award Courses is 12.50%.</t>
  </si>
  <si>
    <t>2 years 10 months</t>
  </si>
  <si>
    <t>As per Amy Williams email 29.05.2023</t>
  </si>
  <si>
    <t>As per Amy Williams email 29.05.2024</t>
  </si>
  <si>
    <t>Level 2, Building 1, Binary Centre, 3 Richardson Place, North Ryde NSW 2115</t>
  </si>
  <si>
    <t>22-1808
CS0047479</t>
  </si>
  <si>
    <t>Email CL 26/05/2023 - extend to12/23
new contract to be executed</t>
  </si>
  <si>
    <t>4 Years
(extended)</t>
  </si>
  <si>
    <t>Extended</t>
  </si>
  <si>
    <t>Mel Crain / Shree Andrews</t>
  </si>
  <si>
    <t>As per email 28/06/2023 from RP</t>
  </si>
  <si>
    <t>Suite 3, 200 Toorak Road, South Yarra VIC 3141</t>
  </si>
  <si>
    <t>IBM SPSS Multi-platform License</t>
  </si>
  <si>
    <t>Annual Licence Fee</t>
  </si>
  <si>
    <t>Natalie McMahon
ITVMO - 4921 5111</t>
  </si>
  <si>
    <t>Hayley Connors
49854 942</t>
  </si>
  <si>
    <t>As per email from SA 30/6/2023</t>
  </si>
  <si>
    <t>3 Years
(extend 3 m)</t>
  </si>
  <si>
    <t>Email 28/06/2023 extend to 31/12/2023 - new agreement in the works</t>
  </si>
  <si>
    <t>As per email 20/06/2023
attached is the latest Deed of Variation for this contract up until 21 Jan 2024</t>
  </si>
  <si>
    <t>Contract not yet finalised. A negotiated agreement to be in place by 2021.</t>
  </si>
  <si>
    <t>Please contact the University's GIPA officer to obtain a copy of this contract.  We note that a copy of the contract may not be provided and, if a copy of the contract is provided, parts of it may be redacted for reasons permitted under section 32 of the Goverment Information (public Access) Act 2009 (NSW) including commercial in-confidence provisions, matters that could reasonably be expected to affect public safety or security and/or overriding public interest considerations against disclosure.</t>
  </si>
  <si>
    <t>The particulars of any related body corporate or private sector entity in which the contractor has an interest, that will be involved in carrying out any of the contractor’s obligations or will receive a benefit under the contract.</t>
  </si>
  <si>
    <t>As per SA email 30/06/2023</t>
  </si>
  <si>
    <t>19-2002</t>
  </si>
  <si>
    <t>Architectus Australia Pty Ltd</t>
  </si>
  <si>
    <t>Level 18, 25 Martin Place, Sydney NSW 2000</t>
  </si>
  <si>
    <t>Student Accommodation - PDC</t>
  </si>
  <si>
    <t>PDC for Student Accommodation building in the Newcastle CBD</t>
  </si>
  <si>
    <t>Organisational Experience, Key Personnel, Understanding the Requirements, Indigenous Engagement</t>
  </si>
  <si>
    <t>23-631</t>
  </si>
  <si>
    <t>EJE Architecture</t>
  </si>
  <si>
    <t>Health Education Research Building - PDC</t>
  </si>
  <si>
    <t>PDC for Health Education Research Building refurbishment</t>
  </si>
  <si>
    <t>Experience and Capability of the Organisation, Key Personnel Experience, Understanding of the Requirement</t>
  </si>
  <si>
    <t>Peter Troke</t>
  </si>
  <si>
    <t>Peter.Troke@newcastle.edu.au
0401 460 254</t>
  </si>
  <si>
    <t>carole.mandicourt-jones@newcastle.edu.au
4921 7149</t>
  </si>
  <si>
    <t>22-2117</t>
  </si>
  <si>
    <t>Intrec Management NSW Pty Ltd</t>
  </si>
  <si>
    <t>73 Reserve Road, Artarmon NSW 2064</t>
  </si>
  <si>
    <t>University House Compliance Upgrade - Contractor</t>
  </si>
  <si>
    <t>University House Compliance Upgrade. Upgrade of various parts of existing University House in order to improve NCC compliance to current standards</t>
  </si>
  <si>
    <t>Experience and capability of the Organisation, Key Personnel Experience, Understanding the Service, Aboriginal Participation</t>
  </si>
  <si>
    <t xml:space="preserve"> 4921 5219</t>
  </si>
  <si>
    <t>23-283</t>
  </si>
  <si>
    <t>Loyalty Management Solutions Pty Ltd</t>
  </si>
  <si>
    <t>52 Smith Street, Merewether NSW 2290</t>
  </si>
  <si>
    <t>Health Education Research Building (ICT Level 2) Redevelopment - Project Manager</t>
  </si>
  <si>
    <t>Project Management Services for the redevelopment of  HERB Level 2</t>
  </si>
  <si>
    <t>Key Personnel Experience, Detailed Program, Understanding of the requuirements</t>
  </si>
  <si>
    <t>As at 11/8/23 Amy Williams on secondment - Olivia Wyborn Global's Project Officer managing our education agreements</t>
  </si>
  <si>
    <t>Susan Cramond
David Donnelly</t>
  </si>
  <si>
    <t>11/08/23 - Email from SC  Letter of intent provided -  4 years</t>
  </si>
  <si>
    <t>Shree Andrew / 
Olivia Wyborn</t>
  </si>
  <si>
    <t>As advised 14/08/2023 email - ITVMO - Natalie McMahon</t>
  </si>
  <si>
    <t>replaced by Contract ID: 22-1325 in Class 1 tab with Deloitte.</t>
  </si>
  <si>
    <t>CS0055463</t>
  </si>
  <si>
    <t>John Morris Group</t>
  </si>
  <si>
    <t xml:space="preserve">Unit 1/ 694 Ann Street, Fortitude Valley BRISBANE QLD 4006 </t>
  </si>
  <si>
    <t>61-63 Victoria Avenue CHATSWOOD, NSW 2067</t>
  </si>
  <si>
    <t>Materials Testing System</t>
  </si>
  <si>
    <t>New Materials Testing System for Mechanical Engineering.</t>
  </si>
  <si>
    <t>Simple Purchase Recommendation</t>
  </si>
  <si>
    <t>John Morris provided a system that meets technical requirements, rather than cost benefit</t>
  </si>
  <si>
    <t>Tom Rabbitt</t>
  </si>
  <si>
    <t>4921 7872
Tom.Rabbitt@newcastle.edu.au</t>
  </si>
  <si>
    <t>2 instalments - 50% upfront and 50% upon completion</t>
  </si>
  <si>
    <t>22-886</t>
  </si>
  <si>
    <t>Arthur J Gallagher &amp; Co</t>
  </si>
  <si>
    <t>Level 12, 80 Pacific Highway North Sydney NSW 2060</t>
  </si>
  <si>
    <t>Insurance Brokerage Services</t>
  </si>
  <si>
    <t>Engagement of a qualified insurance brokerage specialist for the provision of all current brokerage services</t>
  </si>
  <si>
    <t>Rachel.Denniss@uon.edu.au</t>
  </si>
  <si>
    <t>2023-051</t>
  </si>
  <si>
    <t>APP Corporation pty ltd</t>
  </si>
  <si>
    <t>Level 7, 116 Miller Street North Sydney, NSW 2060</t>
  </si>
  <si>
    <t>Project Management of the Shortland Union Stage 01 project incorporating the management and coordination throughout the project life including Design development, approvals, procurement and leading specialist consultants, through to procurement of head contractors and project management through construction</t>
  </si>
  <si>
    <t>Tenderers were assessed against evaluation plan as confirmed/endorsed with SP, and against price submissions</t>
  </si>
  <si>
    <t xml:space="preserve">Under bidders schedule of rates in event variation justified necessary compared with RFQ scope of services.  </t>
  </si>
  <si>
    <t>Time/ duration of project delivery may affect project</t>
  </si>
  <si>
    <t>Curtis Lucknow</t>
  </si>
  <si>
    <t>Curtis.Lucknow@newcastle.edu.au
49138 272</t>
  </si>
  <si>
    <t>22-2016</t>
  </si>
  <si>
    <t>NewPysch Consultants Pty Ltd</t>
  </si>
  <si>
    <t>Level 4, 77 Hunter Street Newcastle NSW 2300</t>
  </si>
  <si>
    <t>Shortland Union Stage 01 Project Management Services</t>
  </si>
  <si>
    <t>Employee Assistance Program Provider</t>
  </si>
  <si>
    <t>Engagement of a suitably qualified Preferred Provider arrangement for the delivery of the University’s Employee Assistance Program (EAP)</t>
  </si>
  <si>
    <t>Services offered, Experience in the sector, Account management and reporting</t>
  </si>
  <si>
    <t>Megan Clark</t>
  </si>
  <si>
    <t>Megan.Clark@newcastle.edu.au
4921 2046</t>
  </si>
  <si>
    <t>22-1643</t>
  </si>
  <si>
    <t>3 Figtree Drive, Sydney Olympic Park NSW 2127</t>
  </si>
  <si>
    <t>A contractor to carry out Mechanical Maintenance across the University's portfolio of assets</t>
  </si>
  <si>
    <t>Experience and Capability of the Organisation, Proposed Personnel, Understanding the Service, Allocation of Resources and Transition</t>
  </si>
  <si>
    <t>Scott Conza / Nicole Routley</t>
  </si>
  <si>
    <t>4921 7063</t>
  </si>
  <si>
    <t>CR-193</t>
  </si>
  <si>
    <t>Sophos End User Protection</t>
  </si>
  <si>
    <t>Sophos End User Protection - 3 years</t>
  </si>
  <si>
    <t>Fit for purpose</t>
  </si>
  <si>
    <t>Natalie.McMahon@newcastle.edu.au
4921 5111   DTS</t>
  </si>
  <si>
    <t>763P2074</t>
  </si>
  <si>
    <t>Magritek Limited</t>
  </si>
  <si>
    <t xml:space="preserve">LEVEL 1, 13 Jarden Mile, Ngauranga, Wellington 6035 NZ </t>
  </si>
  <si>
    <t>Purchase order 763P2074</t>
  </si>
  <si>
    <t>Benchtop NMR: SPINSOLVE 80 CARBON (1H, 19F and 13C)
SP80HFC</t>
  </si>
  <si>
    <t>Lowest price</t>
  </si>
  <si>
    <t>Michael Hamilton</t>
  </si>
  <si>
    <t>22-1831</t>
  </si>
  <si>
    <t>DSI Underground</t>
  </si>
  <si>
    <t>431 Masonite Road, Heatherbrae NSW 2324</t>
  </si>
  <si>
    <t>Alumni House Mine Remediation</t>
  </si>
  <si>
    <t>Mine remediation through grouting to mitigate the site against subsidence events risks resulting from previous mining activities</t>
  </si>
  <si>
    <t>Experience and Capability of the Organisation, Proposed Project Management Team, Understanding of the Principal's Requirement</t>
  </si>
  <si>
    <t>Carole.Mandicourt-Jones@newcastle.edu.au
4921 7149</t>
  </si>
  <si>
    <t>Replaced by new contract - entered 14/08/2023</t>
  </si>
  <si>
    <t>Email 15/8/23 for update</t>
  </si>
  <si>
    <t>Cindy Tate
Katrina Livermore</t>
  </si>
  <si>
    <t>email sent 15/08/23</t>
  </si>
  <si>
    <t>Replaced with new contract Aug 2023</t>
  </si>
  <si>
    <t>Email sent 15/8/23</t>
  </si>
  <si>
    <t>Emailed 15/8/23</t>
  </si>
  <si>
    <t>Emailed 15/8/23
Extended as per Trevor Schofield email 12/04/23</t>
  </si>
  <si>
    <t>Emailed CMJ 16/8/23</t>
  </si>
  <si>
    <t>Jess Rokobaro</t>
  </si>
  <si>
    <t>Leanne Brown
Luke Wakely</t>
  </si>
  <si>
    <t>Deed of variation No 5, Community Pharmacy Program</t>
  </si>
  <si>
    <t xml:space="preserve"> 20/06/2023 Email provided by LB with attached Deed of Variation</t>
  </si>
  <si>
    <t>28/6/23 Email from Tanille Elley: ... last week renewed the service / support agreement with Igloo… note that it’s now less than $10k/year (part of the large cost outlined below was purchasing the equipment).</t>
  </si>
  <si>
    <t>Jayde Metcalfe</t>
  </si>
  <si>
    <t>Olivia Wyborn
Shree Andrews</t>
  </si>
  <si>
    <t>Amy Williams on secondment</t>
  </si>
  <si>
    <t>645079</t>
  </si>
  <si>
    <t>16/8/23 - follow-up status update requested.  
Email 29/6/2023 Extend until new contract  comes through - Kellen Evans (ext until end of Aug.. then follow-up)</t>
  </si>
  <si>
    <t>Email sent 16/8/23</t>
  </si>
  <si>
    <t>Shree email 30/6/23 - advised remove - new contract does not exceed 150K</t>
  </si>
  <si>
    <t>Please hide the end two columns</t>
  </si>
  <si>
    <t>Date Entered on CR</t>
  </si>
  <si>
    <t>Please hide this column</t>
  </si>
  <si>
    <t>New Contract or Variation</t>
  </si>
  <si>
    <t>CR-312
20-2803</t>
  </si>
  <si>
    <t>As per NR email15/8/23</t>
  </si>
  <si>
    <t>As per JF email 15/8/23</t>
  </si>
  <si>
    <t>22.08.23 JD Email - Extend until end of Oct - new contract to be formalised in coming months.</t>
  </si>
  <si>
    <t>2 Years
Rolled over</t>
  </si>
  <si>
    <t>As per email 15/8/2023 from Natalie McMahon</t>
  </si>
  <si>
    <t>As per email 15/8/23 from Mark Pietras</t>
  </si>
  <si>
    <t>As per email from Nguyen GHT 15/8/23</t>
  </si>
  <si>
    <t>As per email from David Quayle - 16/8/23</t>
  </si>
  <si>
    <t>InfoSurety Pty Ltd T/A "InfoTrust"</t>
  </si>
  <si>
    <t>Software license / support and maintenance</t>
  </si>
  <si>
    <t>natalie.mcmahon@newcastle.edu.au
4921 5111</t>
  </si>
  <si>
    <t>David.Quayle@newcastle.edu.au
16418</t>
  </si>
  <si>
    <t>Level 13, 333 George Street, Sydney, New South Wales 2000, Australia</t>
  </si>
  <si>
    <t>Stage 2B and 3 (Committed and T&amp;M) of Computational Research and Research Data Management project (former project name: Reseach Data and HPC)</t>
  </si>
  <si>
    <t>Provides ongoing product development by experienced engineers, pre-committed to spending time developing new features each month. Resources, elected by the University of Newcastle, can include Software and Data Engineers, DevOps, Designers and Tech Leafs providing maximum benefit to the University of Newcastle.</t>
  </si>
  <si>
    <t>1 year 10 months</t>
  </si>
  <si>
    <t>Kablamo Deed of Variation</t>
  </si>
  <si>
    <t>NguyenGiaHao.Tran@newcastle.edu.au</t>
  </si>
  <si>
    <t>RFQ2023-070</t>
  </si>
  <si>
    <t>Hunter Customs Building Services</t>
  </si>
  <si>
    <t>6 Frost Dr, Mayfield West NSW 2304</t>
  </si>
  <si>
    <t>RFQ2023-070 - Nuspace Level 5 Fit-Out - Principal Contractor</t>
  </si>
  <si>
    <t>Change in scope that fall outside of the contract documents or latent condition.</t>
  </si>
  <si>
    <t>Alex Reid</t>
  </si>
  <si>
    <t>Alex.Reid@newcastle.edu.au
(Affiliates)</t>
  </si>
  <si>
    <t>As per Aimee Allan email 24/8/23</t>
  </si>
  <si>
    <t>Email sent 15/8/23
Extended as per Jade Courtney email 24/8/23</t>
  </si>
  <si>
    <t>As per Jess R email 16/8/2023</t>
  </si>
  <si>
    <r>
      <t xml:space="preserve">University of Newcastle Contract Register - </t>
    </r>
    <r>
      <rPr>
        <b/>
        <sz val="15"/>
        <color rgb="FF0066FF"/>
        <rFont val="Calibri"/>
        <family val="2"/>
        <scheme val="minor"/>
      </rPr>
      <t xml:space="preserve">Class 3 Contracts  </t>
    </r>
  </si>
  <si>
    <r>
      <t xml:space="preserve">University of Newcastle Contract Register - </t>
    </r>
    <r>
      <rPr>
        <b/>
        <sz val="16"/>
        <color rgb="FF0066FF"/>
        <rFont val="Calibri"/>
        <family val="2"/>
        <scheme val="minor"/>
      </rPr>
      <t xml:space="preserve">Class 2 Contracts  </t>
    </r>
  </si>
  <si>
    <t>23-1431</t>
  </si>
  <si>
    <t>Vertex Project Management Pty Ltd</t>
  </si>
  <si>
    <t>539 Hunter Street Newcastle NSW 2300</t>
  </si>
  <si>
    <t>HPE Refurbishment - Project Management Services</t>
  </si>
  <si>
    <t>Project Management Services for the HPE Refurbishment</t>
  </si>
  <si>
    <t>Carole Mandicourt-Jones
Nicole Routley</t>
  </si>
  <si>
    <t>23-1222</t>
  </si>
  <si>
    <t>Nous Group</t>
  </si>
  <si>
    <t>Business Model Consultant</t>
  </si>
  <si>
    <t>Review of the University's business model to inform strategic planning processes and respond to market shifts and trends.</t>
  </si>
  <si>
    <t>Capability &amp; experience of Project Team, Understanding of the Scope of Work, Proposed Delivery Methodology, and Commercial</t>
  </si>
  <si>
    <t>Adam Baxter
Brian Jones</t>
  </si>
  <si>
    <t>brian.jones@newcastle.edu.au
4985 4498</t>
  </si>
  <si>
    <t>PACASIA2023</t>
  </si>
  <si>
    <t>PAC ASIA EDUSERVE LLP</t>
  </si>
  <si>
    <t>Plot No 2, 3rd Floor, Pocket-C, Nelson Mandela Road, Vasant Kunj, New Delhi 1 10070 India</t>
  </si>
  <si>
    <t>$150,000 +</t>
  </si>
  <si>
    <t>Olivia Wyborn</t>
  </si>
  <si>
    <t>Olivia.Wyborn@newcastle.edu.au
4033 9457</t>
  </si>
  <si>
    <t>ADVEDU2023</t>
  </si>
  <si>
    <t>Adventus Education Pte Ltd</t>
  </si>
  <si>
    <t>105 Cecil Street, #15-01, The Octagon 069534 Singaport</t>
  </si>
  <si>
    <t>Level 1, 73 George Street Sydney, NSW, 2000, Australia</t>
  </si>
  <si>
    <t>Global Study Partners</t>
  </si>
  <si>
    <t>GLOBALSP2021</t>
  </si>
  <si>
    <t>CANABLE2022</t>
  </si>
  <si>
    <t>Canable Immigration Consultants</t>
  </si>
  <si>
    <t>1st Floor, Pink Plaza, Gulati Chowk, Model Town, Ludhiana, PB, India 141002</t>
  </si>
  <si>
    <t>1 year 7 months</t>
  </si>
  <si>
    <t>KCOSEDU2022</t>
  </si>
  <si>
    <t>KC Overseas Education Private Limited t/as KC Overseas</t>
  </si>
  <si>
    <t>Krishna', Plot No 10/2, IT Park, Opp, V.N.I.T, Behind Infotech Tower, Parsodi Nagpur, Maharashtra, India 440022</t>
  </si>
  <si>
    <t>KGC2023</t>
  </si>
  <si>
    <t>Kangaroo Group of Companies Pty. Ltd</t>
  </si>
  <si>
    <t>Suite 101, Level 10, 307 Pitt Street, Sydney, NSW, 2000 Australia</t>
  </si>
  <si>
    <t>TGE2023</t>
  </si>
  <si>
    <t>Trans Globe Education</t>
  </si>
  <si>
    <t>Trans Globe House, Opp King's Land Towers, Amin Marg, Rajkot 360005, Gujarat, India</t>
  </si>
  <si>
    <t>29.9.23 Email - status update requested</t>
  </si>
  <si>
    <t>CR-357</t>
  </si>
  <si>
    <t>Stellic Inc</t>
  </si>
  <si>
    <t>c/o WeWork 535 Mission St 14th Floor San Francisco, CA 94105 The USA</t>
  </si>
  <si>
    <t>Stellic Student Program Planning &amp; Degree Management Software</t>
  </si>
  <si>
    <t>Software as a Service (SaaS)</t>
  </si>
  <si>
    <t>As Stellic is a sole supplier, exemption has already been launched in TechOne.</t>
  </si>
  <si>
    <t>The negotiation outcome was positive for the University, with some concessions on the terms of the Agreement coupled with three rounds of pricing submissions. This led to a significant reduction in license costs to the University over the term of the Agreement and its Option Period.</t>
  </si>
  <si>
    <t>Stellic has refused to accept liquidated damages. This means that delays in implementation will not be compensated for at a pre-agreed rate, but may still be 
called upon under the indemnity depending on the cause of the delay (ie negligence). This was deemed an acceptable risk in light of the foregoing, and also other 
commercial mechanisms such as Payment Milestones for Implementation and Customer Acceptance required to be met by Stellic before the 2023 software license fee can be invoiced to the University</t>
  </si>
  <si>
    <t>Rajesh Thanaraj</t>
  </si>
  <si>
    <t xml:space="preserve">Rajesh.Thanaraj@newcastle.edu.au
</t>
  </si>
  <si>
    <t>SAP Australia Pty Ltd</t>
  </si>
  <si>
    <t>Level 13, 1 Denison Street, North Sydney NSW 2060 Australia</t>
  </si>
  <si>
    <t>SAP SFSF Performance &amp; Goals 1 Users 3,400 
SAP SFSF Performance &amp; Goals 1 Users 100 
SAP SFSF Succession &amp; Development 1 Users 600</t>
  </si>
  <si>
    <t>Initial Subscription Term and any renewal Subscription Term will
automatically renew for terms of 36 months</t>
  </si>
  <si>
    <t>Invoice yearly in advance</t>
  </si>
  <si>
    <t>CR-371</t>
  </si>
  <si>
    <t>WFS Australia Pty Ltd</t>
  </si>
  <si>
    <t>Level 18 111 Pacific Hwy, North Sydney, NSW 2060 Australia</t>
  </si>
  <si>
    <t>WFS Subscription Cloud Services</t>
  </si>
  <si>
    <t>No other tenders were assessed as it is an exemption (direct negotiation)</t>
  </si>
  <si>
    <t>A) If the University requests Supplier assistance with any implementation activities, we can offer our implementation services at the one-time discounted rate of 20% off the WFS Services list prices, subject to a SOW being agreed between the University and Supplier. The WFS rate card which sets out the WFS Services list prices is attached as an Annex A to this Agreement.
B) The parties agree that the following prices will apply in relation to required certification of relevant University Personnel (where such certification is not already supplied as a part of the SaaS Services): 
• CT101 - $1200 USD
• CT102/103/104 - $1500 USD
• CT120 - $1200 USD
• CT125 - $1500 USD</t>
  </si>
  <si>
    <r>
      <t xml:space="preserve">University of Newcastle Contract Register - </t>
    </r>
    <r>
      <rPr>
        <b/>
        <sz val="15"/>
        <color rgb="FF0066FF"/>
        <rFont val="Calibri"/>
        <family val="2"/>
        <scheme val="minor"/>
      </rPr>
      <t xml:space="preserve">Class 1 Contracts  </t>
    </r>
  </si>
  <si>
    <t>Careerhub Pty Ltd</t>
  </si>
  <si>
    <t>Unit 1/ 694 Ann Street, Fortitude Valley BRISBANE QLD 4006 AUSTRALIA Phone #: 07 3216 0808 Email: accounts@careerhub.com.au</t>
  </si>
  <si>
    <t>CareerHub SaaS Agreement</t>
  </si>
  <si>
    <t>1. The Legal Office has not been engaged in relation to the Agreement. The agreement has been assessed low risk.
2. An annual 3% increase has been negotiated.</t>
  </si>
  <si>
    <t>Rajesh.Thanaraj@newcastle.edu.au
Student Central</t>
  </si>
  <si>
    <t>CR-092</t>
  </si>
  <si>
    <t>Micro Focus Australia</t>
  </si>
  <si>
    <t xml:space="preserve"> Level 8, 76 Berry Street North Sydney, NSW 2060 Australia Phone: +61 439 043 924</t>
  </si>
  <si>
    <t>TRIM HP Records Manager - Content Manager Select Subscription</t>
  </si>
  <si>
    <t>Fixed for the agreed 3 year term.</t>
  </si>
  <si>
    <t>1. The University may terminate if there is a service level default for any 3 months in a 12-month period.
2. The University may Terminate for Convenience. If the University’s Termination for Convenience is less than 3 months before the due date for the next annual licence 
fee, then the University will pay a termination fee of 3 months of the annual fee ($44,677.50). If the University Terminates for Convenience at any other time, no 
termination fee applies but will not be entitled to a refund of money paid.
3. Micro Focus agreed to waive costs for licensing, support and set_x0002_up (up to 1,499 users) for K365 for the period of the 36 month contract (this is Office 365 Integration Software). In addition, the University was able to negotiate agreement to a staged payment plan for the Professional Services and Year 1 SaaS subscription fees which were initially proposed as up front payments by Micro Focus.</t>
  </si>
  <si>
    <t>CR-068</t>
  </si>
  <si>
    <t>4 Julius Ave North Ryde NSW 2113 Phone #: 02 9491 2051 Email: aus.payments@citi.com</t>
  </si>
  <si>
    <t>NUSTAR PeopleSoft Contract #6435248</t>
  </si>
  <si>
    <t>1. The Legal Office has not been engaged in relation to theAgreement. The Agreement to be signed with Oracle is the same as previous agreements and considered low risk.
2. A quote was received for a 12 month renewal of this arrangementwhich was an 8% increase on the previous year’s cost. Oracleadvise this is due to a CPI increase.
A further quote was provided for a 3 year term, with Oracle offering to fix the price for Years 2 and 3 at the Year 1 price. Oracle estimate this will save the UON $111,783.62</t>
  </si>
  <si>
    <t>CR-379</t>
  </si>
  <si>
    <t>INGENISYS CAPITAL TRUST (Trading as Uplinx)</t>
  </si>
  <si>
    <t>LEVEL 5, 66 BERRY ST NORTH SYDNEY NSW Australia Phone: 0421055613</t>
  </si>
  <si>
    <t>Uptime for Cisco</t>
  </si>
  <si>
    <t>Calculated by: Quote price of $327,001.11 + 20% for new equipment added during the 3-year term</t>
  </si>
  <si>
    <t>CR-241</t>
  </si>
  <si>
    <t>StarRez (Starnet Systems)</t>
  </si>
  <si>
    <t>660 Spencer St,  West Melbourne, Vic 3003,  Australia</t>
  </si>
  <si>
    <t>StarRez SaaS Agreement: Rural School of Heath and Callaghan</t>
  </si>
  <si>
    <t>CR-372</t>
  </si>
  <si>
    <t>Catalyst Technologies Pty Ltd</t>
  </si>
  <si>
    <t>Wework, 383 George Street Sydney, NSW 2000 Australia</t>
  </si>
  <si>
    <t>iluminr Enterprise Resilience</t>
  </si>
  <si>
    <t>CR-218</t>
  </si>
  <si>
    <t>Schneider Electric IT</t>
  </si>
  <si>
    <t>78 Waterloo Road Macquarie Park NSW 2113</t>
  </si>
  <si>
    <t>Consolidated 1 year Renewal for Data Centre UPS maintenance: Location: University Drive, Hunter Building, 2308 Callaghan  Location: 140 Johnson St., Tamworth NSW 2340  Location: Chittaway Rd OURIMBAH NSW 2258  Location: University Drive Callaghan, 2300 Newcastle NSW</t>
  </si>
  <si>
    <t>Contract renewal</t>
  </si>
  <si>
    <t>Multi-year contract are billed annually</t>
  </si>
  <si>
    <t>CR-240</t>
  </si>
  <si>
    <t>Digital Science &amp; Research Solutions</t>
  </si>
  <si>
    <t>625 Massachusetts Avenue, Floor 2 Cambridge MA, 02139 USA</t>
  </si>
  <si>
    <t>Elements Solutions Core and Hosting</t>
  </si>
  <si>
    <t>Direct/rollover</t>
  </si>
  <si>
    <t>The standard 12-month service renewals typically attract rates between 8% and 9.5% annually. By moving to a 3-year term, the multi-year agreement invoiced annually, attracts a lower 4.5% year on year renewal rate.</t>
  </si>
  <si>
    <t>23-1430</t>
  </si>
  <si>
    <t>NuSpace AV Refresh</t>
  </si>
  <si>
    <t>Supply of Audio Visual Equipment, NuSpace Refresh</t>
  </si>
  <si>
    <t>Adam Baxter</t>
  </si>
  <si>
    <t>Adam.Baxter@newcastle.edu.au</t>
  </si>
  <si>
    <t>Variation to contract to include Long Term Financial Plan modelling.</t>
  </si>
  <si>
    <t>$341,000.00
$75,900.00</t>
  </si>
  <si>
    <t>23-1393</t>
  </si>
  <si>
    <t>Nexon Asia Pacific Pty Ltd</t>
  </si>
  <si>
    <t>60-70 Parramatta Road, Summer Hill NSW 2130</t>
  </si>
  <si>
    <t>Supply of CISCO Routers &amp; Switches</t>
  </si>
  <si>
    <t>Supply of Equipment</t>
  </si>
  <si>
    <t>22-1649</t>
  </si>
  <si>
    <t>Level 1 Grosvenor Place, 22 George Street, Sydney NSW 2000</t>
  </si>
  <si>
    <t>IT Managed Services for IGAM</t>
  </si>
  <si>
    <t>IT Managed Services to be provided for the University's Information, Governance and Access Management solution</t>
  </si>
  <si>
    <t>Key Personnel &amp; Account Management, Security Practices, Service Delivery Plan, Experience &amp; Capability of the Supplier, and Price</t>
  </si>
  <si>
    <t>Contract value is based on Maximum Spend, assuming full allocation to the provision of Flex Services.</t>
  </si>
  <si>
    <t>Monthly in arrears</t>
  </si>
  <si>
    <t>3 x 1 Year Extension Options</t>
  </si>
  <si>
    <t>CR-416</t>
  </si>
  <si>
    <t>Pan Software</t>
  </si>
  <si>
    <t>Level 2 351 Burwood Hwy Forest Hill, Victoria 3131  Australia</t>
  </si>
  <si>
    <t>RiskWare R3 3-year Agreement</t>
  </si>
  <si>
    <t>Fixed for term, renewed annually</t>
  </si>
  <si>
    <t>Negotiations with Legal and the team have resulted in the following Agreement outcomes:
• Removal of Liquidated Damages with Special Conditions 
included as an alternative.
• Adjustment to Required Insurances. 
• Adjustment to the Liability Cap and introduction of a Super 
Cap (3 million). 
• Removal of Termination for Delay. 
• Adjustment to Cost and Expenses. 
• Adjustment to Indemnity. 
• $0 for Riskware R2 access in 2024. 
• Riskware R2 Read-Only access costing for 2025 included.
• Transition out services and daily rate card included in 
Statement of Work.
• Improved Service Level Agreement Severity 1 response time.</t>
  </si>
  <si>
    <t>RFQ2023-079</t>
  </si>
  <si>
    <t>Strategic Project Partners</t>
  </si>
  <si>
    <t>Level 9, 150 Lonsdale Street, Melbourne VIC 3000</t>
  </si>
  <si>
    <t>Health Sciences &amp; HMRI Research Precinct Strategy</t>
  </si>
  <si>
    <t>Provide Strategic advisory services to identify future demand for the health services precinct and inform planning for strategic infrastructure investment.</t>
  </si>
  <si>
    <t>Jessica.Jones@newcastle.edu.au
4921 5820</t>
  </si>
  <si>
    <t>23-34</t>
  </si>
  <si>
    <t>Hansen Yuncken Pty Ltd</t>
  </si>
  <si>
    <t>Construction of Central Coast Campus Building</t>
  </si>
  <si>
    <t>Central Coast Campus - Contractor</t>
  </si>
  <si>
    <t>Experience and Capability of the Organisation, Proposed Project Management Team, Understanding of the Principals Requirements, Aboriginal Participation, Diversity and Training Requirements</t>
  </si>
  <si>
    <t>Jessica Jones</t>
  </si>
  <si>
    <t>David.Quayle@newcastle.edu.au
4921 6418</t>
  </si>
  <si>
    <t>23/1203</t>
  </si>
  <si>
    <t>Philips</t>
  </si>
  <si>
    <t>65 Epping Road, North Ryde, NSW 2113</t>
  </si>
  <si>
    <t>Philips Service Agreement</t>
  </si>
  <si>
    <t>Cost of service and maintenance of the Philips Diagnostic radiation equipment for the Medical Radiation Sciences program</t>
  </si>
  <si>
    <t>he equipment is manufactured by Philips and requires Philips trained staff to service the equipment. There are no other companies that can service the equipment without 
compromising the warranty of the equipment. The investment in the equipment suggests the value for money is in maintaining a service agreement with a company that provides highly trained technicians to service, train and support our staff to maintain the equipment optimally. There are no other companies that have technicians that are trained in how this equipment is maintained, fixed and serviced. Philips installed the equipment and worked with our academic staff in learning how to operate it efficiently.</t>
  </si>
  <si>
    <t>3.2. Philips may increase, but no more than once per year, the Contract Price to compensate for any change of the cost factors affecting the
Contract Price by providing sixty (60) days’ advance written notice to Customer. Contract Prices are based on the price levels at the Effective
Date of the Agreement. Contract Prices will be adapted for inflation on a yearly basis. Unless decided differently, the local CPI-inflation figures,
as issued by the Australian Bureau Statistics - Consumer Price Index (CPI), Australia - All Groups CPI weighted average index for the most
recently completed four quarters, will be used to adapt the Contract Prices.
3.3.
any ambient conditions of operation (e.g., installation or de-installation of air-conditioning system) of the Equipment at the location
are changed;
the incoming main power supply and protective earth configuration is changed, becomes unreliable, or is no longer in accordance with
the Equipment specifications.</t>
  </si>
  <si>
    <t>2. Service Coverage.
2.2.1.
2.2.2.
2.2.3.
Philips will provide the Service elements included in the Agreement as indicated in the Quotation (“Service Coverage”). Customer may request
service outside the Service Coverage (e.g., service outside the hours of coverage, service or repair parts that is not otherwise included in this
Agreement). Subject to the availability of personnel and repair parts, Philips will provide such additional service and repair parts and invoice
Customer at Philips’ then current standard rates for labor and Philips’ then current published list price for parts.
EXHIBIT – ADDITIONAL TERMS AND CONDITIONS FOR IMAGING SERVICES
1.1. Initial Inspection. Within 90 days following the Effective Date of this Agreement, Philips will inspect each Equipment not previously serviced by
Philips and notify Customer of any Equipment that does not meet manufacturers’ specifications. Philips will provide Customer a written
estimate for repairs necessary to bring any of the Equipment within manufacturers’ specifications. Upon Customer’s request, Philips will
provide necessary repairs at Philips’ then current labor rate. If Customer elects not to have such Equipment repaired, Philips may remove such
Equipment from this Agreement. Customer’s consent and agreement to such amendment of this Agreement will be implied (by Customer’s not
having elected for such repair).
1.2. Preventive Maintenance Service. Unless otherwise indicated in the Quotation, Philips will provide planned, preventive maintenance services
including general Equipment inspection and planned remedial maintenance activities of non-emergency nature, as well as Equipment
monitoring via remote network connection in order to identify potential technical issues with the Equipment and proactively initiate service
action to address such potential issue. The so initiated service action will be provided, in most cases, as part of the planned service activities at
the Site.
Philips will provide such planned maintenance during the hours of coverage (as defined in the Quotation) at a time that is mutually agreed
upon. Philips will provide Customer a planned maintenance schedule for the Equipment(s).
1.3. Corrective Maintenance Service. Unless otherwise indicated in the Quotation, Philips will provide corrective maintenance services including
repair activities due to Equipment malfunctioning and provide replacement parts, on Exchange Basis (as defined below), as necessary to repair
the Equipment, all as indicated in the Quotation.
1.4. Software Updates. Philips will install system software updates made available by Philips or the Original Equipment Manufacturer (OEM) for the
Equipment. Software updates mean revisions to Philips or OEM proprietary system software that address essential Equipment performance
issues without extending functional capabilities and without hardware changes. Philips will not install operating system software updates or
upgrades to new software platforms or software options, upgrades, offered separately for sale by the OEM or Philips 2.1. Labor and Travel. Unless indicated otherwise in the Quotation, labour and travel hours (on-site and remote) necessary to perform the Services
are included in the Agreement.
2.2. Parts. Philips will provide parts necessary for the maintenance of the Equipment on the Site, on Exchange Basis (as defined below), as
indicated in the Quotation.
Replacement parts provided by Philips may be refurbished. All components used are subject to Philips inspection and quality control
procedures, and are equivalent to new in performance.
Parts removed for replacement, any not used spare part, become the property of Philips and Philips will remove parts from the Site
(“Exchange Basis”). Customer may not resell or exchange such parts with any third party. Customer shall make such parts available and
return them to Philips or Philips’ subcontractor employees performing the Services. Failure by Customer to return the spare part will
result in additional invoicing by Philips of the spare part value.
Unless priority delivery is included in the Quotation, all replacement parts will be shipped using Philips standard delivery, subject to
availability. Other freight arrangements will be at Customer’s request and expense.
2.3. Technical Phone Support. Unless otherwise indicated in the Quotation, Philips provides technical phone support via its Service Delivery Team
(“SDT”) and Remote Support Center (“RSC”) to provide remote expert assistance in diagnosis, troubleshooting and resolution. 
2.4. Technical Remote Support. Unless otherwise indicated in the Quotation, Philips provides remote servicing of the Equipment via Virtual Private
Network (“VPN”) connection, by providing remote assistance to Customer’s personnel operating the Equipment, updates of the Equipment
software, transmission automated status notification from the Equipment and regular uploads of Equipment data files (such as but not limited
to error logs and utilization data for improvement of Philips products and services and aggregation into new services).
2.5. Hours of Coverage. Philips will provide the preventive and corrective maintenance services during the service window hours as indicated in the
Quotation excluding Philips observed public holidays in the country of the Site.
2.6. Response Time. Philips strives to provide initial response (i.e., call back by a Philips specialist to assess the problem) and on-site/remote
response (i.e., start of repair or actions related to repair by Philips either remotely, or on-site) within the response times as listed in the
Quotation.
2.7. System Availability. Philips strives to ensure availability of the Equipment for clinical use for the percentage of time indicated in the Quotation
(measured on an annual basis within the contracted service window). For the avoidance of doubt, unless “Uptime Guarantee” is purchased,
nothing in this Agreement shall be interpreted as a warranty on system availability, uptime or response time</t>
  </si>
  <si>
    <t>The investment in the equipment suggests the value for money is in maintaining a service agreement with a company that provides highly trained technicians to service, train and support our staff to maintain the equipment optimally. Retains access to spare parts and technology required to maintain efficient and safe x-ray equipment.</t>
  </si>
  <si>
    <t>. Risk Sharing Models.
Bank of Parts. If Customer purchased Bank of Parts coverage, the initial account balance and the site to which that balance applies (“site 
balance”) is specified in the Quotation. As Customer requests or uses parts under Bank of Parts coverage, the Bank of Parts monetary level
stated on in the Quotation will be reduced at Philips then current published list price for parts. If Bank of Parts coverage is exhausted then
Customer may request parts at Philips’ then current published list price less the discount specified in the quotation (if any). Bank of Parts
coverage expires as indicated in the Quotation, or in case of termination of this Agreement, and no credit for any unused portion is carried
forward or eligible for refund. Customer may allocate the site balance purchased by Customer between the Equipment at the Site. Customer
may not allocate the site balance to Equipment not listed in the Quotation
1.2. Block of Strategic Parts. If Customer purchased Block of Strategic Parts coverage, the number and type of strategic parts and the site to which
such block applies is specified in the Quotation. As Customer requests or uses any of such strategic parts under Block of Strategic Parts
coverage, the number of pre-purchased strategic parts stated on in the Quotation will be reduced with the number of the used part(s). If the
Block of Strategic Parts coverage is exhausted then Customer may request such strategic parts at Philips’ then current published list price less
the discount specified in the quotation (if any). Block of Strategic Parts coverage expires as indicated in the Quotation, or in case of termination 
of this Agreement, and no credit for any unused portion is carried forward or eligible for refund. Customer may allocate the block of strategic
parts purchased by Customer between the Equipment at the Site. Customer may not allocate the block of strategic parts to Equipment not
listed in the Quotation.
1.3. Combined Pool. If Customer purchased Combined Pool coverage, the initial account balance and the site to which that balance applies (site
balance) is specified in the Quotation. As Customer requests or uses either labor or parts under Combination Pool coverage, the Combined
Pool monetary level stated on in the Quotation will be reduced at Philips then current standard rates for labor and Philips then current
published list price for parts. If Combined Pool coverage is exhausted then Customer may request labor or parts at Philips’ then current
standard rates for labor and Philips then current published list price for parts less the discount specified in the quotation (if any). Combined
Pool coverage expires as indicated in the Quotation, or in case of termination of this Agreement, and no credit for any unused portion is
carried forward or eligible for refund. Customer may allocate the site balance purchased by Customer between the Equipment at the Site.
Customer may not allocate the site balance to Equipment not listed in the Quotation.</t>
  </si>
  <si>
    <t>Eleanor Edwards</t>
  </si>
  <si>
    <t>Eleanor.Edwards@newcastle.edu.au
50215</t>
  </si>
  <si>
    <t>Jackie Taylor
4921 7167</t>
  </si>
  <si>
    <t>24/10; 29/9 status update requested.  
Rolling monthly extensions until procurement process complete see email 16.3.23 - check for status update - Jackie Taylor  / Melanie Gibson</t>
  </si>
  <si>
    <t>As per email from Jackie taylor 24/10/2023</t>
  </si>
  <si>
    <t>Rebecca.Pex@newcastle.edu.au
4055 0795</t>
  </si>
  <si>
    <t>RFP 23-1029</t>
  </si>
  <si>
    <t>MinterEllison Consulting Pty Ltd</t>
  </si>
  <si>
    <t>Collins Arch, 447 Collins Street, Melbourne VIC 3000</t>
  </si>
  <si>
    <t>TEQSA Re-registration Consultant</t>
  </si>
  <si>
    <t>Provision of review and support in relation to the University's 2024 TEQSA application.</t>
  </si>
  <si>
    <t>23-1870</t>
  </si>
  <si>
    <t>Units 4 to 8, 50 Flett St, Taree - Bathroom Replacements</t>
  </si>
  <si>
    <t>Bathroom replacements at 50 Flett St, Taree, Units 4 to 8</t>
  </si>
  <si>
    <t>James Freestone
Nicole Routley</t>
  </si>
  <si>
    <t>23-1836</t>
  </si>
  <si>
    <t>Origin Energy Ltd</t>
  </si>
  <si>
    <t>Gas Supply Agreement</t>
  </si>
  <si>
    <t>Provision of Gas to the University's Callaghan campus</t>
  </si>
  <si>
    <t>Price only together with ability to offer carbon offsets</t>
  </si>
  <si>
    <t>Nicole.Routley@newcastle.edu.au
4921 7063</t>
  </si>
  <si>
    <t>23-1345</t>
  </si>
  <si>
    <t>Ring Road and Carpark 2 - Stage 1 Upgrade</t>
  </si>
  <si>
    <t>Mill and re-sheet the nominated sections with asphalt, kerb and gutter repairs, improve drainage in the garden areas and excavate campus entry garden beds to prepare for future landscaping works.</t>
  </si>
  <si>
    <t>Organisational experience, Key Personnel and Understanding the Requirements</t>
  </si>
  <si>
    <t>Mark.Pietras@newcastle.edu.au
15810</t>
  </si>
  <si>
    <t>23-1926</t>
  </si>
  <si>
    <t>Monteath &amp; Powys Pty Ltd</t>
  </si>
  <si>
    <t>125 Bull Street, Newcastle West NSW 2302</t>
  </si>
  <si>
    <t>Campus Activation - Project Management Services</t>
  </si>
  <si>
    <t>Project Management Services for the Campus Activation Project</t>
  </si>
  <si>
    <t>Hourly rate and proposed allocation</t>
  </si>
  <si>
    <t>Experience and experience of the project team, Understanding of the Scope, proposed methodology, and commercial proposal.  Technical weighting 70% (Capability and experience of project team/understanding of scope of work/Proposed delivery methodology)
Commercial weighting 30%</t>
  </si>
  <si>
    <t xml:space="preserve">Louisa Connors </t>
  </si>
  <si>
    <t>contracts</t>
  </si>
  <si>
    <t>21 ANNIE STREET, WICKHAM NSW 2293, AUSTRALIA</t>
  </si>
  <si>
    <t>AWS LZA Research Workload Migration Delivery</t>
  </si>
  <si>
    <t xml:space="preserve">NguyenGiaHao.Tran@newcastle.edu.au
</t>
  </si>
  <si>
    <t>23-262</t>
  </si>
  <si>
    <t>Graphite Projects Pty Ltd</t>
  </si>
  <si>
    <t>Level 7, 80 Mount St, North Sydney NSW 2060</t>
  </si>
  <si>
    <t>ATC 258, NIER G and Science Teaching Laboratory Refurbishments</t>
  </si>
  <si>
    <t>refurbishment of ATC 258 NIER G and Science Teaching Labs</t>
  </si>
  <si>
    <t>Experience and Capability of the Organisation, Key personnel, Understanding the services</t>
  </si>
  <si>
    <t>Peter Troke
Nicole Routley</t>
  </si>
  <si>
    <t>23-2023</t>
  </si>
  <si>
    <t>NHP Electrical Engineering Products Pty Ltd</t>
  </si>
  <si>
    <t>30-34 Day Street North, Silverwater NSW 2128</t>
  </si>
  <si>
    <t>Substation 4 and 11 - Transformers</t>
  </si>
  <si>
    <t>Purchase of transformers for substation 4 and 11</t>
  </si>
  <si>
    <t>10 months</t>
  </si>
  <si>
    <t>23-949</t>
  </si>
  <si>
    <t>Unit 3, 36 Kalaroo Road, Redhead NSW 2302</t>
  </si>
  <si>
    <t>Cladding Replacement – Manning Education Centre (MEC), GP Building and NIER A and C</t>
  </si>
  <si>
    <t>Cladding Replacements to Manning Education Centre (MEC), GP Building and NIER A and C</t>
  </si>
  <si>
    <t>Organisation Capability and experience, Key Personnel, Understanding the requirements</t>
  </si>
  <si>
    <t>Nicole Routley
James Freestone</t>
  </si>
  <si>
    <t>RFT 23-1927</t>
  </si>
  <si>
    <t>INTREC Management NSW Pty Ltd</t>
  </si>
  <si>
    <t>NUSport High Performance Gym and Amenities Refurbishment</t>
  </si>
  <si>
    <t>Experience and Capability of the Organisation
Key Personnel
Understanding the Requirements</t>
  </si>
  <si>
    <t>Kim Jordan
Carole Mandicourt-Jones</t>
  </si>
  <si>
    <t>23-1905</t>
  </si>
  <si>
    <t>Schneider Electrical (Australia) Pty Ltd</t>
  </si>
  <si>
    <t>2 Banfield Road, Macquarie Park NSW 2113</t>
  </si>
  <si>
    <t>Substation 4 - HV Switchgear</t>
  </si>
  <si>
    <t>HV switchgear for Substation 4</t>
  </si>
  <si>
    <t>CR-421</t>
  </si>
  <si>
    <t>Australian National University (NCI Australia Pty Ltd)</t>
  </si>
  <si>
    <t>The Australian National University Canberra ACT 2600 Australia</t>
  </si>
  <si>
    <t>Access to supercomputers at NCI</t>
  </si>
  <si>
    <t>The procurement exemption also provided for an allowance of $150,000 for support and training services over the three year period (1000 hours of additional Expert Services @ $150 per hour) but this will not be a commitment included in the contract but rather treated as a provisional allowance to be incurred at the University’s discretion if required and if supported by budget funding in the periods where these additional service costs are incurred.</t>
  </si>
  <si>
    <t>N/A. The contract price is a fixed amount stipulated by the supplier. The pricing is set based on standard terms and conditions applicable to new NCI collaborators.</t>
  </si>
  <si>
    <t>intent to back-up all data processed via NCI onto University-controlled systems);
•	if there are significant changes to the delivery model of the NCI to the University that result in a reduction of our service entitlement, the University and ANU will immediately meet and renegotiate the University’s contribution in good faith;
•	neither the University or ANU will be liable for data loss or unauthorised disclosure except to the extent that such data loss is caused by an unlawful or negligent act or omission by the offending party.</t>
  </si>
  <si>
    <t>Rajesh.Thanaraj@newcastle.edu.au</t>
  </si>
  <si>
    <t>RFQ23-1870</t>
  </si>
  <si>
    <t>PO Box 3225, Wamberal 2260</t>
  </si>
  <si>
    <t>4 to 8 50 Flett St, Taree Bathroom Replacements</t>
  </si>
  <si>
    <t>Demolition and replacement of the bathrooms of units 4-8 at 50 Flett St Taree (student accommodation)</t>
  </si>
  <si>
    <t>Commercial only</t>
  </si>
  <si>
    <t>Approved variation only</t>
  </si>
  <si>
    <t>James.Freestone@newcastle.edu.au
0408 069 814</t>
  </si>
  <si>
    <t>23-645</t>
  </si>
  <si>
    <t>Hunter Building Services Pty Ltd</t>
  </si>
  <si>
    <t>PO Box 3014, Valentine NSW 2280</t>
  </si>
  <si>
    <t>Building Maintenance Services</t>
  </si>
  <si>
    <t>Experience and Capability of Organisation, Proposed Personnel, Understanding the Principals Requirement, Allocation of Resources and Transition, Aboriginal and Torres Strait Islander Participation</t>
  </si>
  <si>
    <t>2023-11-Pharmacy</t>
  </si>
  <si>
    <t>Shortland Medical Centre Pty Ltd</t>
  </si>
  <si>
    <t>Rooms 113 and 113a, Level 1, Shortland Building, 130 University Drive, Callaghan Campus NSW 2308</t>
  </si>
  <si>
    <t>Retail Lease</t>
  </si>
  <si>
    <t>We do not pay the tenant. They will pay us approx $170K over the term of the lease including the option term. (total of 8 years).</t>
  </si>
  <si>
    <t>Lease includes an option terrm of 3 years that may be exercised at the tenant's discretion.</t>
  </si>
  <si>
    <t>Retail lease</t>
  </si>
  <si>
    <t>NA. Charging rent under the lease - $233,759</t>
  </si>
  <si>
    <t>T: 4055 0795 | M: 0419 765 717
E: Rebecca.Pex@newcastle.edu.au</t>
  </si>
  <si>
    <t>CS0065561</t>
  </si>
  <si>
    <t>Prezzee PTY LTD</t>
  </si>
  <si>
    <t>Level 3, 9 Castlereagh Street, Sydney, NSW, 2000</t>
  </si>
  <si>
    <t>Gift card procurement</t>
  </si>
  <si>
    <t>Gift card procurement for reimbursement to participants of the Australian Longitudinal Study on Women's Health (ALSWH) and substudies in 2024</t>
  </si>
  <si>
    <t>Value for money, continuity of existing product</t>
  </si>
  <si>
    <t>The amount payable to the contractor may be varied depending on numbers of participant completion of ALSWH surveys.</t>
  </si>
  <si>
    <t>This supplier provides cost savings including admin fee per gift card, time frame for activation of cards, and return of unused funds.</t>
  </si>
  <si>
    <t>Contract extension subject to UON review and approval at end of 2024 (up to EOFY 2027)</t>
  </si>
  <si>
    <t>Agreed fee of $1 per gift card</t>
  </si>
  <si>
    <t>Katherine Tuckerman</t>
  </si>
  <si>
    <t>Katherine.Tuckerman@newcastle.edu.au
4042 1621</t>
  </si>
  <si>
    <t xml:space="preserve">
sonm-academic-support@newcastle.edu.au
</t>
  </si>
  <si>
    <t>HOS-SMPH &lt;hos-smph@newcastle.edu.au&gt;; smph &lt;smph@newcastle.edu.au&gt;</t>
  </si>
  <si>
    <t>21/2/24 MH advised contract complete.
Michael.Hamilton@newcastle.edu.au
4921 7778</t>
  </si>
  <si>
    <t>22/02/2024 Sarah Pepperall advised contract complete and ok to remove.</t>
  </si>
  <si>
    <t>22/02/2024 Nguyen GHT confirmed contract complete.</t>
  </si>
  <si>
    <t>23/02/2024 Emma O'Sullivan confirmed contract complete.</t>
  </si>
  <si>
    <t>23/02/2024 Olyvia Wyborn - complete &amp; new contract submitted S-NOW</t>
  </si>
  <si>
    <t>23/02/24 MB confirmed complete</t>
  </si>
  <si>
    <t>26/2/24 emial from Jill Warren confirmed complete</t>
  </si>
  <si>
    <t>hos-smph@newcastle.edu.au&gt;; smph@newcastle.edu.au
Jill Warren Admin
Roberta Anderson GM</t>
  </si>
  <si>
    <t>26/2/24 new contract underway - will upload to SNOW - leave until advised</t>
  </si>
  <si>
    <t>26/2/24 TR - confirmed complete</t>
  </si>
  <si>
    <t>27/2/2024 BMcT - extend 1 yr</t>
  </si>
  <si>
    <t>28/2/24 HC - as we are still operating under this agreement until the new one is negotiated</t>
  </si>
  <si>
    <t>Variation submitted 26/2/24 CS0067992</t>
  </si>
  <si>
    <t>Compliance with RFT, technical and commercial assessment.</t>
  </si>
  <si>
    <t>Additional work requested by the University that is out of scope work from the original RFT brief/scope of works/deliverables.</t>
  </si>
  <si>
    <t>As per UON Strategic Procurement.</t>
  </si>
  <si>
    <t>Email sent 15/8/23
Extended as per Jade Courtney email 24/8/23
26/2/24 Variation submitted</t>
  </si>
  <si>
    <t>RFT 22-1662</t>
  </si>
  <si>
    <t>RFT 22-1662
NIER Substation 23</t>
  </si>
  <si>
    <t>Level 5, HSBC Centre, 580 George Street
SYDNEY  NSW  2000</t>
  </si>
  <si>
    <t>Olivia WYborn</t>
  </si>
  <si>
    <t>(02) 4033 9457
Olivia.Wyborn@newcastle.edu.au</t>
  </si>
  <si>
    <t>(original contract ID: 22-1557)</t>
  </si>
  <si>
    <t xml:space="preserve">0428 911 696
</t>
  </si>
  <si>
    <t>Variation submitted 23/2/24 CS0067985</t>
  </si>
  <si>
    <t>RFT 21-1415</t>
  </si>
  <si>
    <t>HV Substations Upgrade</t>
  </si>
  <si>
    <t>To engage a suitably qualified contractor, to undertake the upgrades to Substations 5, 6 and 8. The University will procure the HV Switchgear and Transformers for Substations 5, 6 and 8 for free issue to Contractor. The Contractor will procure the LV Switchgear for Substation 5.</t>
  </si>
  <si>
    <t>Compliance with RFT, technical and commerical assessment.</t>
  </si>
  <si>
    <t xml:space="preserve">1/3/24: Shree: Contract negation underway but please change to 30 June 2024 as the current agreement has a clause for us to continue </t>
  </si>
  <si>
    <t>Hannah Penwarden</t>
  </si>
  <si>
    <t>3 Years 
(extra 5 months)</t>
  </si>
  <si>
    <t>1/3/2024: Shree: Extend until 31 May, we are negotiating our exit, contract did end 31/12/2023 but we are still using their srevices</t>
  </si>
  <si>
    <t>VIRGIN</t>
  </si>
  <si>
    <t>4 years 3 months</t>
  </si>
  <si>
    <t>Singapore Airlines Limited</t>
  </si>
  <si>
    <t>Level 8, 31 Queen Street Melbourne, Victoria 3000</t>
  </si>
  <si>
    <t>Ja Davis
Hayley Connors</t>
  </si>
  <si>
    <t xml:space="preserve">Hayley Connors (02) 4985 4118
Ja Davis
</t>
  </si>
  <si>
    <t>28/2/24 Rebecca Pex confirmed via email</t>
  </si>
  <si>
    <t>28/2/24 Hannah Penwarden - confirmed via email</t>
  </si>
  <si>
    <t>D23/111154</t>
  </si>
  <si>
    <t>NewPsych Consultants Pty Ltd</t>
  </si>
  <si>
    <t>Level 4, 77 Hunter St Newcastle. NSW. 2300</t>
  </si>
  <si>
    <t>Provision of EAP Services</t>
  </si>
  <si>
    <t>Experience and capacity to perform EAP services across all Australian Campuses</t>
  </si>
  <si>
    <t>Deliverable installments</t>
  </si>
  <si>
    <t>Initial period + 1 year option</t>
  </si>
  <si>
    <t>Ja.Davis@newcastle.edu.au
4985 4118</t>
  </si>
  <si>
    <t>RFT23-2148</t>
  </si>
  <si>
    <t>Shape Australia Pty Ltd</t>
  </si>
  <si>
    <t>Level 11, 155 Clarence Street Sydney NSW 2000</t>
  </si>
  <si>
    <t>HERB Level 2 Refit - Early Works</t>
  </si>
  <si>
    <t>Early works (slab strengthening) required for the HERB Level 2 Project</t>
  </si>
  <si>
    <t>Experience and Capability of the Organisation, Experience and Capability of the Key Personnel, Understanding the Requirements, Aboriginal and Torres Strait Islander Participation</t>
  </si>
  <si>
    <t>Peter.Troke@newcastle.edu.au
0401460254</t>
  </si>
  <si>
    <t>D22/36285</t>
  </si>
  <si>
    <t>Medibank Private Limited</t>
  </si>
  <si>
    <t>Level 4, 720 Bourke Street Docklands. VIC 3008</t>
  </si>
  <si>
    <t>Institution Services Agreement</t>
  </si>
  <si>
    <t>Overseas Student Health Insurance</t>
  </si>
  <si>
    <t>Ability to meet the Health Insurance requirements for International Students studying at the University. Submissions were assessed on both Technical and Commercial</t>
  </si>
  <si>
    <t>The payment is based on Student volume</t>
  </si>
  <si>
    <t>Payment is based on student uptake of offer</t>
  </si>
  <si>
    <t>2023-106</t>
  </si>
  <si>
    <t>Nuspace Cafe Fitout Contractor</t>
  </si>
  <si>
    <t>Construction of a new cafe in Nuspace (X).</t>
  </si>
  <si>
    <t>Total lump sum value.</t>
  </si>
  <si>
    <t>Latent site conditions. Additional requests by the University outside of the contract works.</t>
  </si>
  <si>
    <t>363P6187 - 01087</t>
  </si>
  <si>
    <t>Core Integration Group Pty Ltd</t>
  </si>
  <si>
    <t>PO Box 169 Carrington NSW</t>
  </si>
  <si>
    <t>Language Centre Upgrade</t>
  </si>
  <si>
    <t>Language Centre AV refresh Upgrade</t>
  </si>
  <si>
    <t>Price, timeframe and able to complete the BOM and SOW</t>
  </si>
  <si>
    <t>Beck.Earle@newcastle.edu.au</t>
  </si>
  <si>
    <t>Email from MB - 5/3/2024</t>
  </si>
  <si>
    <t>Came through SNOW way past the expiry date (5/3/24)</t>
  </si>
  <si>
    <t>Last updated April 2024</t>
  </si>
  <si>
    <t>6/3/24 HP confirmed complete</t>
  </si>
  <si>
    <t>D19/2366767
TEI2022</t>
  </si>
  <si>
    <t>Case - CS0071289</t>
  </si>
  <si>
    <t>Gather by Cater Care</t>
  </si>
  <si>
    <t>1/20 Charles Street, Paramatta NSW 2124</t>
  </si>
  <si>
    <t>Services and Licence Agreement - The University of Newcastle and Gather by Cater Care</t>
  </si>
  <si>
    <t>As outlined in the Schedule 1, including:
(a) the Student Accommodation Catering Services; and
(b) the Ad Hoc Catering Services.</t>
  </si>
  <si>
    <t>Refer to tender documentation
Summary - provide catering services to Student Living residents to a high standard</t>
  </si>
  <si>
    <t>$2.1 million ex GST</t>
  </si>
  <si>
    <t>Refer to contract</t>
  </si>
  <si>
    <t>Payments in installments for the duration</t>
  </si>
  <si>
    <t>Jess.Rokobaro@newcastle.edu.au
(02) 4921 5233</t>
  </si>
  <si>
    <t>Excessive noise impacting operational activities within the building.</t>
  </si>
  <si>
    <t>Replace the glass atrium section of the roof at the ATC building.</t>
  </si>
  <si>
    <t>ATC Glass Atrium Roof Replacement</t>
  </si>
  <si>
    <t>34 Hope Street, Wallsend, NSW 2287</t>
  </si>
  <si>
    <t>Commercial Maintenance &amp; Construction</t>
  </si>
  <si>
    <t>RFQ20023-091</t>
  </si>
  <si>
    <t>2023 Business and Investment Centre Lease</t>
  </si>
  <si>
    <t>1 Chittaway Road, Ourimbah NSW 2258</t>
  </si>
  <si>
    <t>Lease for premises being rooms 103-113, Business and Investment Centre of Excellence (BE Building), Ourimbah</t>
  </si>
  <si>
    <t>C01055</t>
  </si>
  <si>
    <t>Space Logic Pty Ltd</t>
  </si>
  <si>
    <t>21 Warrangi St Turramurra NSW 2074</t>
  </si>
  <si>
    <t>Central Coast Campus - Change Management Strategy and Delivery</t>
  </si>
  <si>
    <t>Provide Change Management Consultation Services</t>
  </si>
  <si>
    <t>Formal Consultant Contract variation</t>
  </si>
  <si>
    <t>Total Contract Value: $954,801
This Extension: $321,731.</t>
  </si>
  <si>
    <t>Annually</t>
  </si>
  <si>
    <t>53250
84</t>
  </si>
  <si>
    <t>Software Licence Fees for the University Site Licence for the SAS System for the period: 31/10/2023 — 30/10/2024
* Annual renewal licence fee for the SAS Education Analytical Suite and SAS Visual</t>
  </si>
  <si>
    <t>SAS is the University's Data warehouse.
 - Work currently in progress to replace, contract renewal required in the interim as solution will not be decommissioned for another couple of years</t>
  </si>
  <si>
    <t>None</t>
  </si>
  <si>
    <t>Low Risk</t>
  </si>
  <si>
    <t>Sailaja.Alluri@newcastle.edu.au</t>
  </si>
  <si>
    <t>Sailaja Alluri</t>
  </si>
  <si>
    <t>2024-VMWare CAUDIT</t>
  </si>
  <si>
    <t>Crayon Australia Pty Ltd</t>
  </si>
  <si>
    <t>44 Lakeview Drive, Scoresby VIC 3179</t>
  </si>
  <si>
    <t>This subscription is issued under the T&amp;C's negotiated by CAUDIT on behalf of Australian Universities</t>
  </si>
  <si>
    <t>2024 VMWare CAUDIT Subscription</t>
  </si>
  <si>
    <t>VMware Cloud Foundation 5 - 1-Year Prepaid Commit</t>
  </si>
  <si>
    <t>No extension options</t>
  </si>
  <si>
    <t>Trevor.Schofield@newcastle.edu.au</t>
  </si>
  <si>
    <t>STUDCO2024</t>
  </si>
  <si>
    <t>StudyCo Pty Ltd</t>
  </si>
  <si>
    <t>Ground Gloor, 333 Collins Street, Melbourne Victoria 3000 Australia</t>
  </si>
  <si>
    <t>Schedule of Rates – Estimated $150,000 +</t>
  </si>
  <si>
    <t>MASIRA2024</t>
  </si>
  <si>
    <t>Masiratna Study Abroad (MSA)</t>
  </si>
  <si>
    <t>Office 1, Level 2, AlThumamh Road, AlRabea, Riyadh, Kingdom of Saudi Arabia</t>
  </si>
  <si>
    <t>iae HOLDINGS, Inc. trading as iae GLOBAL</t>
  </si>
  <si>
    <t>8F Humax Ebisu Building, Ebisu minami 1-1-1, Shibuya-ku, Tokyo, 150-0022, Japan</t>
  </si>
  <si>
    <t>Can-Able Immigration Consultants</t>
  </si>
  <si>
    <t>1st Floor, Pink Plaza, Gulati Chowk. Model Town, Ludhiana, PB, India 141002</t>
  </si>
  <si>
    <t>Storm International Group</t>
  </si>
  <si>
    <t>STORM2024</t>
  </si>
  <si>
    <t>203, Manjeera Majestic Commercial (MMC), JNTU Hitech City Road, KPHB, Hyderbad – 500072, Telangana</t>
  </si>
  <si>
    <t>23-854</t>
  </si>
  <si>
    <t>Unit 1, 2 Metal Pit Drive, Mayfield West NSW 2308</t>
  </si>
  <si>
    <t>Maintenance of Electrical Services across the University's portfolio of assets</t>
  </si>
  <si>
    <t>Capability of the Organisation, Proposed Personnel, Understanding the principals requirements, Allocation of Resources and Transition and Aboriginal and Torres Strait Islander Participation</t>
  </si>
  <si>
    <t>Scott Conza
Nicole Routley</t>
  </si>
  <si>
    <t>Nicole.Routley@newcastle.edu.au</t>
  </si>
  <si>
    <t>BNGLOB2024</t>
  </si>
  <si>
    <t>BN Global Consulting Services Pty Ltd</t>
  </si>
  <si>
    <t>S.C.O. 65-65, First Floor, Sector 17-A, Chandigarh, India</t>
  </si>
  <si>
    <t>Jupiter Consultants</t>
  </si>
  <si>
    <t>JUPITE2024</t>
  </si>
  <si>
    <t>5F-Suite 605, Tower 1, Jia 3 Yard, Yong An Dong Li, Chaoyang District, Beijing 100022, People's Republic of China</t>
  </si>
  <si>
    <t>International Group for Educational Consultancy Pty Ltd</t>
  </si>
  <si>
    <t>EDUPLAN2024</t>
  </si>
  <si>
    <t>Education Planet Pvt Ltd</t>
  </si>
  <si>
    <t>248-Ichhamati Street, Bagbazar-28, Kathmandu, Nepal</t>
  </si>
  <si>
    <t>Trans Globe House, Opp. King's Land Tower, Amin Marg, Rajkot 360005, Gujarat, India</t>
  </si>
  <si>
    <t>KDINTE2024</t>
  </si>
  <si>
    <t>KD International Pty Ltd</t>
  </si>
  <si>
    <t xml:space="preserve">Suite 101, Level 1, 32 York St, Sydney NSW 2000 </t>
  </si>
  <si>
    <t>Level 13, 333 George Street, Sydney, NSW 2000</t>
  </si>
  <si>
    <t>Suite 101/451 Pitt Street, Haymarket NSW 2000</t>
  </si>
  <si>
    <t>13/200 Queen Street, Melbourne VIC 3000</t>
  </si>
  <si>
    <t>RFQ2023-087</t>
  </si>
  <si>
    <t>Conditionaire International</t>
  </si>
  <si>
    <t>12-20 Cook Road Marrickville NSW 2204</t>
  </si>
  <si>
    <t>RFQ2023-087 Supply and Install of Fume Cupboards</t>
  </si>
  <si>
    <t>Supply, Install and Commissioning of Fume Cupboards to the University of Newcastle SB208 Lab.</t>
  </si>
  <si>
    <t>The tenderers  were assessed against the Principals requirements under a price based competitive tender process.</t>
  </si>
  <si>
    <t>Variations follow the standard University Minor Works contract variation mechanism.</t>
  </si>
  <si>
    <t>Any provisions follow the standard University Minor works contract provisions.</t>
  </si>
  <si>
    <t>This contract was submitted AFTER the end date</t>
  </si>
  <si>
    <t>Email sent: ... you have provided this information way too late..
Details of a contract must be entered into the register within 45 working days of coming into effect, and must remain on the register for 20 working days or until the contract is complete, whichever is longer.</t>
  </si>
  <si>
    <t>01190 - RFQ2023-091 ATC Glass Atrium Roof Replacement</t>
  </si>
  <si>
    <t>34 Hope Street Wallsend 2287</t>
  </si>
  <si>
    <t>RFQ2023-091 ATC Glass Atrium Roof Replacement</t>
  </si>
  <si>
    <t>Roof upgrade to the glass atrium area of the ATC Building. Replace end of life glass roof area as per new roof design</t>
  </si>
  <si>
    <t>Mark.Pietras@newcastle.edu.au
15810 / 0419 765 711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</si>
</sst>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8" formatCode="&quot;$&quot;#,##0.00;[Red]\-&quot;$&quot;#,##0.00"/>
    <numFmt numFmtId="44" formatCode="_-&quot;$&quot;* #,##0.00_-;\-&quot;$&quot;* #,##0.00_-;_-&quot;$&quot;* &quot;-&quot;??_-;_-@_-"/>
    <numFmt numFmtId="164" formatCode="_(&quot;$&quot;* #,##0.00_);_(&quot;$&quot;* \(#,##0.00\);_(&quot;$&quot;* &quot;-&quot;??_);_(@_)"/>
    <numFmt numFmtId="165" formatCode="&quot;$&quot;#,##0.00"/>
    <numFmt numFmtId="166" formatCode="[$-C09]d\ mmmm\ yyyy;@"/>
    <numFmt numFmtId="167" formatCode="[$-C09]dd\-mmm\-yy;@"/>
    <numFmt numFmtId="168" formatCode="&quot;$&quot;#,##0_);[Red]\(&quot;$&quot;#,##0\)"/>
    <numFmt numFmtId="169" formatCode="[$-C09]dd\-mmmm\-yyyy;@"/>
  </numFmts>
  <fonts count="37" x14ac:knownFonts="1">
    <font>
      <sz val="11"/>
      <color theme="1"/>
      <name val="Calibri"/>
      <family val="2"/>
      <scheme val="minor"/>
    </font>
    <font>
      <sz val="9"/>
      <color indexed="8"/>
      <name val="Calibri"/>
      <family val="2"/>
    </font>
    <font>
      <sz val="8"/>
      <name val="Calibri"/>
      <family val="2"/>
    </font>
    <font>
      <sz val="8"/>
      <name val="Calibri"/>
      <family val="2"/>
    </font>
    <font>
      <sz val="9"/>
      <color indexed="10"/>
      <name val="Calibri"/>
      <family val="2"/>
    </font>
    <font>
      <b/>
      <sz val="9"/>
      <color indexed="8"/>
      <name val="Calibri"/>
      <family val="2"/>
    </font>
    <font>
      <sz val="8"/>
      <name val="Calibri"/>
      <family val="2"/>
    </font>
    <font>
      <sz val="9"/>
      <color indexed="30"/>
      <name val="Calibri"/>
      <family val="2"/>
    </font>
    <font>
      <b/>
      <sz val="9"/>
      <color indexed="30"/>
      <name val="Calibri"/>
      <family val="2"/>
    </font>
    <font>
      <sz val="5"/>
      <color indexed="30"/>
      <name val="Calibri"/>
      <family val="2"/>
    </font>
    <font>
      <sz val="8"/>
      <name val="Calibri"/>
      <family val="2"/>
    </font>
    <font>
      <sz val="11"/>
      <color theme="1"/>
      <name val="Calibri"/>
      <family val="2"/>
      <scheme val="minor"/>
    </font>
    <font>
      <u/>
      <sz val="11"/>
      <color theme="10"/>
      <name val="Calibri"/>
      <family val="2"/>
      <scheme val="minor"/>
    </font>
    <font>
      <b/>
      <sz val="9"/>
      <color theme="1"/>
      <name val="Calibri"/>
      <family val="2"/>
      <scheme val="minor"/>
    </font>
    <font>
      <sz val="9"/>
      <color theme="1"/>
      <name val="Calibri"/>
      <family val="2"/>
      <scheme val="minor"/>
    </font>
    <font>
      <b/>
      <sz val="15"/>
      <name val="Calibri"/>
      <family val="2"/>
      <scheme val="minor"/>
    </font>
    <font>
      <sz val="11"/>
      <name val="Calibri"/>
      <family val="2"/>
      <scheme val="minor"/>
    </font>
    <font>
      <b/>
      <sz val="16"/>
      <name val="Calibri"/>
      <family val="2"/>
      <scheme val="minor"/>
    </font>
    <font>
      <b/>
      <sz val="12"/>
      <name val="Calibri"/>
      <family val="2"/>
      <scheme val="minor"/>
    </font>
    <font>
      <b/>
      <sz val="12"/>
      <color theme="2" tint="-0.749992370372631"/>
      <name val="Calibri"/>
      <family val="2"/>
      <scheme val="minor"/>
    </font>
    <font>
      <sz val="9"/>
      <name val="Calibri"/>
      <family val="2"/>
      <scheme val="minor"/>
    </font>
    <font>
      <b/>
      <sz val="11"/>
      <name val="Calibri"/>
      <family val="2"/>
      <scheme val="minor"/>
    </font>
    <font>
      <sz val="9"/>
      <color theme="0"/>
      <name val="Calibri"/>
      <family val="2"/>
      <scheme val="minor"/>
    </font>
    <font>
      <sz val="9"/>
      <color rgb="FF202124"/>
      <name val="Arial"/>
      <family val="2"/>
    </font>
    <font>
      <i/>
      <sz val="9"/>
      <name val="Calibri"/>
      <family val="2"/>
      <scheme val="minor"/>
    </font>
    <font>
      <sz val="8"/>
      <color theme="1"/>
      <name val="Calibri"/>
      <family val="2"/>
      <scheme val="minor"/>
    </font>
    <font>
      <b/>
      <sz val="10"/>
      <name val="Calibri"/>
      <family val="2"/>
      <scheme val="minor"/>
    </font>
    <font>
      <sz val="8"/>
      <name val="Calibri"/>
      <family val="2"/>
      <scheme val="minor"/>
    </font>
    <font>
      <b/>
      <sz val="8"/>
      <color rgb="FFFF0000"/>
      <name val="Calibri"/>
      <family val="2"/>
      <scheme val="minor"/>
    </font>
    <font>
      <b/>
      <sz val="11"/>
      <color theme="2" tint="-0.749992370372631"/>
      <name val="Calibri"/>
      <family val="2"/>
      <scheme val="minor"/>
    </font>
    <font>
      <sz val="12"/>
      <name val="Calibri"/>
      <family val="2"/>
      <scheme val="minor"/>
    </font>
    <font>
      <b/>
      <sz val="9"/>
      <color rgb="FF0066FF"/>
      <name val="Calibri"/>
      <family val="2"/>
      <scheme val="minor"/>
    </font>
    <font>
      <b/>
      <sz val="15"/>
      <color rgb="FF0066FF"/>
      <name val="Calibri"/>
      <family val="2"/>
      <scheme val="minor"/>
    </font>
    <font>
      <b/>
      <sz val="16"/>
      <color rgb="FF0066FF"/>
      <name val="Calibri"/>
      <family val="2"/>
      <scheme val="minor"/>
    </font>
    <font>
      <sz val="10"/>
      <name val="Calibri"/>
      <family val="2"/>
      <scheme val="minor"/>
    </font>
    <font>
      <sz val="9"/>
      <color rgb="FFFF0000"/>
      <name val="Calibri"/>
      <family val="2"/>
      <scheme val="minor"/>
    </font>
    <font>
      <b/>
      <sz val="11"/>
      <color rgb="FFFF0000"/>
      <name val="Calibri"/>
      <family val="2"/>
      <scheme val="minor"/>
    </font>
  </fonts>
  <fills count="14">
    <fill>
      <patternFill patternType="none"/>
    </fill>
    <fill>
      <patternFill patternType="gray125"/>
    </fill>
    <fill>
      <patternFill patternType="solid">
        <fgColor theme="4" tint="0.39997558519241921"/>
        <bgColor indexed="64"/>
      </patternFill>
    </fill>
    <fill>
      <patternFill patternType="solid">
        <fgColor rgb="FFCC99FF"/>
        <bgColor indexed="64"/>
      </patternFill>
    </fill>
    <fill>
      <patternFill patternType="solid">
        <fgColor rgb="FFFF99FF"/>
        <bgColor indexed="64"/>
      </patternFill>
    </fill>
    <fill>
      <patternFill patternType="solid">
        <fgColor rgb="FF92D05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rgb="FF00CC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CCFF"/>
        <bgColor indexed="64"/>
      </patternFill>
    </fill>
    <fill>
      <patternFill patternType="solid">
        <fgColor theme="5"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s>
  <cellStyleXfs count="7">
    <xf numFmtId="0" fontId="0" fillId="0" borderId="0"/>
    <xf numFmtId="4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167" fontId="12" fillId="0" borderId="0" applyNumberFormat="0" applyFill="0" applyBorder="0" applyAlignment="0" applyProtection="0"/>
    <xf numFmtId="167" fontId="11" fillId="0" borderId="0"/>
  </cellStyleXfs>
  <cellXfs count="454">
    <xf numFmtId="0" fontId="0" fillId="0" borderId="0" xfId="0"/>
    <xf numFmtId="0" fontId="13" fillId="0" borderId="0" xfId="0" applyFont="1"/>
    <xf numFmtId="49" fontId="14" fillId="0" borderId="0" xfId="0" applyNumberFormat="1" applyFont="1" applyAlignment="1">
      <alignment horizontal="center"/>
    </xf>
    <xf numFmtId="0" fontId="0" fillId="0" borderId="0" xfId="0" applyAlignment="1">
      <alignment horizontal="center"/>
    </xf>
    <xf numFmtId="0" fontId="0" fillId="0" borderId="0" xfId="0" applyAlignment="1">
      <alignment horizontal="left"/>
    </xf>
    <xf numFmtId="4" fontId="0" fillId="0" borderId="0" xfId="0" applyNumberFormat="1" applyAlignment="1">
      <alignment horizontal="left"/>
    </xf>
    <xf numFmtId="14" fontId="0" fillId="0" borderId="0" xfId="0" applyNumberFormat="1" applyAlignment="1">
      <alignment horizontal="center"/>
    </xf>
    <xf numFmtId="0" fontId="15" fillId="0" borderId="0" xfId="0" applyFont="1"/>
    <xf numFmtId="49" fontId="0" fillId="0" borderId="0" xfId="0" applyNumberFormat="1" applyAlignment="1">
      <alignment horizontal="center"/>
    </xf>
    <xf numFmtId="0" fontId="16" fillId="0" borderId="0" xfId="0" applyFont="1" applyAlignment="1">
      <alignment horizontal="center"/>
    </xf>
    <xf numFmtId="0" fontId="16"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xf>
    <xf numFmtId="4" fontId="16" fillId="0" borderId="0" xfId="0" applyNumberFormat="1" applyFont="1" applyAlignment="1">
      <alignment horizontal="left"/>
    </xf>
    <xf numFmtId="14" fontId="16" fillId="0" borderId="0" xfId="0" applyNumberFormat="1" applyFont="1" applyAlignment="1">
      <alignment horizontal="center"/>
    </xf>
    <xf numFmtId="0" fontId="18" fillId="0" borderId="0" xfId="0" applyFont="1"/>
    <xf numFmtId="49" fontId="16" fillId="0" borderId="0" xfId="0" applyNumberFormat="1" applyFont="1" applyAlignment="1">
      <alignment horizontal="center"/>
    </xf>
    <xf numFmtId="0" fontId="18" fillId="0" borderId="0" xfId="0" applyFont="1" applyAlignment="1">
      <alignment horizontal="center" vertical="center"/>
    </xf>
    <xf numFmtId="0" fontId="18" fillId="0" borderId="0" xfId="0" applyFont="1" applyAlignment="1">
      <alignment horizontal="left" vertical="center"/>
    </xf>
    <xf numFmtId="0" fontId="18" fillId="2" borderId="1" xfId="0" applyFont="1" applyFill="1" applyBorder="1" applyAlignment="1">
      <alignment horizontal="center" vertical="center" wrapText="1"/>
    </xf>
    <xf numFmtId="0" fontId="19" fillId="0" borderId="0" xfId="0" applyFont="1" applyAlignment="1">
      <alignment horizontal="center" vertical="center"/>
    </xf>
    <xf numFmtId="0" fontId="20" fillId="0" borderId="1" xfId="0" applyFont="1" applyBorder="1" applyAlignment="1">
      <alignment horizontal="center" vertical="center"/>
    </xf>
    <xf numFmtId="49" fontId="20" fillId="0" borderId="1" xfId="0" applyNumberFormat="1" applyFont="1" applyBorder="1" applyAlignment="1">
      <alignment horizontal="center" vertical="center" wrapText="1"/>
    </xf>
    <xf numFmtId="165" fontId="20" fillId="0" borderId="1" xfId="3" applyNumberFormat="1" applyFont="1" applyFill="1" applyBorder="1" applyAlignment="1">
      <alignment horizontal="center" vertical="center" wrapText="1"/>
    </xf>
    <xf numFmtId="164" fontId="20" fillId="0" borderId="1" xfId="3" applyFont="1" applyFill="1" applyBorder="1" applyAlignment="1">
      <alignment horizontal="center" vertical="center"/>
    </xf>
    <xf numFmtId="166" fontId="20" fillId="0" borderId="1" xfId="0" applyNumberFormat="1" applyFont="1" applyBorder="1" applyAlignment="1">
      <alignment horizontal="center" vertical="center"/>
    </xf>
    <xf numFmtId="15" fontId="20" fillId="0" borderId="1" xfId="0" applyNumberFormat="1" applyFont="1" applyBorder="1" applyAlignment="1">
      <alignment horizontal="center" vertical="center"/>
    </xf>
    <xf numFmtId="0" fontId="14" fillId="0" borderId="0" xfId="0" applyFont="1" applyAlignment="1">
      <alignment horizontal="left"/>
    </xf>
    <xf numFmtId="0" fontId="14" fillId="0" borderId="1" xfId="0" applyFont="1" applyBorder="1" applyAlignment="1">
      <alignment horizontal="center"/>
    </xf>
    <xf numFmtId="166"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0" fontId="0" fillId="0" borderId="1" xfId="0" applyBorder="1" applyAlignment="1">
      <alignment horizontal="center"/>
    </xf>
    <xf numFmtId="49" fontId="20" fillId="0" borderId="1" xfId="3" applyNumberFormat="1" applyFont="1" applyFill="1" applyBorder="1" applyAlignment="1">
      <alignment horizontal="center" vertical="center" wrapText="1"/>
    </xf>
    <xf numFmtId="166"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14" fontId="14" fillId="0" borderId="1" xfId="0" applyNumberFormat="1" applyFont="1" applyBorder="1" applyAlignment="1">
      <alignment horizontal="center" vertical="center" wrapText="1"/>
    </xf>
    <xf numFmtId="14" fontId="14" fillId="0" borderId="1" xfId="0" applyNumberFormat="1" applyFont="1" applyBorder="1" applyAlignment="1">
      <alignment horizontal="center" vertical="center"/>
    </xf>
    <xf numFmtId="14" fontId="14" fillId="0" borderId="1" xfId="0" applyNumberFormat="1" applyFont="1" applyBorder="1" applyAlignment="1">
      <alignment horizontal="center" wrapText="1"/>
    </xf>
    <xf numFmtId="0" fontId="14" fillId="0" borderId="1" xfId="0" applyFont="1" applyBorder="1" applyAlignment="1">
      <alignment horizontal="center" wrapText="1"/>
    </xf>
    <xf numFmtId="14" fontId="20" fillId="0" borderId="1" xfId="0" applyNumberFormat="1" applyFont="1" applyBorder="1" applyAlignment="1">
      <alignment horizontal="center" vertical="center"/>
    </xf>
    <xf numFmtId="166" fontId="20" fillId="0" borderId="1" xfId="0" applyNumberFormat="1" applyFont="1" applyBorder="1" applyAlignment="1">
      <alignment horizontal="center" vertical="center" wrapText="1"/>
    </xf>
    <xf numFmtId="0" fontId="0" fillId="0" borderId="0" xfId="0" applyAlignment="1">
      <alignment horizontal="left" wrapText="1"/>
    </xf>
    <xf numFmtId="0" fontId="0" fillId="0" borderId="0" xfId="0" applyAlignment="1">
      <alignment horizontal="center" vertical="center" wrapText="1"/>
    </xf>
    <xf numFmtId="14" fontId="14" fillId="0" borderId="0" xfId="0" applyNumberFormat="1" applyFont="1" applyAlignment="1">
      <alignment horizontal="center"/>
    </xf>
    <xf numFmtId="3" fontId="16" fillId="0" borderId="0" xfId="0" applyNumberFormat="1" applyFont="1" applyAlignment="1">
      <alignment horizontal="left"/>
    </xf>
    <xf numFmtId="167" fontId="16" fillId="0" borderId="0" xfId="0" applyNumberFormat="1" applyFont="1" applyAlignment="1">
      <alignment horizontal="left"/>
    </xf>
    <xf numFmtId="0" fontId="14" fillId="0" borderId="1" xfId="0" applyFont="1" applyBorder="1" applyAlignment="1">
      <alignment horizontal="left"/>
    </xf>
    <xf numFmtId="0" fontId="20"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19" fillId="2" borderId="1" xfId="0" applyFont="1" applyFill="1" applyBorder="1" applyAlignment="1">
      <alignment horizontal="left" vertical="center" wrapText="1"/>
    </xf>
    <xf numFmtId="0" fontId="21" fillId="2" borderId="2" xfId="0" applyFont="1" applyFill="1" applyBorder="1" applyAlignment="1">
      <alignment horizontal="left" vertical="center"/>
    </xf>
    <xf numFmtId="0" fontId="21" fillId="2" borderId="1" xfId="0" applyFont="1" applyFill="1" applyBorder="1" applyAlignment="1">
      <alignment horizontal="left" vertical="center"/>
    </xf>
    <xf numFmtId="0" fontId="21" fillId="2" borderId="1" xfId="0" applyFont="1" applyFill="1" applyBorder="1" applyAlignment="1">
      <alignment horizontal="left" vertical="center" wrapText="1"/>
    </xf>
    <xf numFmtId="0" fontId="0" fillId="0" borderId="0" xfId="0" applyAlignment="1">
      <alignment horizontal="center" wrapText="1"/>
    </xf>
    <xf numFmtId="3" fontId="20" fillId="0" borderId="1" xfId="3" applyNumberFormat="1" applyFont="1" applyFill="1" applyBorder="1" applyAlignment="1">
      <alignment horizontal="center" vertical="center" wrapText="1"/>
    </xf>
    <xf numFmtId="167" fontId="20" fillId="0" borderId="1" xfId="0" applyNumberFormat="1" applyFont="1" applyBorder="1" applyAlignment="1">
      <alignment horizontal="center" vertical="center" wrapText="1"/>
    </xf>
    <xf numFmtId="14" fontId="14" fillId="0" borderId="3" xfId="0" applyNumberFormat="1" applyFont="1" applyBorder="1" applyAlignment="1">
      <alignment horizontal="center" wrapText="1"/>
    </xf>
    <xf numFmtId="0" fontId="14" fillId="0" borderId="3" xfId="0" applyFont="1" applyBorder="1" applyAlignment="1">
      <alignment horizontal="center" wrapText="1"/>
    </xf>
    <xf numFmtId="3" fontId="14" fillId="0" borderId="3" xfId="0" applyNumberFormat="1" applyFont="1" applyBorder="1" applyAlignment="1">
      <alignment horizontal="center" wrapText="1"/>
    </xf>
    <xf numFmtId="0" fontId="0" fillId="0" borderId="3" xfId="0" applyBorder="1" applyAlignment="1">
      <alignment horizontal="center" wrapText="1"/>
    </xf>
    <xf numFmtId="0" fontId="20" fillId="0" borderId="1" xfId="0" applyFont="1" applyBorder="1" applyAlignment="1">
      <alignment horizontal="center" wrapText="1"/>
    </xf>
    <xf numFmtId="0" fontId="20" fillId="0" borderId="1" xfId="0" applyFont="1" applyBorder="1" applyAlignment="1">
      <alignment horizontal="center" vertical="top" wrapText="1"/>
    </xf>
    <xf numFmtId="0" fontId="22" fillId="0" borderId="1" xfId="0" applyFont="1" applyBorder="1" applyAlignment="1">
      <alignment horizontal="center" wrapText="1"/>
    </xf>
    <xf numFmtId="0" fontId="22" fillId="0" borderId="0" xfId="0" applyFont="1" applyAlignment="1">
      <alignment horizontal="center" wrapText="1"/>
    </xf>
    <xf numFmtId="0" fontId="14" fillId="0" borderId="0" xfId="0" applyFont="1" applyAlignment="1">
      <alignment horizontal="center" wrapText="1"/>
    </xf>
    <xf numFmtId="14" fontId="20" fillId="0" borderId="1" xfId="0" applyNumberFormat="1" applyFont="1" applyBorder="1" applyAlignment="1">
      <alignment horizontal="center" wrapText="1"/>
    </xf>
    <xf numFmtId="3" fontId="14" fillId="0" borderId="1" xfId="0" applyNumberFormat="1" applyFont="1"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20" fillId="0" borderId="4" xfId="0" applyFont="1" applyBorder="1" applyAlignment="1">
      <alignment horizontal="center" vertical="center" wrapText="1"/>
    </xf>
    <xf numFmtId="0" fontId="20" fillId="0" borderId="3" xfId="0" applyFont="1" applyBorder="1" applyAlignment="1">
      <alignment horizontal="center" wrapText="1"/>
    </xf>
    <xf numFmtId="3" fontId="20" fillId="0" borderId="3" xfId="0" applyNumberFormat="1" applyFont="1" applyBorder="1" applyAlignment="1">
      <alignment horizontal="center" wrapText="1"/>
    </xf>
    <xf numFmtId="14" fontId="20" fillId="0" borderId="3" xfId="0" applyNumberFormat="1" applyFont="1" applyBorder="1" applyAlignment="1">
      <alignment horizontal="center" wrapText="1"/>
    </xf>
    <xf numFmtId="3" fontId="20" fillId="0" borderId="1" xfId="0" applyNumberFormat="1" applyFont="1" applyBorder="1" applyAlignment="1">
      <alignment horizontal="center" wrapText="1"/>
    </xf>
    <xf numFmtId="3" fontId="20" fillId="0" borderId="1" xfId="0" applyNumberFormat="1" applyFont="1" applyBorder="1" applyAlignment="1">
      <alignment horizontal="center" vertical="center" wrapText="1"/>
    </xf>
    <xf numFmtId="17" fontId="20" fillId="0" borderId="1" xfId="0" applyNumberFormat="1" applyFont="1" applyBorder="1" applyAlignment="1">
      <alignment horizontal="center" wrapText="1"/>
    </xf>
    <xf numFmtId="0" fontId="14" fillId="0" borderId="2" xfId="0" applyFont="1" applyBorder="1" applyAlignment="1">
      <alignment horizontal="center" wrapText="1"/>
    </xf>
    <xf numFmtId="4" fontId="14" fillId="0" borderId="1" xfId="0" applyNumberFormat="1" applyFont="1" applyBorder="1" applyAlignment="1">
      <alignment horizontal="center" wrapText="1"/>
    </xf>
    <xf numFmtId="49" fontId="14" fillId="0" borderId="1" xfId="0" applyNumberFormat="1" applyFont="1" applyBorder="1" applyAlignment="1">
      <alignment horizontal="center" wrapText="1"/>
    </xf>
    <xf numFmtId="0" fontId="22" fillId="0" borderId="1" xfId="0" applyFont="1" applyBorder="1" applyAlignment="1">
      <alignment horizontal="center" vertical="center" wrapText="1"/>
    </xf>
    <xf numFmtId="0" fontId="22" fillId="0" borderId="0" xfId="0" applyFont="1" applyAlignment="1">
      <alignment horizontal="center" vertical="center" wrapText="1"/>
    </xf>
    <xf numFmtId="168" fontId="20" fillId="0" borderId="1" xfId="0" applyNumberFormat="1" applyFont="1" applyBorder="1" applyAlignment="1">
      <alignment horizontal="center" vertical="center" wrapText="1"/>
    </xf>
    <xf numFmtId="167" fontId="14" fillId="0" borderId="1" xfId="0" applyNumberFormat="1" applyFont="1" applyBorder="1" applyAlignment="1">
      <alignment horizontal="center" wrapText="1"/>
    </xf>
    <xf numFmtId="3" fontId="20" fillId="0" borderId="1" xfId="2" applyNumberFormat="1" applyFont="1" applyFill="1" applyBorder="1" applyAlignment="1">
      <alignment horizontal="center" vertical="center" wrapText="1"/>
    </xf>
    <xf numFmtId="164" fontId="20" fillId="0" borderId="1" xfId="2" applyFont="1" applyFill="1" applyBorder="1" applyAlignment="1">
      <alignment horizontal="center" vertical="center" wrapText="1"/>
    </xf>
    <xf numFmtId="4" fontId="20" fillId="0" borderId="1" xfId="3" applyNumberFormat="1" applyFont="1" applyFill="1" applyBorder="1" applyAlignment="1">
      <alignment horizontal="center" vertical="center" wrapText="1"/>
    </xf>
    <xf numFmtId="49" fontId="14" fillId="0" borderId="3" xfId="0" applyNumberFormat="1" applyFont="1" applyBorder="1" applyAlignment="1">
      <alignment horizontal="center" wrapText="1"/>
    </xf>
    <xf numFmtId="4" fontId="14" fillId="0" borderId="3" xfId="0" applyNumberFormat="1" applyFont="1" applyBorder="1" applyAlignment="1">
      <alignment horizontal="center" wrapText="1"/>
    </xf>
    <xf numFmtId="0" fontId="20" fillId="0" borderId="1" xfId="0" applyFont="1" applyBorder="1" applyAlignment="1">
      <alignment horizontal="center"/>
    </xf>
    <xf numFmtId="0" fontId="14" fillId="0" borderId="1" xfId="0" applyFont="1" applyBorder="1" applyAlignment="1">
      <alignment horizontal="left" wrapText="1"/>
    </xf>
    <xf numFmtId="4" fontId="14" fillId="0" borderId="1" xfId="0" applyNumberFormat="1" applyFont="1" applyBorder="1" applyAlignment="1">
      <alignment horizontal="left" wrapText="1"/>
    </xf>
    <xf numFmtId="0" fontId="0" fillId="0" borderId="1" xfId="0" applyBorder="1" applyAlignment="1">
      <alignment horizontal="left"/>
    </xf>
    <xf numFmtId="14" fontId="20" fillId="0" borderId="1" xfId="0" applyNumberFormat="1" applyFont="1" applyBorder="1" applyAlignment="1">
      <alignment horizontal="center"/>
    </xf>
    <xf numFmtId="0" fontId="20" fillId="0" borderId="1" xfId="0" applyFont="1" applyBorder="1" applyAlignment="1">
      <alignment horizontal="left" vertical="center" wrapText="1"/>
    </xf>
    <xf numFmtId="14" fontId="14" fillId="0" borderId="1" xfId="0" applyNumberFormat="1" applyFont="1" applyBorder="1" applyAlignment="1">
      <alignment horizontal="center"/>
    </xf>
    <xf numFmtId="49" fontId="20" fillId="0" borderId="3" xfId="0" applyNumberFormat="1" applyFont="1" applyBorder="1" applyAlignment="1">
      <alignment horizontal="center" vertical="center"/>
    </xf>
    <xf numFmtId="0" fontId="20" fillId="0" borderId="3" xfId="0" applyFont="1" applyBorder="1" applyAlignment="1" applyProtection="1">
      <alignment horizontal="center" vertical="center"/>
      <protection locked="0"/>
    </xf>
    <xf numFmtId="0" fontId="20" fillId="0" borderId="3" xfId="0" applyFont="1" applyBorder="1" applyAlignment="1">
      <alignment horizontal="left" vertical="center"/>
    </xf>
    <xf numFmtId="4" fontId="20" fillId="0" borderId="1" xfId="3" applyNumberFormat="1" applyFont="1" applyFill="1" applyBorder="1" applyAlignment="1">
      <alignment horizontal="left" vertical="center"/>
    </xf>
    <xf numFmtId="0" fontId="20" fillId="0" borderId="1" xfId="0" applyFont="1" applyBorder="1" applyAlignment="1">
      <alignment horizontal="left" vertical="center"/>
    </xf>
    <xf numFmtId="167" fontId="20" fillId="0" borderId="1" xfId="0" applyNumberFormat="1" applyFont="1" applyBorder="1" applyAlignment="1">
      <alignment horizontal="center" vertical="center"/>
    </xf>
    <xf numFmtId="0" fontId="20" fillId="0" borderId="1" xfId="0" applyFont="1" applyBorder="1" applyAlignment="1" applyProtection="1">
      <alignment horizontal="center" vertical="center"/>
      <protection locked="0"/>
    </xf>
    <xf numFmtId="0" fontId="20" fillId="0" borderId="1" xfId="0" applyFont="1" applyBorder="1" applyAlignment="1" applyProtection="1">
      <alignment horizontal="left" vertical="center"/>
      <protection locked="0"/>
    </xf>
    <xf numFmtId="14" fontId="14" fillId="0" borderId="1" xfId="0" applyNumberFormat="1" applyFont="1" applyBorder="1" applyAlignment="1">
      <alignment horizontal="left" wrapText="1"/>
    </xf>
    <xf numFmtId="14" fontId="20" fillId="0" borderId="1" xfId="4" applyNumberFormat="1" applyFont="1" applyFill="1" applyBorder="1" applyAlignment="1">
      <alignment horizontal="center" vertical="center"/>
    </xf>
    <xf numFmtId="167" fontId="14" fillId="0" borderId="1" xfId="6" applyFont="1" applyBorder="1" applyAlignment="1">
      <alignment horizontal="center" vertical="center" wrapText="1"/>
    </xf>
    <xf numFmtId="0" fontId="20" fillId="0" borderId="2" xfId="0" applyFont="1" applyBorder="1" applyAlignment="1">
      <alignment horizontal="center" vertical="center"/>
    </xf>
    <xf numFmtId="166" fontId="20" fillId="0" borderId="1" xfId="3" applyNumberFormat="1" applyFont="1" applyFill="1" applyBorder="1" applyAlignment="1">
      <alignment horizontal="center" vertical="center"/>
    </xf>
    <xf numFmtId="169" fontId="20" fillId="0" borderId="1"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0" fontId="20" fillId="0" borderId="3" xfId="0" applyFont="1" applyBorder="1" applyAlignment="1">
      <alignment horizontal="center" vertical="center" wrapText="1"/>
    </xf>
    <xf numFmtId="0" fontId="20" fillId="0" borderId="3" xfId="0" applyFont="1" applyBorder="1" applyAlignment="1">
      <alignment horizontal="center" vertical="center"/>
    </xf>
    <xf numFmtId="14" fontId="20" fillId="0" borderId="1" xfId="0" applyNumberFormat="1" applyFont="1" applyBorder="1" applyAlignment="1">
      <alignment horizontal="center" vertical="center" wrapText="1"/>
    </xf>
    <xf numFmtId="15" fontId="20"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164" fontId="20" fillId="0" borderId="1" xfId="3" applyFont="1" applyFill="1" applyBorder="1" applyAlignment="1">
      <alignment horizontal="center" vertical="center" wrapText="1"/>
    </xf>
    <xf numFmtId="14" fontId="20" fillId="0" borderId="1" xfId="3" applyNumberFormat="1" applyFont="1" applyFill="1" applyBorder="1" applyAlignment="1">
      <alignment horizontal="center" vertical="center" wrapText="1"/>
    </xf>
    <xf numFmtId="0" fontId="20" fillId="0" borderId="2" xfId="0" applyFont="1" applyBorder="1" applyAlignment="1">
      <alignment horizontal="center" vertical="center" wrapText="1"/>
    </xf>
    <xf numFmtId="165" fontId="20" fillId="0" borderId="5" xfId="3" applyNumberFormat="1" applyFont="1" applyFill="1" applyBorder="1" applyAlignment="1">
      <alignment horizontal="center" vertical="center" wrapText="1"/>
    </xf>
    <xf numFmtId="14" fontId="0" fillId="0" borderId="0" xfId="0" applyNumberFormat="1"/>
    <xf numFmtId="14" fontId="20" fillId="3" borderId="1" xfId="4" applyNumberFormat="1" applyFont="1" applyFill="1" applyBorder="1" applyAlignment="1">
      <alignment horizontal="center" vertical="center"/>
    </xf>
    <xf numFmtId="14" fontId="20" fillId="3" borderId="1" xfId="0" applyNumberFormat="1" applyFont="1" applyFill="1" applyBorder="1" applyAlignment="1">
      <alignment horizontal="center" vertical="center"/>
    </xf>
    <xf numFmtId="14" fontId="20" fillId="3" borderId="1" xfId="4" applyNumberFormat="1" applyFont="1" applyFill="1" applyBorder="1" applyAlignment="1">
      <alignment horizontal="center" vertical="center" wrapText="1"/>
    </xf>
    <xf numFmtId="14" fontId="20" fillId="4" borderId="1" xfId="0" applyNumberFormat="1" applyFont="1" applyFill="1" applyBorder="1" applyAlignment="1">
      <alignment horizontal="center" vertical="center"/>
    </xf>
    <xf numFmtId="0" fontId="20" fillId="5" borderId="1" xfId="0" applyFont="1" applyFill="1" applyBorder="1" applyAlignment="1">
      <alignment horizontal="center" vertical="center" wrapText="1"/>
    </xf>
    <xf numFmtId="14" fontId="20" fillId="6" borderId="1" xfId="0" applyNumberFormat="1" applyFont="1" applyFill="1" applyBorder="1" applyAlignment="1">
      <alignment horizontal="center" vertical="center"/>
    </xf>
    <xf numFmtId="3" fontId="0" fillId="0" borderId="0" xfId="0" applyNumberFormat="1" applyAlignment="1">
      <alignment horizontal="left"/>
    </xf>
    <xf numFmtId="0" fontId="15" fillId="0" borderId="0" xfId="0" applyFont="1" applyAlignment="1">
      <alignment horizontal="left"/>
    </xf>
    <xf numFmtId="0" fontId="18" fillId="0" borderId="0" xfId="0" applyFont="1" applyAlignment="1">
      <alignment horizontal="left"/>
    </xf>
    <xf numFmtId="0" fontId="19" fillId="2" borderId="1" xfId="0" applyFont="1" applyFill="1" applyBorder="1" applyAlignment="1">
      <alignment horizontal="center" vertical="center" wrapText="1"/>
    </xf>
    <xf numFmtId="14" fontId="20" fillId="3" borderId="1" xfId="4" applyNumberFormat="1" applyFont="1" applyFill="1" applyBorder="1" applyAlignment="1" applyProtection="1">
      <alignment horizontal="center" vertical="center"/>
    </xf>
    <xf numFmtId="165" fontId="20" fillId="0" borderId="1" xfId="3" applyNumberFormat="1" applyFont="1" applyFill="1" applyBorder="1" applyAlignment="1" applyProtection="1">
      <alignment horizontal="center" vertical="center" wrapText="1"/>
    </xf>
    <xf numFmtId="164" fontId="20" fillId="0" borderId="1" xfId="3" applyFont="1" applyFill="1" applyBorder="1" applyAlignment="1" applyProtection="1">
      <alignment horizontal="center" vertical="center" wrapText="1"/>
    </xf>
    <xf numFmtId="166" fontId="20" fillId="0" borderId="1" xfId="3" applyNumberFormat="1" applyFont="1" applyFill="1" applyBorder="1" applyAlignment="1" applyProtection="1">
      <alignment horizontal="center" vertical="center"/>
    </xf>
    <xf numFmtId="14" fontId="20" fillId="4" borderId="1" xfId="4" applyNumberFormat="1" applyFont="1" applyFill="1" applyBorder="1" applyAlignment="1" applyProtection="1">
      <alignment horizontal="center" vertical="center"/>
    </xf>
    <xf numFmtId="14" fontId="20" fillId="0" borderId="1" xfId="4" applyNumberFormat="1" applyFont="1" applyFill="1" applyBorder="1" applyAlignment="1" applyProtection="1">
      <alignment horizontal="center" vertical="center"/>
    </xf>
    <xf numFmtId="14" fontId="20" fillId="3" borderId="1" xfId="4" applyNumberFormat="1" applyFont="1" applyFill="1" applyBorder="1" applyAlignment="1" applyProtection="1">
      <alignment horizontal="center" vertical="center" wrapText="1"/>
    </xf>
    <xf numFmtId="167" fontId="0" fillId="0" borderId="0" xfId="0" applyNumberFormat="1" applyAlignment="1">
      <alignment horizontal="left"/>
    </xf>
    <xf numFmtId="0" fontId="0" fillId="0" borderId="0" xfId="0" applyAlignment="1">
      <alignment horizontal="left" vertical="center"/>
    </xf>
    <xf numFmtId="0" fontId="0" fillId="7" borderId="6" xfId="0" applyFill="1" applyBorder="1" applyAlignment="1">
      <alignment horizontal="left"/>
    </xf>
    <xf numFmtId="0" fontId="0" fillId="7" borderId="7" xfId="0" applyFill="1" applyBorder="1" applyAlignment="1">
      <alignment horizontal="left"/>
    </xf>
    <xf numFmtId="0" fontId="18" fillId="2" borderId="1" xfId="0" applyFont="1" applyFill="1" applyBorder="1" applyAlignment="1">
      <alignment horizontal="center" vertical="center"/>
    </xf>
    <xf numFmtId="0" fontId="14" fillId="0" borderId="8" xfId="0" applyFont="1" applyBorder="1" applyAlignment="1">
      <alignment horizontal="center" vertical="center" wrapText="1"/>
    </xf>
    <xf numFmtId="0" fontId="14" fillId="0" borderId="2" xfId="0" applyFont="1" applyBorder="1" applyAlignment="1">
      <alignment horizontal="center" vertical="center" wrapText="1"/>
    </xf>
    <xf numFmtId="167" fontId="20" fillId="0" borderId="1" xfId="5" applyFont="1" applyFill="1" applyBorder="1" applyAlignment="1" applyProtection="1">
      <alignment horizontal="left" vertical="center" wrapText="1"/>
    </xf>
    <xf numFmtId="3" fontId="14" fillId="0" borderId="1" xfId="0" applyNumberFormat="1" applyFont="1" applyBorder="1" applyAlignment="1">
      <alignment horizontal="center" vertical="center" wrapText="1"/>
    </xf>
    <xf numFmtId="167" fontId="14" fillId="0" borderId="1" xfId="0" applyNumberFormat="1" applyFont="1" applyBorder="1" applyAlignment="1">
      <alignment horizontal="center" vertical="center" wrapText="1"/>
    </xf>
    <xf numFmtId="0" fontId="14" fillId="0" borderId="0" xfId="0" applyFont="1" applyAlignment="1">
      <alignment horizontal="center"/>
    </xf>
    <xf numFmtId="3" fontId="14" fillId="0" borderId="0" xfId="0" applyNumberFormat="1" applyFont="1" applyAlignment="1">
      <alignment horizontal="left"/>
    </xf>
    <xf numFmtId="0" fontId="14" fillId="0" borderId="0" xfId="0" applyFont="1" applyAlignment="1">
      <alignment horizontal="center" vertical="center" wrapText="1"/>
    </xf>
    <xf numFmtId="167" fontId="14" fillId="0" borderId="0" xfId="0" applyNumberFormat="1" applyFont="1" applyAlignment="1">
      <alignment horizontal="left"/>
    </xf>
    <xf numFmtId="15" fontId="20" fillId="0" borderId="0" xfId="0" applyNumberFormat="1" applyFont="1" applyAlignment="1">
      <alignment horizontal="left" vertical="center"/>
    </xf>
    <xf numFmtId="0" fontId="14" fillId="0" borderId="0" xfId="0" applyFont="1" applyAlignment="1">
      <alignment horizontal="left" vertical="center"/>
    </xf>
    <xf numFmtId="0" fontId="20" fillId="0" borderId="1" xfId="0" applyFont="1" applyBorder="1" applyAlignment="1">
      <alignment horizontal="left" vertical="top" wrapText="1"/>
    </xf>
    <xf numFmtId="0" fontId="20" fillId="0" borderId="1" xfId="3" applyNumberFormat="1" applyFont="1" applyFill="1" applyBorder="1" applyAlignment="1">
      <alignment horizontal="center" vertical="center" wrapText="1"/>
    </xf>
    <xf numFmtId="0" fontId="20" fillId="0" borderId="0" xfId="0" applyFont="1" applyAlignment="1">
      <alignment horizontal="center" vertical="center" wrapText="1"/>
    </xf>
    <xf numFmtId="15" fontId="20" fillId="0" borderId="0" xfId="0" applyNumberFormat="1" applyFont="1" applyAlignment="1">
      <alignment horizontal="center" vertical="center"/>
    </xf>
    <xf numFmtId="0" fontId="20" fillId="0" borderId="0" xfId="0" applyFont="1" applyAlignment="1">
      <alignment horizontal="center" vertical="center"/>
    </xf>
    <xf numFmtId="14" fontId="14" fillId="0" borderId="0" xfId="0" applyNumberFormat="1" applyFont="1" applyAlignment="1">
      <alignment horizontal="center" vertical="center" wrapText="1"/>
    </xf>
    <xf numFmtId="166" fontId="20" fillId="0" borderId="8" xfId="0" applyNumberFormat="1" applyFont="1" applyBorder="1" applyAlignment="1">
      <alignment horizontal="center" vertical="center" wrapText="1"/>
    </xf>
    <xf numFmtId="14" fontId="20" fillId="3" borderId="1" xfId="0" applyNumberFormat="1" applyFont="1" applyFill="1" applyBorder="1" applyAlignment="1">
      <alignment horizontal="center" vertical="center" wrapText="1"/>
    </xf>
    <xf numFmtId="14" fontId="20" fillId="8" borderId="1" xfId="4" applyNumberFormat="1" applyFont="1" applyFill="1" applyBorder="1" applyAlignment="1" applyProtection="1">
      <alignment horizontal="center" vertical="center"/>
    </xf>
    <xf numFmtId="167" fontId="14" fillId="8" borderId="1" xfId="6" applyFont="1" applyFill="1" applyBorder="1" applyAlignment="1">
      <alignment horizontal="center" vertical="center" wrapText="1"/>
    </xf>
    <xf numFmtId="0" fontId="20" fillId="8" borderId="2" xfId="0" applyFont="1" applyFill="1" applyBorder="1" applyAlignment="1">
      <alignment horizontal="center" vertical="center"/>
    </xf>
    <xf numFmtId="49" fontId="20" fillId="8" borderId="1" xfId="0" applyNumberFormat="1" applyFont="1" applyFill="1" applyBorder="1" applyAlignment="1">
      <alignment horizontal="center" vertical="center" wrapText="1"/>
    </xf>
    <xf numFmtId="0" fontId="20" fillId="8" borderId="1" xfId="0" applyFont="1" applyFill="1" applyBorder="1" applyAlignment="1">
      <alignment horizontal="center" vertical="center" wrapText="1"/>
    </xf>
    <xf numFmtId="165" fontId="20" fillId="8" borderId="1" xfId="3" applyNumberFormat="1" applyFont="1" applyFill="1" applyBorder="1" applyAlignment="1" applyProtection="1">
      <alignment horizontal="center" vertical="center" wrapText="1"/>
    </xf>
    <xf numFmtId="164" fontId="20" fillId="8" borderId="1" xfId="3" applyFont="1" applyFill="1" applyBorder="1" applyAlignment="1" applyProtection="1">
      <alignment horizontal="center" vertical="center" wrapText="1"/>
    </xf>
    <xf numFmtId="166" fontId="20" fillId="8" borderId="1" xfId="3" applyNumberFormat="1" applyFont="1" applyFill="1" applyBorder="1" applyAlignment="1" applyProtection="1">
      <alignment horizontal="center" vertical="center"/>
    </xf>
    <xf numFmtId="169" fontId="20" fillId="8" borderId="1" xfId="0" applyNumberFormat="1" applyFont="1" applyFill="1" applyBorder="1" applyAlignment="1">
      <alignment horizontal="center" vertical="center" wrapText="1"/>
    </xf>
    <xf numFmtId="166" fontId="20" fillId="8" borderId="1" xfId="0" applyNumberFormat="1" applyFont="1" applyFill="1" applyBorder="1" applyAlignment="1">
      <alignment horizontal="center" vertical="center" wrapText="1"/>
    </xf>
    <xf numFmtId="15" fontId="20" fillId="8" borderId="1" xfId="0" applyNumberFormat="1" applyFont="1" applyFill="1" applyBorder="1" applyAlignment="1">
      <alignment horizontal="center" vertical="center" wrapText="1"/>
    </xf>
    <xf numFmtId="49" fontId="14" fillId="8" borderId="1" xfId="0" applyNumberFormat="1" applyFont="1" applyFill="1" applyBorder="1" applyAlignment="1">
      <alignment horizontal="center" vertical="center" wrapText="1"/>
    </xf>
    <xf numFmtId="0" fontId="0" fillId="8" borderId="0" xfId="0" applyFill="1"/>
    <xf numFmtId="49" fontId="20" fillId="0" borderId="3" xfId="0" applyNumberFormat="1" applyFont="1" applyBorder="1" applyAlignment="1">
      <alignment horizontal="center" vertical="center" wrapText="1"/>
    </xf>
    <xf numFmtId="14" fontId="20" fillId="8" borderId="1" xfId="0" applyNumberFormat="1" applyFont="1" applyFill="1" applyBorder="1" applyAlignment="1">
      <alignment horizontal="center" vertical="center" wrapText="1"/>
    </xf>
    <xf numFmtId="165" fontId="20" fillId="0" borderId="3" xfId="3" applyNumberFormat="1" applyFont="1" applyFill="1" applyBorder="1" applyAlignment="1">
      <alignment horizontal="center" vertical="center" wrapText="1"/>
    </xf>
    <xf numFmtId="164" fontId="20" fillId="0" borderId="3" xfId="3" applyFont="1" applyFill="1" applyBorder="1" applyAlignment="1">
      <alignment horizontal="center" vertical="center" wrapText="1"/>
    </xf>
    <xf numFmtId="166" fontId="20"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49" fontId="20" fillId="0" borderId="3" xfId="3" applyNumberFormat="1" applyFont="1" applyFill="1" applyBorder="1" applyAlignment="1">
      <alignment horizontal="center" vertical="center" wrapText="1"/>
    </xf>
    <xf numFmtId="15" fontId="20" fillId="0" borderId="3" xfId="0" applyNumberFormat="1" applyFont="1" applyBorder="1" applyAlignment="1">
      <alignment horizontal="center" vertical="center"/>
    </xf>
    <xf numFmtId="14" fontId="14" fillId="0" borderId="3" xfId="0" applyNumberFormat="1" applyFont="1" applyBorder="1" applyAlignment="1">
      <alignment horizontal="center" vertical="center" wrapText="1"/>
    </xf>
    <xf numFmtId="167" fontId="12" fillId="0" borderId="1" xfId="5" applyFill="1" applyBorder="1" applyAlignment="1" applyProtection="1">
      <alignment horizontal="center" vertical="center"/>
    </xf>
    <xf numFmtId="0" fontId="14" fillId="0" borderId="0" xfId="0" applyFont="1" applyAlignment="1">
      <alignment horizontal="left" wrapText="1"/>
    </xf>
    <xf numFmtId="166" fontId="14" fillId="0" borderId="3" xfId="0" applyNumberFormat="1" applyFont="1" applyBorder="1" applyAlignment="1">
      <alignment horizontal="center" vertical="center" wrapText="1"/>
    </xf>
    <xf numFmtId="0" fontId="14" fillId="0" borderId="0" xfId="0" applyFont="1"/>
    <xf numFmtId="166" fontId="14" fillId="0" borderId="1" xfId="0" applyNumberFormat="1" applyFont="1" applyBorder="1" applyAlignment="1">
      <alignment horizontal="center" wrapText="1"/>
    </xf>
    <xf numFmtId="0" fontId="14" fillId="0" borderId="9" xfId="0" applyFont="1" applyBorder="1" applyAlignment="1">
      <alignment horizontal="center" vertical="center" wrapText="1"/>
    </xf>
    <xf numFmtId="166" fontId="14" fillId="0" borderId="9" xfId="0" applyNumberFormat="1" applyFont="1" applyBorder="1" applyAlignment="1">
      <alignment horizontal="center" vertical="center" wrapText="1"/>
    </xf>
    <xf numFmtId="0" fontId="0" fillId="0" borderId="1" xfId="0" applyBorder="1" applyAlignment="1">
      <alignment horizontal="center" vertical="center"/>
    </xf>
    <xf numFmtId="49" fontId="14" fillId="0" borderId="1" xfId="0" applyNumberFormat="1" applyFont="1" applyBorder="1" applyAlignment="1">
      <alignment horizontal="center" vertical="center"/>
    </xf>
    <xf numFmtId="165" fontId="20" fillId="0" borderId="1" xfId="0" applyNumberFormat="1" applyFont="1" applyBorder="1" applyAlignment="1">
      <alignment horizontal="center" vertical="center" wrapText="1"/>
    </xf>
    <xf numFmtId="165" fontId="14" fillId="0" borderId="1" xfId="0" applyNumberFormat="1" applyFont="1" applyBorder="1" applyAlignment="1">
      <alignment horizontal="center" vertical="center" wrapText="1"/>
    </xf>
    <xf numFmtId="0" fontId="14" fillId="0" borderId="3" xfId="0" applyFont="1" applyBorder="1" applyAlignment="1">
      <alignment horizontal="center" vertical="center"/>
    </xf>
    <xf numFmtId="49" fontId="14" fillId="0" borderId="3" xfId="0" applyNumberFormat="1" applyFont="1" applyBorder="1" applyAlignment="1">
      <alignment horizontal="center" vertical="center"/>
    </xf>
    <xf numFmtId="165" fontId="14" fillId="0" borderId="3" xfId="1" applyNumberFormat="1" applyFont="1" applyBorder="1" applyAlignment="1">
      <alignment horizontal="center" vertical="center"/>
    </xf>
    <xf numFmtId="166" fontId="14" fillId="0" borderId="3" xfId="0" applyNumberFormat="1" applyFont="1" applyBorder="1" applyAlignment="1">
      <alignment horizontal="center" vertical="center"/>
    </xf>
    <xf numFmtId="4" fontId="14" fillId="0" borderId="1" xfId="0" applyNumberFormat="1" applyFont="1" applyBorder="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4" fontId="14" fillId="0" borderId="1" xfId="0" applyNumberFormat="1" applyFont="1" applyBorder="1" applyAlignment="1">
      <alignment horizontal="center" vertical="center" wrapText="1"/>
    </xf>
    <xf numFmtId="165" fontId="14" fillId="0" borderId="1" xfId="1" applyNumberFormat="1" applyFont="1" applyBorder="1" applyAlignment="1" applyProtection="1">
      <alignment horizontal="center" vertical="center" wrapText="1"/>
    </xf>
    <xf numFmtId="0" fontId="14" fillId="0" borderId="0" xfId="0" applyFont="1" applyAlignment="1">
      <alignment wrapText="1"/>
    </xf>
    <xf numFmtId="165" fontId="14" fillId="0" borderId="3" xfId="0" applyNumberFormat="1" applyFont="1" applyBorder="1" applyAlignment="1">
      <alignment horizontal="center" vertical="center" wrapText="1"/>
    </xf>
    <xf numFmtId="0" fontId="23" fillId="0" borderId="1" xfId="0" applyFont="1" applyBorder="1" applyAlignment="1">
      <alignment horizontal="center" vertical="center"/>
    </xf>
    <xf numFmtId="165" fontId="14" fillId="0" borderId="1" xfId="0" applyNumberFormat="1" applyFont="1" applyBorder="1" applyAlignment="1">
      <alignment horizontal="center" vertical="center"/>
    </xf>
    <xf numFmtId="165" fontId="14" fillId="0" borderId="1" xfId="1" applyNumberFormat="1" applyFont="1" applyBorder="1" applyAlignment="1" applyProtection="1">
      <alignment horizontal="center" vertical="center"/>
    </xf>
    <xf numFmtId="166" fontId="0" fillId="0" borderId="0" xfId="0" applyNumberFormat="1" applyAlignment="1">
      <alignment horizontal="center"/>
    </xf>
    <xf numFmtId="166" fontId="14" fillId="0" borderId="3" xfId="0" applyNumberFormat="1" applyFont="1" applyBorder="1" applyAlignment="1">
      <alignment horizontal="center" wrapText="1"/>
    </xf>
    <xf numFmtId="165" fontId="14" fillId="0" borderId="1" xfId="1" applyNumberFormat="1" applyFont="1" applyBorder="1" applyAlignment="1">
      <alignment horizontal="center" vertical="center" wrapText="1"/>
    </xf>
    <xf numFmtId="166" fontId="16" fillId="0" borderId="0" xfId="0" applyNumberFormat="1" applyFont="1" applyAlignment="1">
      <alignment horizontal="center"/>
    </xf>
    <xf numFmtId="166" fontId="0" fillId="0" borderId="0" xfId="0" applyNumberFormat="1"/>
    <xf numFmtId="167" fontId="14" fillId="0" borderId="9" xfId="6" applyFont="1" applyBorder="1" applyAlignment="1">
      <alignment horizontal="center" vertical="center" wrapText="1"/>
    </xf>
    <xf numFmtId="0" fontId="20" fillId="0" borderId="10" xfId="0" applyFont="1" applyBorder="1" applyAlignment="1">
      <alignment horizontal="center" vertical="center"/>
    </xf>
    <xf numFmtId="49" fontId="20" fillId="0" borderId="9" xfId="0" applyNumberFormat="1" applyFont="1" applyBorder="1" applyAlignment="1">
      <alignment horizontal="center" vertical="center" wrapText="1"/>
    </xf>
    <xf numFmtId="0" fontId="20" fillId="0" borderId="9" xfId="0" applyFont="1" applyBorder="1" applyAlignment="1">
      <alignment horizontal="center" vertical="center" wrapText="1"/>
    </xf>
    <xf numFmtId="165" fontId="20" fillId="0" borderId="9" xfId="3" applyNumberFormat="1" applyFont="1" applyFill="1" applyBorder="1" applyAlignment="1" applyProtection="1">
      <alignment horizontal="center" vertical="center" wrapText="1"/>
    </xf>
    <xf numFmtId="164" fontId="20" fillId="0" borderId="9" xfId="3" applyFont="1" applyFill="1" applyBorder="1" applyAlignment="1" applyProtection="1">
      <alignment horizontal="center" vertical="center" wrapText="1"/>
    </xf>
    <xf numFmtId="166" fontId="20" fillId="0" borderId="9" xfId="3" applyNumberFormat="1" applyFont="1" applyFill="1" applyBorder="1" applyAlignment="1" applyProtection="1">
      <alignment horizontal="center" vertical="center"/>
    </xf>
    <xf numFmtId="169" fontId="20" fillId="0" borderId="9" xfId="0" applyNumberFormat="1" applyFont="1" applyBorder="1" applyAlignment="1">
      <alignment horizontal="center" vertical="center" wrapText="1"/>
    </xf>
    <xf numFmtId="166" fontId="20" fillId="0" borderId="9" xfId="0" applyNumberFormat="1" applyFont="1" applyBorder="1" applyAlignment="1">
      <alignment horizontal="center" vertical="center" wrapText="1"/>
    </xf>
    <xf numFmtId="15" fontId="20" fillId="0" borderId="9" xfId="0" applyNumberFormat="1" applyFont="1" applyBorder="1" applyAlignment="1">
      <alignment horizontal="center" vertical="center" wrapText="1"/>
    </xf>
    <xf numFmtId="49" fontId="14" fillId="0" borderId="9" xfId="0" applyNumberFormat="1" applyFont="1" applyBorder="1" applyAlignment="1">
      <alignment horizontal="center" vertical="center" wrapText="1"/>
    </xf>
    <xf numFmtId="165" fontId="20" fillId="0" borderId="1" xfId="1" applyNumberFormat="1" applyFont="1" applyFill="1" applyBorder="1" applyAlignment="1" applyProtection="1">
      <alignment horizontal="center" vertical="center" wrapText="1"/>
    </xf>
    <xf numFmtId="165" fontId="14" fillId="0" borderId="9" xfId="0" applyNumberFormat="1" applyFont="1" applyBorder="1" applyAlignment="1">
      <alignment horizontal="center" vertical="center" wrapText="1"/>
    </xf>
    <xf numFmtId="165" fontId="0" fillId="0" borderId="0" xfId="0" applyNumberFormat="1" applyAlignment="1">
      <alignment horizontal="center" vertical="center"/>
    </xf>
    <xf numFmtId="165" fontId="16" fillId="0" borderId="0" xfId="0" applyNumberFormat="1" applyFont="1" applyAlignment="1">
      <alignment horizontal="center" vertical="center"/>
    </xf>
    <xf numFmtId="0" fontId="14" fillId="0" borderId="11" xfId="0" applyFont="1" applyBorder="1" applyAlignment="1">
      <alignment horizontal="center" vertical="center"/>
    </xf>
    <xf numFmtId="165" fontId="14" fillId="0" borderId="1" xfId="1" applyNumberFormat="1" applyFont="1" applyBorder="1" applyAlignment="1">
      <alignment horizontal="center" vertical="center"/>
    </xf>
    <xf numFmtId="165" fontId="0" fillId="0" borderId="0" xfId="0" applyNumberFormat="1" applyAlignment="1">
      <alignment horizontal="left"/>
    </xf>
    <xf numFmtId="14" fontId="20" fillId="9" borderId="9" xfId="4" applyNumberFormat="1" applyFont="1" applyFill="1" applyBorder="1" applyAlignment="1" applyProtection="1">
      <alignment horizontal="center" vertical="center"/>
    </xf>
    <xf numFmtId="14" fontId="20" fillId="9" borderId="1" xfId="4" applyNumberFormat="1" applyFont="1" applyFill="1" applyBorder="1" applyAlignment="1" applyProtection="1">
      <alignment horizontal="center" vertical="center"/>
    </xf>
    <xf numFmtId="14" fontId="20" fillId="9" borderId="1" xfId="4" applyNumberFormat="1" applyFont="1" applyFill="1" applyBorder="1" applyAlignment="1" applyProtection="1">
      <alignment horizontal="center" vertical="center" wrapText="1"/>
    </xf>
    <xf numFmtId="14" fontId="20" fillId="9" borderId="1" xfId="0" applyNumberFormat="1" applyFont="1" applyFill="1" applyBorder="1" applyAlignment="1">
      <alignment horizontal="center" vertical="center"/>
    </xf>
    <xf numFmtId="14" fontId="20" fillId="9" borderId="1" xfId="0" applyNumberFormat="1" applyFont="1" applyFill="1" applyBorder="1" applyAlignment="1">
      <alignment horizontal="center" vertical="center" wrapText="1"/>
    </xf>
    <xf numFmtId="14" fontId="14" fillId="9" borderId="1" xfId="0" applyNumberFormat="1" applyFont="1" applyFill="1" applyBorder="1" applyAlignment="1">
      <alignment horizontal="center" vertical="center" wrapText="1"/>
    </xf>
    <xf numFmtId="14" fontId="14" fillId="9" borderId="3" xfId="0" applyNumberFormat="1" applyFont="1" applyFill="1" applyBorder="1" applyAlignment="1">
      <alignment horizontal="center" vertical="center" wrapText="1"/>
    </xf>
    <xf numFmtId="14" fontId="14" fillId="9" borderId="1" xfId="0" applyNumberFormat="1" applyFont="1" applyFill="1" applyBorder="1" applyAlignment="1">
      <alignment horizontal="center" wrapText="1"/>
    </xf>
    <xf numFmtId="14" fontId="14" fillId="9" borderId="9" xfId="0" applyNumberFormat="1" applyFont="1" applyFill="1" applyBorder="1" applyAlignment="1">
      <alignment horizontal="center" vertical="center" wrapText="1"/>
    </xf>
    <xf numFmtId="14" fontId="14" fillId="9" borderId="1" xfId="0" applyNumberFormat="1" applyFont="1" applyFill="1" applyBorder="1" applyAlignment="1">
      <alignment horizontal="center" vertical="center"/>
    </xf>
    <xf numFmtId="14" fontId="14" fillId="9" borderId="3" xfId="0" applyNumberFormat="1" applyFont="1" applyFill="1" applyBorder="1" applyAlignment="1">
      <alignment horizontal="center" wrapText="1"/>
    </xf>
    <xf numFmtId="14" fontId="20" fillId="9" borderId="3" xfId="0" applyNumberFormat="1" applyFont="1" applyFill="1" applyBorder="1" applyAlignment="1">
      <alignment horizontal="center" vertical="center"/>
    </xf>
    <xf numFmtId="14" fontId="14" fillId="9" borderId="0" xfId="0" applyNumberFormat="1" applyFont="1" applyFill="1" applyAlignment="1">
      <alignment horizontal="center" vertical="center"/>
    </xf>
    <xf numFmtId="14" fontId="18" fillId="0" borderId="0" xfId="0" applyNumberFormat="1" applyFont="1" applyAlignment="1">
      <alignment horizontal="center"/>
    </xf>
    <xf numFmtId="14" fontId="14" fillId="0" borderId="3" xfId="0" applyNumberFormat="1" applyFont="1" applyBorder="1" applyAlignment="1">
      <alignment horizontal="center"/>
    </xf>
    <xf numFmtId="14" fontId="14" fillId="9" borderId="3" xfId="0" applyNumberFormat="1" applyFont="1" applyFill="1" applyBorder="1" applyAlignment="1">
      <alignment horizontal="center"/>
    </xf>
    <xf numFmtId="14" fontId="20" fillId="9" borderId="1" xfId="0" applyNumberFormat="1" applyFont="1" applyFill="1" applyBorder="1" applyAlignment="1">
      <alignment horizontal="center"/>
    </xf>
    <xf numFmtId="14" fontId="20" fillId="8" borderId="1" xfId="0" applyNumberFormat="1" applyFont="1" applyFill="1" applyBorder="1" applyAlignment="1">
      <alignment horizontal="center" vertical="center"/>
    </xf>
    <xf numFmtId="166" fontId="20" fillId="8" borderId="1" xfId="0" applyNumberFormat="1" applyFont="1" applyFill="1" applyBorder="1" applyAlignment="1">
      <alignment horizontal="center" vertical="center"/>
    </xf>
    <xf numFmtId="0" fontId="0" fillId="0" borderId="0" xfId="0" applyAlignment="1">
      <alignment wrapText="1"/>
    </xf>
    <xf numFmtId="165" fontId="20" fillId="8" borderId="1" xfId="3" applyNumberFormat="1" applyFont="1" applyFill="1" applyBorder="1" applyAlignment="1">
      <alignment horizontal="center" vertical="center" wrapText="1"/>
    </xf>
    <xf numFmtId="0" fontId="20" fillId="10" borderId="1" xfId="0" applyFont="1" applyFill="1" applyBorder="1" applyAlignment="1">
      <alignment horizontal="center" vertical="center"/>
    </xf>
    <xf numFmtId="0" fontId="20" fillId="10" borderId="1" xfId="0" applyFont="1" applyFill="1" applyBorder="1" applyAlignment="1">
      <alignment horizontal="center" vertical="center" wrapText="1"/>
    </xf>
    <xf numFmtId="0" fontId="24" fillId="10" borderId="1" xfId="0" applyFont="1" applyFill="1" applyBorder="1" applyAlignment="1">
      <alignment horizontal="center" vertical="center" wrapText="1"/>
    </xf>
    <xf numFmtId="14" fontId="14" fillId="8" borderId="1" xfId="0" applyNumberFormat="1" applyFont="1" applyFill="1" applyBorder="1" applyAlignment="1">
      <alignment horizontal="center" vertical="center" wrapText="1"/>
    </xf>
    <xf numFmtId="0" fontId="14" fillId="8" borderId="1" xfId="0" applyFont="1" applyFill="1" applyBorder="1" applyAlignment="1">
      <alignment horizontal="center" vertical="center" wrapText="1"/>
    </xf>
    <xf numFmtId="165" fontId="20" fillId="0" borderId="1" xfId="4" applyNumberFormat="1" applyFont="1" applyFill="1" applyBorder="1" applyAlignment="1">
      <alignment horizontal="center" vertical="center" wrapText="1"/>
    </xf>
    <xf numFmtId="44" fontId="20" fillId="0" borderId="1" xfId="4" applyFont="1" applyFill="1" applyBorder="1" applyAlignment="1">
      <alignment horizontal="center" vertical="center" wrapText="1"/>
    </xf>
    <xf numFmtId="49" fontId="20" fillId="0" borderId="1" xfId="4" applyNumberFormat="1" applyFont="1" applyFill="1" applyBorder="1" applyAlignment="1">
      <alignment horizontal="center" vertical="center" wrapText="1"/>
    </xf>
    <xf numFmtId="165" fontId="20" fillId="0" borderId="1" xfId="4" applyNumberFormat="1" applyFont="1" applyFill="1" applyBorder="1" applyAlignment="1" applyProtection="1">
      <alignment horizontal="center" vertical="center" wrapText="1"/>
    </xf>
    <xf numFmtId="44" fontId="20" fillId="0" borderId="1" xfId="4" applyFont="1" applyFill="1" applyBorder="1" applyAlignment="1" applyProtection="1">
      <alignment horizontal="center" vertical="center" wrapText="1"/>
    </xf>
    <xf numFmtId="166" fontId="20" fillId="0" borderId="1" xfId="4" applyNumberFormat="1" applyFont="1" applyFill="1" applyBorder="1" applyAlignment="1" applyProtection="1">
      <alignment horizontal="center" vertical="center"/>
    </xf>
    <xf numFmtId="6" fontId="20" fillId="0" borderId="1" xfId="0" applyNumberFormat="1" applyFont="1" applyBorder="1" applyAlignment="1">
      <alignment horizontal="center" vertical="center" wrapText="1"/>
    </xf>
    <xf numFmtId="8" fontId="20" fillId="0" borderId="1" xfId="0" applyNumberFormat="1" applyFont="1" applyBorder="1" applyAlignment="1">
      <alignment horizontal="center" vertical="center" wrapText="1"/>
    </xf>
    <xf numFmtId="0" fontId="21" fillId="2" borderId="1" xfId="0" applyFont="1" applyFill="1" applyBorder="1" applyAlignment="1">
      <alignment horizontal="center" vertical="center" wrapText="1"/>
    </xf>
    <xf numFmtId="49" fontId="21" fillId="2" borderId="1" xfId="0" applyNumberFormat="1" applyFont="1" applyFill="1" applyBorder="1" applyAlignment="1">
      <alignment horizontal="center" vertical="center" wrapText="1"/>
    </xf>
    <xf numFmtId="165" fontId="21" fillId="2" borderId="1" xfId="0" applyNumberFormat="1" applyFont="1" applyFill="1" applyBorder="1" applyAlignment="1">
      <alignment horizontal="center" vertical="center" wrapText="1"/>
    </xf>
    <xf numFmtId="166" fontId="21" fillId="2" borderId="1" xfId="0" applyNumberFormat="1" applyFont="1" applyFill="1" applyBorder="1" applyAlignment="1">
      <alignment horizontal="center" vertical="center" wrapText="1"/>
    </xf>
    <xf numFmtId="166" fontId="20" fillId="11" borderId="1" xfId="0" applyNumberFormat="1" applyFont="1" applyFill="1" applyBorder="1" applyAlignment="1">
      <alignment horizontal="center" vertical="center" wrapText="1"/>
    </xf>
    <xf numFmtId="49" fontId="14" fillId="11" borderId="1" xfId="0" applyNumberFormat="1" applyFont="1" applyFill="1" applyBorder="1" applyAlignment="1">
      <alignment horizontal="center" vertical="center" wrapText="1"/>
    </xf>
    <xf numFmtId="14" fontId="20" fillId="0" borderId="3" xfId="0" applyNumberFormat="1" applyFont="1" applyBorder="1" applyAlignment="1">
      <alignment horizontal="center" vertical="center"/>
    </xf>
    <xf numFmtId="0" fontId="14" fillId="11" borderId="1" xfId="0" applyFont="1" applyFill="1" applyBorder="1" applyAlignment="1">
      <alignment horizontal="center" vertical="center" wrapText="1"/>
    </xf>
    <xf numFmtId="166" fontId="14" fillId="11" borderId="1" xfId="0" applyNumberFormat="1" applyFont="1" applyFill="1" applyBorder="1" applyAlignment="1">
      <alignment horizontal="center" vertical="center" wrapText="1"/>
    </xf>
    <xf numFmtId="0" fontId="14" fillId="8" borderId="0" xfId="0" applyFont="1" applyFill="1" applyAlignment="1">
      <alignment horizontal="left"/>
    </xf>
    <xf numFmtId="15" fontId="20" fillId="0" borderId="3"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0" fontId="14" fillId="0" borderId="1" xfId="0" applyFont="1" applyBorder="1" applyAlignment="1">
      <alignment horizontal="left" vertical="top" wrapText="1"/>
    </xf>
    <xf numFmtId="14" fontId="20" fillId="12" borderId="1" xfId="4" applyNumberFormat="1" applyFont="1" applyFill="1" applyBorder="1" applyAlignment="1" applyProtection="1">
      <alignment horizontal="center" vertical="center"/>
    </xf>
    <xf numFmtId="14" fontId="14" fillId="12" borderId="1" xfId="0" applyNumberFormat="1" applyFont="1" applyFill="1" applyBorder="1" applyAlignment="1">
      <alignment horizontal="center" vertical="center" wrapText="1"/>
    </xf>
    <xf numFmtId="14" fontId="20" fillId="12" borderId="1" xfId="0" applyNumberFormat="1" applyFont="1" applyFill="1" applyBorder="1" applyAlignment="1">
      <alignment horizontal="center" vertical="center"/>
    </xf>
    <xf numFmtId="0" fontId="25" fillId="0" borderId="0" xfId="0" applyFont="1" applyAlignment="1">
      <alignment vertical="center"/>
    </xf>
    <xf numFmtId="14" fontId="14" fillId="9" borderId="3" xfId="0" applyNumberFormat="1" applyFont="1" applyFill="1" applyBorder="1" applyAlignment="1">
      <alignment horizontal="center" vertical="center"/>
    </xf>
    <xf numFmtId="14" fontId="14" fillId="0" borderId="0" xfId="0" applyNumberFormat="1" applyFont="1" applyAlignment="1">
      <alignment horizontal="center" vertical="center"/>
    </xf>
    <xf numFmtId="14" fontId="20" fillId="12" borderId="2" xfId="0" applyNumberFormat="1" applyFont="1" applyFill="1" applyBorder="1" applyAlignment="1">
      <alignment horizontal="center" vertical="center"/>
    </xf>
    <xf numFmtId="14" fontId="20" fillId="12" borderId="0" xfId="0" applyNumberFormat="1" applyFont="1" applyFill="1" applyAlignment="1">
      <alignment horizontal="center" vertical="center"/>
    </xf>
    <xf numFmtId="0" fontId="21" fillId="2" borderId="5" xfId="0" applyFont="1" applyFill="1" applyBorder="1" applyAlignment="1">
      <alignment horizontal="center" vertical="center" wrapText="1"/>
    </xf>
    <xf numFmtId="0" fontId="20" fillId="0" borderId="13" xfId="0" applyFont="1" applyBorder="1" applyAlignment="1">
      <alignment horizontal="left" vertical="center"/>
    </xf>
    <xf numFmtId="14" fontId="20" fillId="12" borderId="1" xfId="0" applyNumberFormat="1" applyFont="1" applyFill="1" applyBorder="1" applyAlignment="1">
      <alignment horizontal="center" vertical="center" wrapText="1"/>
    </xf>
    <xf numFmtId="165" fontId="14" fillId="0" borderId="1" xfId="1" applyNumberFormat="1" applyFont="1" applyFill="1" applyBorder="1" applyAlignment="1" applyProtection="1">
      <alignment horizontal="center" vertical="center" wrapText="1"/>
    </xf>
    <xf numFmtId="0" fontId="14" fillId="0" borderId="1" xfId="0" applyFont="1" applyBorder="1"/>
    <xf numFmtId="0" fontId="20" fillId="0" borderId="9" xfId="0" applyFont="1" applyBorder="1" applyAlignment="1">
      <alignment horizontal="center" vertical="center"/>
    </xf>
    <xf numFmtId="165" fontId="20" fillId="0" borderId="9" xfId="3" applyNumberFormat="1" applyFont="1" applyFill="1" applyBorder="1" applyAlignment="1">
      <alignment horizontal="center" vertical="center" wrapText="1"/>
    </xf>
    <xf numFmtId="164" fontId="20" fillId="0" borderId="9" xfId="3" applyFont="1" applyFill="1" applyBorder="1" applyAlignment="1">
      <alignment horizontal="center" vertical="center" wrapText="1"/>
    </xf>
    <xf numFmtId="0" fontId="14" fillId="0" borderId="9" xfId="0" applyFont="1" applyBorder="1" applyAlignment="1">
      <alignment horizontal="center" vertical="center"/>
    </xf>
    <xf numFmtId="0" fontId="20" fillId="0" borderId="3" xfId="0" applyFont="1" applyBorder="1" applyAlignment="1">
      <alignment vertical="center" wrapText="1"/>
    </xf>
    <xf numFmtId="14" fontId="20" fillId="0" borderId="9" xfId="0" applyNumberFormat="1" applyFont="1" applyBorder="1" applyAlignment="1">
      <alignment horizontal="center" vertical="center"/>
    </xf>
    <xf numFmtId="164" fontId="20" fillId="0" borderId="9" xfId="3" applyFont="1" applyFill="1" applyBorder="1" applyAlignment="1">
      <alignment horizontal="center" vertical="center"/>
    </xf>
    <xf numFmtId="166" fontId="20" fillId="0" borderId="9" xfId="0" applyNumberFormat="1" applyFont="1" applyBorder="1" applyAlignment="1">
      <alignment horizontal="center" vertical="center"/>
    </xf>
    <xf numFmtId="15" fontId="20" fillId="0" borderId="9" xfId="0" applyNumberFormat="1" applyFont="1" applyBorder="1" applyAlignment="1">
      <alignment horizontal="center" vertical="center"/>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21" fillId="2" borderId="0" xfId="0" applyFont="1" applyFill="1" applyAlignment="1">
      <alignment horizontal="center" vertical="center" wrapText="1"/>
    </xf>
    <xf numFmtId="4" fontId="18" fillId="2" borderId="0" xfId="0" applyNumberFormat="1" applyFont="1" applyFill="1" applyAlignment="1">
      <alignment horizontal="center" vertical="center" wrapText="1"/>
    </xf>
    <xf numFmtId="14" fontId="18" fillId="2" borderId="0" xfId="0" applyNumberFormat="1" applyFont="1" applyFill="1" applyAlignment="1">
      <alignment horizontal="center" vertical="center"/>
    </xf>
    <xf numFmtId="166" fontId="14" fillId="12" borderId="1" xfId="0" applyNumberFormat="1" applyFont="1" applyFill="1" applyBorder="1" applyAlignment="1">
      <alignment horizontal="center" vertical="center" wrapText="1"/>
    </xf>
    <xf numFmtId="164" fontId="20" fillId="0" borderId="1" xfId="3" applyFont="1" applyFill="1" applyBorder="1" applyAlignment="1">
      <alignment horizontal="left" vertical="center" wrapText="1"/>
    </xf>
    <xf numFmtId="166" fontId="20" fillId="12" borderId="1" xfId="0" applyNumberFormat="1" applyFont="1" applyFill="1" applyBorder="1" applyAlignment="1">
      <alignment horizontal="center" vertical="center" wrapText="1"/>
    </xf>
    <xf numFmtId="167" fontId="21" fillId="0" borderId="1" xfId="5" applyFont="1" applyFill="1" applyBorder="1" applyAlignment="1" applyProtection="1">
      <alignment horizontal="center" vertical="center" wrapText="1"/>
    </xf>
    <xf numFmtId="169" fontId="20" fillId="0" borderId="3" xfId="0" applyNumberFormat="1" applyFont="1" applyBorder="1" applyAlignment="1">
      <alignment horizontal="center" vertical="center" wrapText="1"/>
    </xf>
    <xf numFmtId="49" fontId="14" fillId="0" borderId="3" xfId="0" applyNumberFormat="1" applyFont="1" applyBorder="1" applyAlignment="1">
      <alignment vertical="center" wrapText="1"/>
    </xf>
    <xf numFmtId="0" fontId="25" fillId="12" borderId="1" xfId="0" applyFont="1" applyFill="1" applyBorder="1" applyAlignment="1">
      <alignment horizontal="center" vertical="center" wrapText="1"/>
    </xf>
    <xf numFmtId="0" fontId="25" fillId="0" borderId="1" xfId="0" applyFont="1" applyBorder="1" applyAlignment="1">
      <alignment vertical="center"/>
    </xf>
    <xf numFmtId="0" fontId="25" fillId="0" borderId="1" xfId="0" applyFont="1" applyBorder="1" applyAlignment="1">
      <alignment wrapText="1"/>
    </xf>
    <xf numFmtId="0" fontId="25" fillId="0" borderId="1" xfId="0" applyFont="1" applyBorder="1"/>
    <xf numFmtId="0" fontId="25" fillId="0" borderId="1" xfId="0" applyFont="1" applyBorder="1" applyAlignment="1">
      <alignment horizontal="center" vertical="center"/>
    </xf>
    <xf numFmtId="15" fontId="27" fillId="0" borderId="1" xfId="0" applyNumberFormat="1" applyFont="1" applyBorder="1" applyAlignment="1">
      <alignment horizontal="center" vertical="center"/>
    </xf>
    <xf numFmtId="0" fontId="27"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7" fillId="0" borderId="1" xfId="0" applyFont="1" applyBorder="1" applyAlignment="1">
      <alignment horizontal="left" vertical="center"/>
    </xf>
    <xf numFmtId="0" fontId="25" fillId="0" borderId="1" xfId="0" applyFont="1" applyBorder="1" applyAlignment="1">
      <alignment horizontal="left" vertical="center" wrapText="1"/>
    </xf>
    <xf numFmtId="0" fontId="25" fillId="0" borderId="1" xfId="0" applyFont="1" applyBorder="1" applyAlignment="1">
      <alignment horizontal="left" wrapText="1"/>
    </xf>
    <xf numFmtId="0" fontId="25" fillId="0" borderId="1" xfId="0" applyFont="1" applyBorder="1" applyAlignment="1">
      <alignment vertical="center" wrapText="1"/>
    </xf>
    <xf numFmtId="49" fontId="25" fillId="0" borderId="1" xfId="0" applyNumberFormat="1" applyFont="1" applyBorder="1" applyAlignment="1">
      <alignment horizontal="left" vertical="center" wrapText="1"/>
    </xf>
    <xf numFmtId="0" fontId="12" fillId="0" borderId="1" xfId="5" applyNumberFormat="1" applyBorder="1" applyAlignment="1" applyProtection="1">
      <alignment horizontal="left" vertical="center" wrapText="1"/>
    </xf>
    <xf numFmtId="0" fontId="25" fillId="0" borderId="1" xfId="0" applyFont="1" applyBorder="1" applyAlignment="1">
      <alignment vertical="top" wrapText="1"/>
    </xf>
    <xf numFmtId="0" fontId="14" fillId="0" borderId="3" xfId="0" applyFont="1" applyBorder="1" applyAlignment="1">
      <alignment horizontal="center" vertical="top" wrapText="1"/>
    </xf>
    <xf numFmtId="0" fontId="0" fillId="0" borderId="1" xfId="0" applyBorder="1" applyAlignment="1">
      <alignment vertical="center" wrapText="1"/>
    </xf>
    <xf numFmtId="0" fontId="20" fillId="0" borderId="5" xfId="0" applyFont="1" applyBorder="1" applyAlignment="1">
      <alignment horizontal="center" vertical="center" wrapText="1"/>
    </xf>
    <xf numFmtId="0" fontId="14" fillId="0" borderId="5" xfId="0" applyFont="1" applyBorder="1" applyAlignment="1">
      <alignment horizontal="center" vertical="center"/>
    </xf>
    <xf numFmtId="0" fontId="25" fillId="0" borderId="5" xfId="0" applyFont="1" applyBorder="1" applyAlignment="1">
      <alignment horizontal="center" vertical="center" wrapText="1"/>
    </xf>
    <xf numFmtId="0" fontId="20" fillId="0" borderId="5" xfId="0" applyFont="1" applyBorder="1" applyAlignment="1">
      <alignment horizontal="left" vertical="center"/>
    </xf>
    <xf numFmtId="0" fontId="25" fillId="0" borderId="9" xfId="0" applyFont="1" applyBorder="1" applyAlignment="1">
      <alignment horizontal="center" vertical="center" wrapText="1"/>
    </xf>
    <xf numFmtId="15" fontId="20" fillId="0" borderId="5" xfId="0" applyNumberFormat="1" applyFont="1" applyBorder="1" applyAlignment="1">
      <alignment horizontal="center" vertical="center"/>
    </xf>
    <xf numFmtId="15" fontId="27" fillId="0" borderId="1" xfId="0" applyNumberFormat="1" applyFont="1" applyBorder="1" applyAlignment="1">
      <alignment horizontal="left" vertical="center"/>
    </xf>
    <xf numFmtId="0" fontId="25" fillId="0" borderId="3" xfId="0" applyFont="1" applyBorder="1" applyAlignment="1">
      <alignment vertical="top" wrapText="1"/>
    </xf>
    <xf numFmtId="0" fontId="14" fillId="0" borderId="3" xfId="0" applyFont="1" applyBorder="1" applyAlignment="1">
      <alignment vertical="center" wrapText="1"/>
    </xf>
    <xf numFmtId="0" fontId="14" fillId="0" borderId="5" xfId="0" applyFont="1" applyBorder="1" applyAlignment="1">
      <alignment vertical="center"/>
    </xf>
    <xf numFmtId="0" fontId="25" fillId="0" borderId="5" xfId="0" applyFont="1" applyBorder="1" applyAlignment="1">
      <alignment vertical="top" wrapText="1"/>
    </xf>
    <xf numFmtId="0" fontId="25" fillId="0" borderId="9" xfId="0" applyFont="1" applyBorder="1" applyAlignment="1">
      <alignment horizontal="left" vertical="center" wrapText="1"/>
    </xf>
    <xf numFmtId="0" fontId="20" fillId="12" borderId="1" xfId="0" applyFont="1" applyFill="1" applyBorder="1" applyAlignment="1">
      <alignment horizontal="center" vertical="center"/>
    </xf>
    <xf numFmtId="0" fontId="20" fillId="12" borderId="3" xfId="0" applyFont="1" applyFill="1" applyBorder="1" applyAlignment="1">
      <alignment horizontal="center" vertical="center"/>
    </xf>
    <xf numFmtId="49" fontId="20" fillId="12" borderId="3" xfId="0" applyNumberFormat="1" applyFont="1" applyFill="1" applyBorder="1" applyAlignment="1">
      <alignment horizontal="center" vertical="center" wrapText="1"/>
    </xf>
    <xf numFmtId="0" fontId="20" fillId="12" borderId="1" xfId="0" applyFont="1" applyFill="1" applyBorder="1" applyAlignment="1">
      <alignment horizontal="center" vertical="center" wrapText="1"/>
    </xf>
    <xf numFmtId="165" fontId="20" fillId="12" borderId="1" xfId="3" applyNumberFormat="1" applyFont="1" applyFill="1" applyBorder="1" applyAlignment="1">
      <alignment horizontal="center" vertical="center" wrapText="1"/>
    </xf>
    <xf numFmtId="164" fontId="20" fillId="12" borderId="1" xfId="3" applyFont="1" applyFill="1" applyBorder="1" applyAlignment="1">
      <alignment horizontal="center" vertical="center" wrapText="1"/>
    </xf>
    <xf numFmtId="164" fontId="20" fillId="12" borderId="1" xfId="3" applyFont="1" applyFill="1" applyBorder="1" applyAlignment="1">
      <alignment horizontal="center" vertical="center"/>
    </xf>
    <xf numFmtId="0" fontId="14" fillId="12" borderId="1" xfId="0" applyFont="1" applyFill="1" applyBorder="1" applyAlignment="1">
      <alignment horizontal="center" vertical="center" wrapText="1"/>
    </xf>
    <xf numFmtId="15" fontId="20" fillId="12" borderId="1" xfId="0" applyNumberFormat="1" applyFont="1" applyFill="1" applyBorder="1" applyAlignment="1">
      <alignment horizontal="center" vertical="center"/>
    </xf>
    <xf numFmtId="0" fontId="14" fillId="12" borderId="3" xfId="0" applyFont="1" applyFill="1" applyBorder="1" applyAlignment="1">
      <alignment horizontal="center" vertical="center"/>
    </xf>
    <xf numFmtId="0" fontId="25" fillId="12" borderId="1" xfId="0" applyFont="1" applyFill="1" applyBorder="1" applyAlignment="1">
      <alignment vertical="top" wrapText="1"/>
    </xf>
    <xf numFmtId="14" fontId="28" fillId="0" borderId="0" xfId="0" applyNumberFormat="1" applyFont="1" applyAlignment="1">
      <alignment horizontal="center" wrapText="1"/>
    </xf>
    <xf numFmtId="14" fontId="14" fillId="0" borderId="3" xfId="0" applyNumberFormat="1" applyFont="1" applyBorder="1" applyAlignment="1">
      <alignment horizontal="center" vertical="center"/>
    </xf>
    <xf numFmtId="14" fontId="28" fillId="0" borderId="0" xfId="0" applyNumberFormat="1" applyFont="1" applyAlignment="1">
      <alignment horizontal="center" vertical="top" wrapText="1"/>
    </xf>
    <xf numFmtId="14" fontId="28" fillId="0" borderId="0" xfId="0" applyNumberFormat="1" applyFont="1" applyAlignment="1">
      <alignment horizontal="left" vertical="top" wrapText="1"/>
    </xf>
    <xf numFmtId="14" fontId="21" fillId="0" borderId="0" xfId="0" applyNumberFormat="1" applyFont="1" applyAlignment="1">
      <alignment horizontal="center" vertical="center"/>
    </xf>
    <xf numFmtId="14" fontId="26" fillId="0" borderId="0" xfId="0" applyNumberFormat="1" applyFont="1" applyAlignment="1">
      <alignment horizontal="center" vertical="center"/>
    </xf>
    <xf numFmtId="14" fontId="26" fillId="13" borderId="0" xfId="0" applyNumberFormat="1" applyFont="1" applyFill="1" applyAlignment="1">
      <alignment horizontal="left" vertical="center" wrapText="1"/>
    </xf>
    <xf numFmtId="14" fontId="26" fillId="9" borderId="0" xfId="0" applyNumberFormat="1" applyFont="1" applyFill="1" applyAlignment="1">
      <alignment horizontal="left" vertical="center"/>
    </xf>
    <xf numFmtId="14" fontId="21" fillId="2" borderId="0" xfId="0" applyNumberFormat="1" applyFont="1" applyFill="1" applyAlignment="1">
      <alignment horizontal="center" vertical="center" wrapText="1"/>
    </xf>
    <xf numFmtId="0" fontId="21" fillId="2" borderId="0" xfId="0" applyFont="1" applyFill="1" applyAlignment="1">
      <alignment horizontal="center" vertical="center"/>
    </xf>
    <xf numFmtId="49" fontId="21" fillId="2" borderId="0" xfId="0" applyNumberFormat="1" applyFont="1" applyFill="1" applyAlignment="1">
      <alignment horizontal="center" vertical="center"/>
    </xf>
    <xf numFmtId="14" fontId="21" fillId="2" borderId="0" xfId="0" applyNumberFormat="1" applyFont="1" applyFill="1" applyAlignment="1">
      <alignment horizontal="center" vertical="center"/>
    </xf>
    <xf numFmtId="0" fontId="29" fillId="0" borderId="0" xfId="0" applyFont="1" applyAlignment="1">
      <alignment horizontal="center" vertical="center"/>
    </xf>
    <xf numFmtId="49" fontId="17" fillId="0" borderId="0" xfId="0" applyNumberFormat="1" applyFont="1"/>
    <xf numFmtId="49" fontId="30" fillId="0" borderId="0" xfId="0" applyNumberFormat="1" applyFont="1"/>
    <xf numFmtId="0" fontId="0" fillId="0" borderId="0" xfId="0" applyAlignment="1">
      <alignment horizontal="left" vertical="top"/>
    </xf>
    <xf numFmtId="0" fontId="16" fillId="0" borderId="0" xfId="0" applyFont="1" applyAlignment="1">
      <alignment horizontal="center" vertical="center"/>
    </xf>
    <xf numFmtId="0" fontId="16" fillId="0" borderId="0" xfId="0" applyFont="1" applyAlignment="1">
      <alignment horizontal="center" vertical="center" wrapText="1"/>
    </xf>
    <xf numFmtId="14" fontId="20" fillId="0" borderId="2" xfId="0" applyNumberFormat="1" applyFont="1" applyBorder="1" applyAlignment="1">
      <alignment horizontal="center" vertical="center" wrapText="1"/>
    </xf>
    <xf numFmtId="14" fontId="20" fillId="0" borderId="0" xfId="0" applyNumberFormat="1" applyFont="1" applyAlignment="1">
      <alignment horizontal="center" vertical="center" wrapText="1"/>
    </xf>
    <xf numFmtId="0" fontId="20" fillId="0" borderId="1" xfId="0" applyFont="1" applyBorder="1" applyAlignment="1">
      <alignment vertical="center"/>
    </xf>
    <xf numFmtId="0" fontId="20" fillId="0" borderId="1" xfId="0" applyFont="1" applyBorder="1" applyAlignment="1">
      <alignment vertical="center" wrapText="1"/>
    </xf>
    <xf numFmtId="166" fontId="14" fillId="0" borderId="8" xfId="0" applyNumberFormat="1" applyFont="1" applyBorder="1" applyAlignment="1">
      <alignment horizontal="center" vertical="center" wrapText="1"/>
    </xf>
    <xf numFmtId="14" fontId="20" fillId="0" borderId="3" xfId="0" applyNumberFormat="1" applyFont="1" applyBorder="1" applyAlignment="1">
      <alignment horizontal="center" vertical="center" wrapText="1"/>
    </xf>
    <xf numFmtId="0" fontId="14" fillId="0" borderId="4" xfId="0" applyFont="1" applyBorder="1" applyAlignment="1">
      <alignment horizontal="center" vertical="center" wrapText="1"/>
    </xf>
    <xf numFmtId="165" fontId="14" fillId="0" borderId="3" xfId="0" applyNumberFormat="1" applyFont="1" applyBorder="1" applyAlignment="1">
      <alignment horizontal="center" vertical="center"/>
    </xf>
    <xf numFmtId="165" fontId="14" fillId="0" borderId="3" xfId="1" applyNumberFormat="1" applyFont="1" applyBorder="1" applyAlignment="1" applyProtection="1">
      <alignment horizontal="center" vertical="center" wrapText="1"/>
    </xf>
    <xf numFmtId="166" fontId="14" fillId="0" borderId="12" xfId="0" applyNumberFormat="1" applyFont="1" applyBorder="1" applyAlignment="1">
      <alignment horizontal="center" vertical="center" wrapText="1"/>
    </xf>
    <xf numFmtId="0" fontId="16" fillId="0" borderId="0" xfId="0" applyFont="1" applyAlignment="1">
      <alignment horizontal="left" vertical="center"/>
    </xf>
    <xf numFmtId="0" fontId="0" fillId="0" borderId="0" xfId="0" applyAlignment="1">
      <alignment vertical="center"/>
    </xf>
    <xf numFmtId="0" fontId="20" fillId="8" borderId="1" xfId="0" applyFont="1" applyFill="1" applyBorder="1" applyAlignment="1">
      <alignment horizontal="center" vertical="center"/>
    </xf>
    <xf numFmtId="164" fontId="20" fillId="8" borderId="1" xfId="3" applyFont="1" applyFill="1" applyBorder="1" applyAlignment="1">
      <alignment horizontal="center" vertical="center" wrapText="1"/>
    </xf>
    <xf numFmtId="49" fontId="20" fillId="8" borderId="1" xfId="3" applyNumberFormat="1" applyFont="1" applyFill="1" applyBorder="1" applyAlignment="1">
      <alignment horizontal="center" vertical="center" wrapText="1"/>
    </xf>
    <xf numFmtId="15" fontId="20" fillId="8" borderId="1" xfId="0" applyNumberFormat="1" applyFont="1" applyFill="1" applyBorder="1" applyAlignment="1">
      <alignment horizontal="center" vertical="center"/>
    </xf>
    <xf numFmtId="0" fontId="25" fillId="8" borderId="1" xfId="0" applyFont="1" applyFill="1" applyBorder="1" applyAlignment="1">
      <alignment vertical="top" wrapText="1"/>
    </xf>
    <xf numFmtId="166" fontId="14" fillId="8" borderId="1" xfId="0" applyNumberFormat="1" applyFont="1" applyFill="1" applyBorder="1" applyAlignment="1">
      <alignment horizontal="center" vertical="center" wrapText="1"/>
    </xf>
    <xf numFmtId="0" fontId="14" fillId="8" borderId="1" xfId="0" applyFont="1" applyFill="1" applyBorder="1" applyAlignment="1">
      <alignment horizontal="center" vertical="center"/>
    </xf>
    <xf numFmtId="0" fontId="0" fillId="8" borderId="0" xfId="0" applyFill="1" applyAlignment="1">
      <alignment horizontal="left"/>
    </xf>
    <xf numFmtId="49" fontId="31" fillId="0" borderId="0" xfId="0" applyNumberFormat="1" applyFont="1" applyAlignment="1">
      <alignment vertical="center"/>
    </xf>
    <xf numFmtId="0" fontId="31" fillId="0" borderId="0" xfId="0" applyFont="1" applyAlignment="1">
      <alignment vertical="center"/>
    </xf>
    <xf numFmtId="0" fontId="20" fillId="0" borderId="1" xfId="0" quotePrefix="1" applyFont="1" applyBorder="1" applyAlignment="1">
      <alignment horizontal="center" vertical="center" wrapText="1"/>
    </xf>
    <xf numFmtId="0" fontId="30" fillId="0" borderId="0" xfId="0" applyFont="1"/>
    <xf numFmtId="0" fontId="20" fillId="8" borderId="1" xfId="0" applyFont="1" applyFill="1" applyBorder="1" applyAlignment="1">
      <alignment horizontal="center" wrapText="1"/>
    </xf>
    <xf numFmtId="14" fontId="14" fillId="8" borderId="1" xfId="0" applyNumberFormat="1" applyFont="1" applyFill="1" applyBorder="1" applyAlignment="1">
      <alignment horizontal="center" wrapText="1"/>
    </xf>
    <xf numFmtId="0" fontId="20" fillId="8" borderId="1" xfId="0" applyFont="1" applyFill="1" applyBorder="1" applyAlignment="1" applyProtection="1">
      <alignment horizontal="center" vertical="center" wrapText="1"/>
      <protection locked="0"/>
    </xf>
    <xf numFmtId="3" fontId="20" fillId="8" borderId="1" xfId="3" applyNumberFormat="1" applyFont="1" applyFill="1" applyBorder="1" applyAlignment="1">
      <alignment horizontal="center" vertical="center" wrapText="1"/>
    </xf>
    <xf numFmtId="167" fontId="20" fillId="8" borderId="1" xfId="0" applyNumberFormat="1" applyFont="1" applyFill="1" applyBorder="1" applyAlignment="1">
      <alignment horizontal="center" vertical="center" wrapText="1"/>
    </xf>
    <xf numFmtId="0" fontId="0" fillId="8" borderId="1" xfId="0" applyFill="1" applyBorder="1" applyAlignment="1">
      <alignment horizontal="center" wrapText="1"/>
    </xf>
    <xf numFmtId="0" fontId="14" fillId="8" borderId="1" xfId="0" applyFont="1" applyFill="1" applyBorder="1" applyAlignment="1">
      <alignment horizontal="center" wrapText="1"/>
    </xf>
    <xf numFmtId="0" fontId="0" fillId="8" borderId="0" xfId="0" applyFill="1" applyAlignment="1">
      <alignment horizontal="center" wrapText="1"/>
    </xf>
    <xf numFmtId="0" fontId="20" fillId="12" borderId="1" xfId="0" applyFont="1" applyFill="1" applyBorder="1" applyAlignment="1">
      <alignment horizontal="center" wrapText="1"/>
    </xf>
    <xf numFmtId="14" fontId="14" fillId="12" borderId="1" xfId="0" applyNumberFormat="1" applyFont="1" applyFill="1" applyBorder="1" applyAlignment="1">
      <alignment horizontal="center" wrapText="1"/>
    </xf>
    <xf numFmtId="0" fontId="20" fillId="12" borderId="1" xfId="0" applyFont="1" applyFill="1" applyBorder="1" applyAlignment="1" applyProtection="1">
      <alignment horizontal="center" vertical="center" wrapText="1"/>
      <protection locked="0"/>
    </xf>
    <xf numFmtId="3" fontId="20" fillId="12" borderId="1" xfId="3" applyNumberFormat="1" applyFont="1" applyFill="1" applyBorder="1" applyAlignment="1">
      <alignment horizontal="center" vertical="center" wrapText="1"/>
    </xf>
    <xf numFmtId="167" fontId="20" fillId="12" borderId="1" xfId="0" applyNumberFormat="1" applyFont="1" applyFill="1" applyBorder="1" applyAlignment="1">
      <alignment horizontal="center" vertical="center" wrapText="1"/>
    </xf>
    <xf numFmtId="0" fontId="0" fillId="12" borderId="1" xfId="0" applyFill="1" applyBorder="1" applyAlignment="1">
      <alignment horizontal="center" wrapText="1"/>
    </xf>
    <xf numFmtId="0" fontId="14" fillId="12" borderId="1" xfId="0" applyFont="1" applyFill="1" applyBorder="1" applyAlignment="1">
      <alignment horizontal="center" wrapText="1"/>
    </xf>
    <xf numFmtId="0" fontId="0" fillId="12" borderId="0" xfId="0" applyFill="1" applyAlignment="1">
      <alignment horizontal="center" wrapText="1"/>
    </xf>
    <xf numFmtId="14" fontId="20" fillId="0" borderId="0" xfId="0" applyNumberFormat="1" applyFont="1" applyAlignment="1">
      <alignment horizontal="center" vertical="center"/>
    </xf>
    <xf numFmtId="166" fontId="14" fillId="0" borderId="0" xfId="0" applyNumberFormat="1" applyFont="1" applyAlignment="1">
      <alignment horizontal="center" vertical="center" wrapText="1"/>
    </xf>
    <xf numFmtId="0" fontId="25" fillId="0" borderId="0" xfId="0" applyFont="1" applyAlignment="1">
      <alignment vertical="center" wrapText="1"/>
    </xf>
    <xf numFmtId="0" fontId="20" fillId="0" borderId="1" xfId="3" applyNumberFormat="1" applyFont="1" applyFill="1" applyBorder="1" applyAlignment="1">
      <alignment horizontal="left" vertical="center" wrapText="1"/>
    </xf>
    <xf numFmtId="15" fontId="20" fillId="0" borderId="1" xfId="0" applyNumberFormat="1" applyFont="1" applyBorder="1" applyAlignment="1">
      <alignment horizontal="left" vertical="center" wrapText="1"/>
    </xf>
    <xf numFmtId="0" fontId="20" fillId="13" borderId="1" xfId="0" applyFont="1" applyFill="1" applyBorder="1" applyAlignment="1">
      <alignment horizontal="center" vertical="center"/>
    </xf>
    <xf numFmtId="0" fontId="14" fillId="13" borderId="1" xfId="0" applyFont="1" applyFill="1" applyBorder="1" applyAlignment="1">
      <alignment horizontal="center" vertical="center" wrapText="1"/>
    </xf>
    <xf numFmtId="14" fontId="34" fillId="13" borderId="0" xfId="0" applyNumberFormat="1" applyFont="1" applyFill="1" applyAlignment="1">
      <alignment horizontal="center" vertical="center" wrapText="1"/>
    </xf>
    <xf numFmtId="15" fontId="35" fillId="0" borderId="0" xfId="0" applyNumberFormat="1" applyFont="1" applyAlignment="1">
      <alignment horizontal="left" vertical="center"/>
    </xf>
    <xf numFmtId="0" fontId="25" fillId="0" borderId="8" xfId="0" applyFont="1" applyBorder="1" applyAlignment="1">
      <alignment horizontal="left" vertical="center" wrapText="1"/>
    </xf>
    <xf numFmtId="0" fontId="25" fillId="0" borderId="13" xfId="0" applyFont="1" applyBorder="1" applyAlignment="1">
      <alignment horizontal="left" wrapText="1"/>
    </xf>
    <xf numFmtId="49" fontId="14" fillId="0" borderId="0" xfId="0" applyNumberFormat="1" applyFont="1" applyAlignment="1">
      <alignment horizontal="center" vertical="center" wrapText="1"/>
    </xf>
    <xf numFmtId="165" fontId="20" fillId="0" borderId="0" xfId="3" applyNumberFormat="1" applyFont="1" applyFill="1" applyBorder="1" applyAlignment="1">
      <alignment horizontal="center" vertical="center" wrapText="1"/>
    </xf>
    <xf numFmtId="0" fontId="20" fillId="0" borderId="0" xfId="3" applyNumberFormat="1" applyFont="1" applyFill="1" applyBorder="1" applyAlignment="1">
      <alignment horizontal="center" vertical="center" wrapText="1"/>
    </xf>
    <xf numFmtId="164" fontId="20" fillId="0" borderId="0" xfId="3" applyFont="1" applyFill="1" applyBorder="1" applyAlignment="1">
      <alignment horizontal="center" vertical="center" wrapText="1"/>
    </xf>
    <xf numFmtId="166" fontId="20" fillId="0" borderId="0" xfId="0" applyNumberFormat="1" applyFont="1" applyAlignment="1">
      <alignment horizontal="center" vertical="center" wrapText="1"/>
    </xf>
    <xf numFmtId="0" fontId="12" fillId="0" borderId="1" xfId="5" applyNumberFormat="1" applyBorder="1" applyAlignment="1">
      <alignment horizontal="center" vertical="center" wrapText="1"/>
    </xf>
    <xf numFmtId="14" fontId="35" fillId="8" borderId="1" xfId="0" applyNumberFormat="1" applyFont="1" applyFill="1" applyBorder="1" applyAlignment="1">
      <alignment horizontal="center" vertical="center" wrapText="1"/>
    </xf>
    <xf numFmtId="8" fontId="20" fillId="8" borderId="1" xfId="0" applyNumberFormat="1" applyFont="1" applyFill="1" applyBorder="1" applyAlignment="1">
      <alignment horizontal="center" vertical="center" wrapText="1"/>
    </xf>
    <xf numFmtId="0" fontId="36" fillId="0" borderId="12" xfId="0" applyFont="1" applyBorder="1" applyAlignment="1">
      <alignment horizontal="center" vertical="center" wrapText="1"/>
    </xf>
    <xf numFmtId="0" fontId="0" fillId="0" borderId="14" xfId="0" applyBorder="1" applyAlignment="1">
      <alignment horizontal="center" vertical="center" wrapText="1"/>
    </xf>
    <xf numFmtId="14" fontId="20" fillId="0" borderId="1" xfId="0" applyNumberFormat="1" applyFont="1" applyBorder="1" applyAlignment="1">
      <alignment horizontal="center" vertical="center" wrapText="1"/>
    </xf>
    <xf numFmtId="15" fontId="20" fillId="0" borderId="1" xfId="0" applyNumberFormat="1" applyFont="1" applyBorder="1" applyAlignment="1">
      <alignment horizontal="center" vertical="center" wrapText="1"/>
    </xf>
    <xf numFmtId="49" fontId="20" fillId="0" borderId="3" xfId="0" applyNumberFormat="1" applyFont="1" applyBorder="1" applyAlignment="1">
      <alignment horizontal="center" vertical="center" wrapText="1"/>
    </xf>
    <xf numFmtId="0" fontId="0" fillId="0" borderId="9" xfId="0" applyBorder="1" applyAlignment="1">
      <alignment horizontal="center" vertical="center" wrapText="1"/>
    </xf>
    <xf numFmtId="0" fontId="20" fillId="0" borderId="1" xfId="0" applyFont="1" applyBorder="1" applyAlignment="1">
      <alignment horizontal="center" vertical="center" wrapText="1"/>
    </xf>
    <xf numFmtId="164" fontId="20" fillId="0" borderId="1" xfId="3" applyFont="1" applyFill="1" applyBorder="1" applyAlignment="1">
      <alignment horizontal="center" vertical="center" wrapText="1"/>
    </xf>
    <xf numFmtId="14" fontId="20" fillId="0" borderId="1" xfId="3" applyNumberFormat="1" applyFont="1" applyFill="1" applyBorder="1" applyAlignment="1">
      <alignment horizontal="center" vertical="center" wrapText="1"/>
    </xf>
    <xf numFmtId="3" fontId="20" fillId="0" borderId="3" xfId="3" applyNumberFormat="1" applyFont="1" applyFill="1" applyBorder="1" applyAlignment="1">
      <alignment horizontal="center" vertical="center" wrapText="1"/>
    </xf>
    <xf numFmtId="3" fontId="20" fillId="0" borderId="5" xfId="3" applyNumberFormat="1" applyFont="1" applyFill="1" applyBorder="1" applyAlignment="1">
      <alignment horizontal="center" vertical="center" wrapText="1"/>
    </xf>
    <xf numFmtId="3" fontId="20" fillId="0" borderId="9" xfId="3" applyNumberFormat="1"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wrapText="1"/>
    </xf>
    <xf numFmtId="49" fontId="20" fillId="10" borderId="3" xfId="0" applyNumberFormat="1" applyFont="1" applyFill="1" applyBorder="1" applyAlignment="1">
      <alignment horizontal="center" vertical="center" wrapText="1"/>
    </xf>
    <xf numFmtId="49" fontId="20" fillId="10" borderId="9" xfId="0" applyNumberFormat="1" applyFont="1" applyFill="1" applyBorder="1" applyAlignment="1">
      <alignment horizontal="center" vertical="center" wrapText="1"/>
    </xf>
    <xf numFmtId="49" fontId="20" fillId="0" borderId="9"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center" vertical="center"/>
    </xf>
    <xf numFmtId="0" fontId="20" fillId="0" borderId="9" xfId="0" applyFont="1" applyBorder="1" applyAlignment="1">
      <alignment horizontal="center" vertical="center"/>
    </xf>
    <xf numFmtId="0" fontId="20" fillId="0" borderId="9" xfId="0" applyFont="1" applyBorder="1" applyAlignment="1">
      <alignment horizontal="center" vertical="center" wrapText="1"/>
    </xf>
    <xf numFmtId="0" fontId="20" fillId="0" borderId="5" xfId="0" applyFont="1" applyBorder="1" applyAlignment="1">
      <alignment horizontal="center" vertical="center" wrapText="1"/>
    </xf>
    <xf numFmtId="49" fontId="20" fillId="0" borderId="5" xfId="0" applyNumberFormat="1" applyFont="1" applyBorder="1" applyAlignment="1">
      <alignment horizontal="center" vertical="center" wrapText="1"/>
    </xf>
  </cellXfs>
  <cellStyles count="7">
    <cellStyle name="Currency" xfId="1" builtinId="4"/>
    <cellStyle name="Currency 2 2" xfId="2" xr:uid="{00000000-0005-0000-0000-000001000000}"/>
    <cellStyle name="Currency 3" xfId="3" xr:uid="{00000000-0005-0000-0000-000002000000}"/>
    <cellStyle name="Currency 3 2" xfId="4" xr:uid="{00000000-0005-0000-0000-000003000000}"/>
    <cellStyle name="Hyperlink" xfId="5" builtinId="8"/>
    <cellStyle name="Normal" xfId="0" builtinId="0"/>
    <cellStyle name="Normal 3" xfId="6" xr:uid="{00000000-0005-0000-0000-000006000000}"/>
  </cellStyles>
  <dxfs count="189">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font>
        <color rgb="FF9C0006"/>
      </font>
      <fill>
        <patternFill>
          <bgColor rgb="FFFFC7CE"/>
        </patternFill>
      </fill>
    </dxf>
    <dxf>
      <font>
        <color rgb="FF9C0006"/>
      </font>
      <fill>
        <patternFill>
          <bgColor rgb="FFFFC7CE"/>
        </patternFill>
      </fill>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s>
  <tableStyles count="0" defaultTableStyle="TableStyleMedium2" defaultPivotStyle="PivotStyleLight16"/>
  <colors>
    <mruColors>
      <color rgb="FFFFCC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arole.Mandicourt-Jones@newcastle.edu.au4921%207149" TargetMode="External"/><Relationship Id="rId13" Type="http://schemas.openxmlformats.org/officeDocument/2006/relationships/hyperlink" Target="mailto:Rajesh.Thanaraj@newcastle.edu.auStudent%20Central" TargetMode="External"/><Relationship Id="rId18" Type="http://schemas.openxmlformats.org/officeDocument/2006/relationships/hyperlink" Target="mailto:Nicole.Routley@newcastle.edu.au4921%207063" TargetMode="External"/><Relationship Id="rId26" Type="http://schemas.openxmlformats.org/officeDocument/2006/relationships/hyperlink" Target="mailto:Nicole.Routley@newcastle.edu.au4921%207063" TargetMode="External"/><Relationship Id="rId3" Type="http://schemas.openxmlformats.org/officeDocument/2006/relationships/hyperlink" Target="mailto:carole.mandicourt-jones@newcastle.edu.au4921%207149" TargetMode="External"/><Relationship Id="rId21" Type="http://schemas.openxmlformats.org/officeDocument/2006/relationships/hyperlink" Target="mailto:Mark.Pietras@newcastle.edu.au15810" TargetMode="External"/><Relationship Id="rId34" Type="http://schemas.openxmlformats.org/officeDocument/2006/relationships/hyperlink" Target="mailto:David.Quayle@newcastle.edu.au16418" TargetMode="External"/><Relationship Id="rId7" Type="http://schemas.openxmlformats.org/officeDocument/2006/relationships/hyperlink" Target="mailto:Megan.Clark@newcastle.edu.au4921%202046" TargetMode="External"/><Relationship Id="rId12" Type="http://schemas.openxmlformats.org/officeDocument/2006/relationships/hyperlink" Target="mailto:carole.mandicourt-jones@newcastle.edu.au4921%207149" TargetMode="External"/><Relationship Id="rId17" Type="http://schemas.openxmlformats.org/officeDocument/2006/relationships/hyperlink" Target="mailto:David.Quayle@newcastle.edu.au4921%206418" TargetMode="External"/><Relationship Id="rId25" Type="http://schemas.openxmlformats.org/officeDocument/2006/relationships/hyperlink" Target="mailto:James.Freestone@newcastle.edu.au0408%20069%20814" TargetMode="External"/><Relationship Id="rId33" Type="http://schemas.openxmlformats.org/officeDocument/2006/relationships/hyperlink" Target="mailto:Mark.Pietras@newcastle.edu.au15810" TargetMode="External"/><Relationship Id="rId38" Type="http://schemas.openxmlformats.org/officeDocument/2006/relationships/printerSettings" Target="../printerSettings/printerSettings1.bin"/><Relationship Id="rId2" Type="http://schemas.openxmlformats.org/officeDocument/2006/relationships/hyperlink" Target="mailto:Peter.Troke@newcastle.edu.au0401%20460%20254" TargetMode="External"/><Relationship Id="rId16" Type="http://schemas.openxmlformats.org/officeDocument/2006/relationships/hyperlink" Target="mailto:Adam.Baxter@newcastle.edu.au" TargetMode="External"/><Relationship Id="rId20" Type="http://schemas.openxmlformats.org/officeDocument/2006/relationships/hyperlink" Target="mailto:Adam.Baxter@newcastle.edu.au" TargetMode="External"/><Relationship Id="rId29" Type="http://schemas.openxmlformats.org/officeDocument/2006/relationships/hyperlink" Target="mailto:Ja.Davis@newcastle.edu.au4985%204118" TargetMode="External"/><Relationship Id="rId1" Type="http://schemas.openxmlformats.org/officeDocument/2006/relationships/hyperlink" Target="mailto:andrew.bull@newcastle.edu.au4921%208791" TargetMode="External"/><Relationship Id="rId6" Type="http://schemas.openxmlformats.org/officeDocument/2006/relationships/hyperlink" Target="mailto:Curtis.Lucknow@newcastle.edu.au49138%20272" TargetMode="External"/><Relationship Id="rId11" Type="http://schemas.openxmlformats.org/officeDocument/2006/relationships/hyperlink" Target="mailto:Alex.Reid@newcastle.edu.au(Affiliates)" TargetMode="External"/><Relationship Id="rId24" Type="http://schemas.openxmlformats.org/officeDocument/2006/relationships/hyperlink" Target="mailto:Carole.Mandicourt-Jones@newcastle.edu.au4921%207149" TargetMode="External"/><Relationship Id="rId32" Type="http://schemas.openxmlformats.org/officeDocument/2006/relationships/hyperlink" Target="mailto:Jess.Rokobaro@newcastle.edu.au(02)%204921%205233" TargetMode="External"/><Relationship Id="rId37" Type="http://schemas.openxmlformats.org/officeDocument/2006/relationships/hyperlink" Target="mailto:Mark.Pietras@newcastle.edu.au15810%20/%200419%20765%20711" TargetMode="External"/><Relationship Id="rId5" Type="http://schemas.openxmlformats.org/officeDocument/2006/relationships/hyperlink" Target="mailto:Rachel.Denniss@uon.edu.au" TargetMode="External"/><Relationship Id="rId15" Type="http://schemas.openxmlformats.org/officeDocument/2006/relationships/hyperlink" Target="mailto:Adam.Baxter@newcastle.edu.au" TargetMode="External"/><Relationship Id="rId23" Type="http://schemas.openxmlformats.org/officeDocument/2006/relationships/hyperlink" Target="mailto:NguyenGiaHao.Tran@newcastle.edu.au" TargetMode="External"/><Relationship Id="rId28" Type="http://schemas.openxmlformats.org/officeDocument/2006/relationships/hyperlink" Target="mailto:Peter.Troke@newcastle.edu.au0401460254" TargetMode="External"/><Relationship Id="rId36" Type="http://schemas.openxmlformats.org/officeDocument/2006/relationships/hyperlink" Target="mailto:Nicole.Routley@newcastle.edu.au" TargetMode="External"/><Relationship Id="rId10" Type="http://schemas.openxmlformats.org/officeDocument/2006/relationships/hyperlink" Target="mailto:David.Quayle@newcastle.edu.au16418" TargetMode="External"/><Relationship Id="rId19" Type="http://schemas.openxmlformats.org/officeDocument/2006/relationships/hyperlink" Target="mailto:Nicole.Routley@newcastle.edu.au4921%207063" TargetMode="External"/><Relationship Id="rId31" Type="http://schemas.openxmlformats.org/officeDocument/2006/relationships/hyperlink" Target="mailto:Beck.Earle@newcastle.edu.au" TargetMode="External"/><Relationship Id="rId4" Type="http://schemas.openxmlformats.org/officeDocument/2006/relationships/hyperlink" Target="mailto:Peter.Troke@newcastle.edu.au0401%20460%20254" TargetMode="External"/><Relationship Id="rId9" Type="http://schemas.openxmlformats.org/officeDocument/2006/relationships/hyperlink" Target="mailto:natalie.mcmahon@newcastle.edu.au4921%205111" TargetMode="External"/><Relationship Id="rId14" Type="http://schemas.openxmlformats.org/officeDocument/2006/relationships/hyperlink" Target="mailto:Rajesh.Thanaraj@newcastle.edu.auStudent%20Central" TargetMode="External"/><Relationship Id="rId22" Type="http://schemas.openxmlformats.org/officeDocument/2006/relationships/hyperlink" Target="mailto:Carole.Mandicourt-Jones@newcastle.edu.au4921%207149" TargetMode="External"/><Relationship Id="rId27" Type="http://schemas.openxmlformats.org/officeDocument/2006/relationships/hyperlink" Target="mailto:Ja.Davis@newcastle.edu.au4985%204118" TargetMode="External"/><Relationship Id="rId30" Type="http://schemas.openxmlformats.org/officeDocument/2006/relationships/hyperlink" Target="mailto:Beck.Earle@newcastle.edu.au" TargetMode="External"/><Relationship Id="rId35" Type="http://schemas.openxmlformats.org/officeDocument/2006/relationships/hyperlink" Target="mailto:Trevor.Schofield@newcastle.edu.a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Rajesh.Thanaraj@newcastle.edu.au" TargetMode="External"/><Relationship Id="rId13" Type="http://schemas.openxmlformats.org/officeDocument/2006/relationships/hyperlink" Target="mailto:Rajesh.Thanaraj@newcastle.edu.auStudent%20Central" TargetMode="External"/><Relationship Id="rId18" Type="http://schemas.openxmlformats.org/officeDocument/2006/relationships/hyperlink" Target="mailto:sonm-academic-support@newcastle.edu.auKellen%20Evans" TargetMode="External"/><Relationship Id="rId26" Type="http://schemas.openxmlformats.org/officeDocument/2006/relationships/hyperlink" Target="mailto:Rebecca.Pex@newcastle.edu.au4055%200795" TargetMode="External"/><Relationship Id="rId3" Type="http://schemas.openxmlformats.org/officeDocument/2006/relationships/hyperlink" Target="mailto:Olivia.Wyborn@newcastle.edu.au4033%209457" TargetMode="External"/><Relationship Id="rId21" Type="http://schemas.openxmlformats.org/officeDocument/2006/relationships/hyperlink" Target="mailto:Rebecca.Pex@newcastle.edu.au4055%200795" TargetMode="External"/><Relationship Id="rId7" Type="http://schemas.openxmlformats.org/officeDocument/2006/relationships/hyperlink" Target="mailto:Rajesh.Thanaraj@newcastle.edu.au" TargetMode="External"/><Relationship Id="rId12" Type="http://schemas.openxmlformats.org/officeDocument/2006/relationships/hyperlink" Target="mailto:Rajesh.Thanaraj@newcastle.edu.auStudent%20Central" TargetMode="External"/><Relationship Id="rId17" Type="http://schemas.openxmlformats.org/officeDocument/2006/relationships/hyperlink" Target="mailto:Eleanor.Edwards@newcastle.edu.au50215" TargetMode="External"/><Relationship Id="rId25" Type="http://schemas.openxmlformats.org/officeDocument/2006/relationships/hyperlink" Target="mailto:Olivia.Wyborn@newcastle.edu.au4033%209457" TargetMode="External"/><Relationship Id="rId2" Type="http://schemas.openxmlformats.org/officeDocument/2006/relationships/hyperlink" Target="mailto:Natalie.McMahon@newcastle.edu.au4921%205111%20%20%20DTS" TargetMode="External"/><Relationship Id="rId16" Type="http://schemas.openxmlformats.org/officeDocument/2006/relationships/hyperlink" Target="mailto:Rajesh.Thanaraj@newcastle.edu.auStudent%20Central" TargetMode="External"/><Relationship Id="rId20" Type="http://schemas.openxmlformats.org/officeDocument/2006/relationships/hyperlink" Target="mailto:Rebecca.Pex@newcastle.edu.au4055%200795" TargetMode="External"/><Relationship Id="rId29" Type="http://schemas.openxmlformats.org/officeDocument/2006/relationships/hyperlink" Target="mailto:Rajesh.Thanaraj@newcastle.edu.au" TargetMode="External"/><Relationship Id="rId1" Type="http://schemas.openxmlformats.org/officeDocument/2006/relationships/hyperlink" Target="mailto:Amy.Williams@newcastle.edu.au4921%208950" TargetMode="External"/><Relationship Id="rId6" Type="http://schemas.openxmlformats.org/officeDocument/2006/relationships/hyperlink" Target="mailto:Olivia.Wyborn@newcastle.edu.au4033%209457" TargetMode="External"/><Relationship Id="rId11" Type="http://schemas.openxmlformats.org/officeDocument/2006/relationships/hyperlink" Target="mailto:Rajesh.Thanaraj@newcastle.edu.auStudent%20Central" TargetMode="External"/><Relationship Id="rId24" Type="http://schemas.openxmlformats.org/officeDocument/2006/relationships/hyperlink" Target="mailto:Olivia.Wyborn@newcastle.edu.au4033%209457" TargetMode="External"/><Relationship Id="rId5" Type="http://schemas.openxmlformats.org/officeDocument/2006/relationships/hyperlink" Target="mailto:Olivia.Wyborn@newcastle.edu.au4033%209457" TargetMode="External"/><Relationship Id="rId15" Type="http://schemas.openxmlformats.org/officeDocument/2006/relationships/hyperlink" Target="mailto:Rajesh.Thanaraj@newcastle.edu.auStudent%20Central" TargetMode="External"/><Relationship Id="rId23" Type="http://schemas.openxmlformats.org/officeDocument/2006/relationships/hyperlink" Target="mailto:Katherine.Tuckerman@newcastle.edu.au4042%201621" TargetMode="External"/><Relationship Id="rId28" Type="http://schemas.openxmlformats.org/officeDocument/2006/relationships/hyperlink" Target="mailto:Rajesh.Thanaraj@newcastle.edu.au" TargetMode="External"/><Relationship Id="rId10" Type="http://schemas.openxmlformats.org/officeDocument/2006/relationships/hyperlink" Target="mailto:Rajesh.Thanaraj@newcastle.edu.auStudent%20Central" TargetMode="External"/><Relationship Id="rId19" Type="http://schemas.openxmlformats.org/officeDocument/2006/relationships/hyperlink" Target="mailto:Rebecca.Pex@newcastle.edu.au4055%200795" TargetMode="External"/><Relationship Id="rId31" Type="http://schemas.openxmlformats.org/officeDocument/2006/relationships/printerSettings" Target="../printerSettings/printerSettings2.bin"/><Relationship Id="rId4" Type="http://schemas.openxmlformats.org/officeDocument/2006/relationships/hyperlink" Target="mailto:Olivia.Wyborn@newcastle.edu.au4033%209457" TargetMode="External"/><Relationship Id="rId9" Type="http://schemas.openxmlformats.org/officeDocument/2006/relationships/hyperlink" Target="mailto:Rajesh.Thanaraj@newcastle.edu.au" TargetMode="External"/><Relationship Id="rId14" Type="http://schemas.openxmlformats.org/officeDocument/2006/relationships/hyperlink" Target="mailto:Rajesh.Thanaraj@newcastle.edu.auStudent%20Central" TargetMode="External"/><Relationship Id="rId22" Type="http://schemas.openxmlformats.org/officeDocument/2006/relationships/hyperlink" Target="mailto:Rajesh.Thanaraj@newcastle.edu.au" TargetMode="External"/><Relationship Id="rId27" Type="http://schemas.openxmlformats.org/officeDocument/2006/relationships/hyperlink" Target="mailto:Rajesh.Thanaraj@newcastle.edu.au" TargetMode="External"/><Relationship Id="rId30" Type="http://schemas.openxmlformats.org/officeDocument/2006/relationships/hyperlink" Target="mailto:Rajesh.Thanaraj@newcastle.edu.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NguyenGiaHao.Tran@newcastle.edu.au" TargetMode="External"/><Relationship Id="rId13" Type="http://schemas.openxmlformats.org/officeDocument/2006/relationships/hyperlink" Target="mailto:Olivia.Wyborn@newcastle.edu.au4033%209457" TargetMode="External"/><Relationship Id="rId3" Type="http://schemas.openxmlformats.org/officeDocument/2006/relationships/hyperlink" Target="mailto:Amy.Williams@newcastle.edu.au4921%208950" TargetMode="External"/><Relationship Id="rId7" Type="http://schemas.openxmlformats.org/officeDocument/2006/relationships/hyperlink" Target="mailto:Adam.Baxter@newcastle.edu.au" TargetMode="External"/><Relationship Id="rId12" Type="http://schemas.openxmlformats.org/officeDocument/2006/relationships/hyperlink" Target="mailto:Olivia.Wyborn@newcastle.edu.au4033%209457" TargetMode="External"/><Relationship Id="rId2" Type="http://schemas.openxmlformats.org/officeDocument/2006/relationships/hyperlink" Target="mailto:Amy.Williams@newcastle.edu.au4921%208950" TargetMode="External"/><Relationship Id="rId16" Type="http://schemas.openxmlformats.org/officeDocument/2006/relationships/printerSettings" Target="../printerSettings/printerSettings4.bin"/><Relationship Id="rId1" Type="http://schemas.openxmlformats.org/officeDocument/2006/relationships/hyperlink" Target="file:///\\uncle.newcastle.edu.au\entities\divisions\Commerical%20Services\CS\PROCUREMENT\CONTRACT%20MANAGEMENT\GIPA\Contract%20Registers%20-%20Final%20versions%20(Website%20version)\D16%20240321%20%20Dexus%20Lease%20-%20664207%20Fully%20Executed%20-%20redacted.pdf" TargetMode="External"/><Relationship Id="rId6" Type="http://schemas.openxmlformats.org/officeDocument/2006/relationships/hyperlink" Target="mailto:Adam.Baxter@newcastle.edu.au" TargetMode="External"/><Relationship Id="rId11" Type="http://schemas.openxmlformats.org/officeDocument/2006/relationships/hyperlink" Target="mailto:Amy.Williams@newcastle.edu.au4921%208950" TargetMode="External"/><Relationship Id="rId5" Type="http://schemas.openxmlformats.org/officeDocument/2006/relationships/hyperlink" Target="mailto:Michael.Hamilton@newcastle.edu.au4921%207778" TargetMode="External"/><Relationship Id="rId15" Type="http://schemas.openxmlformats.org/officeDocument/2006/relationships/hyperlink" Target="mailto:Peter.Troke@newcastle.edu.au0401460254" TargetMode="External"/><Relationship Id="rId10" Type="http://schemas.openxmlformats.org/officeDocument/2006/relationships/hyperlink" Target="mailto:Amy.Williams@newcastle.edu.au4921%208950" TargetMode="External"/><Relationship Id="rId4" Type="http://schemas.openxmlformats.org/officeDocument/2006/relationships/hyperlink" Target="mailto:brian.jones@newcastle.edu.au4985%204498" TargetMode="External"/><Relationship Id="rId9" Type="http://schemas.openxmlformats.org/officeDocument/2006/relationships/hyperlink" Target="mailto:Jessica.Jones@newcastle.edu.au4921%205820" TargetMode="External"/><Relationship Id="rId14" Type="http://schemas.openxmlformats.org/officeDocument/2006/relationships/hyperlink" Target="mailto:Olivia.Wyborn@newcastle.edu.au4033%20945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IV108"/>
  <sheetViews>
    <sheetView showGridLines="0" tabSelected="1" topLeftCell="D1" zoomScaleNormal="100" workbookViewId="0">
      <pane ySplit="6" topLeftCell="A96" activePane="bottomLeft" state="frozen"/>
      <selection activeCell="H9" sqref="H9"/>
      <selection pane="bottomLeft" activeCell="U1" sqref="T1:U1048576"/>
    </sheetView>
  </sheetViews>
  <sheetFormatPr defaultColWidth="16.7109375" defaultRowHeight="24.95" customHeight="1" x14ac:dyDescent="0.25"/>
  <cols>
    <col min="1" max="2" width="15.7109375" hidden="1" customWidth="1"/>
    <col min="3" max="3" width="8.7109375" hidden="1" customWidth="1"/>
    <col min="4" max="4" width="17.7109375" customWidth="1"/>
    <col min="5" max="5" width="35.5703125" customWidth="1"/>
    <col min="6" max="7" width="32.7109375" customWidth="1"/>
    <col min="8" max="8" width="37" customWidth="1"/>
    <col min="9" max="9" width="32.7109375" customWidth="1"/>
    <col min="10" max="10" width="45.7109375" customWidth="1"/>
    <col min="11" max="11" width="23.42578125" customWidth="1"/>
    <col min="12" max="12" width="62.7109375" customWidth="1"/>
    <col min="13" max="13" width="26.7109375" style="226" customWidth="1"/>
    <col min="14" max="15" width="40.7109375" customWidth="1"/>
    <col min="16" max="16" width="16.5703125" style="212" customWidth="1"/>
    <col min="17" max="17" width="16.140625" customWidth="1"/>
    <col min="18" max="18" width="18.5703125" style="208" bestFit="1" customWidth="1"/>
    <col min="19" max="19" width="32.7109375" customWidth="1"/>
    <col min="20" max="20" width="24.28515625" hidden="1" customWidth="1"/>
    <col min="21" max="21" width="33.7109375" style="380" hidden="1" customWidth="1"/>
  </cols>
  <sheetData>
    <row r="1" spans="1:256" ht="24.95" customHeight="1" x14ac:dyDescent="0.25">
      <c r="A1" s="354" t="s">
        <v>0</v>
      </c>
      <c r="B1" s="353" t="s">
        <v>3920</v>
      </c>
      <c r="C1" s="2"/>
      <c r="D1" s="390" t="s">
        <v>1</v>
      </c>
      <c r="E1" s="4"/>
      <c r="F1" s="3"/>
      <c r="G1" s="4"/>
      <c r="H1" s="41"/>
      <c r="J1" s="4"/>
      <c r="K1" s="5"/>
      <c r="L1" s="226"/>
      <c r="M1" s="4"/>
      <c r="N1" s="4"/>
      <c r="O1" s="208"/>
      <c r="P1" s="3"/>
      <c r="Q1" s="208"/>
      <c r="R1" s="3"/>
      <c r="S1" s="3"/>
      <c r="T1" s="3"/>
      <c r="U1" s="138"/>
      <c r="V1" s="4"/>
      <c r="W1" s="4"/>
      <c r="X1" s="3"/>
      <c r="Y1" s="3"/>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row>
    <row r="2" spans="1:256" ht="24.95" customHeight="1" x14ac:dyDescent="0.35">
      <c r="A2" s="43"/>
      <c r="B2" s="3"/>
      <c r="C2" s="8"/>
      <c r="D2" s="7" t="s">
        <v>4015</v>
      </c>
      <c r="E2" s="9"/>
      <c r="F2" s="9"/>
      <c r="G2" s="10"/>
      <c r="H2" s="11"/>
      <c r="J2" s="12"/>
      <c r="K2" s="13"/>
      <c r="L2" s="227"/>
      <c r="M2" s="10"/>
      <c r="N2" s="10"/>
      <c r="O2" s="211"/>
      <c r="P2" s="9"/>
      <c r="Q2" s="211"/>
      <c r="R2" s="9"/>
      <c r="S2" s="9"/>
      <c r="T2" s="9"/>
      <c r="U2" s="379"/>
      <c r="V2" s="10"/>
      <c r="W2" s="10"/>
      <c r="X2" s="9"/>
      <c r="Y2" s="9"/>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6" ht="24.95" customHeight="1" x14ac:dyDescent="0.35">
      <c r="A3" s="357" t="s">
        <v>3790</v>
      </c>
      <c r="B3" s="3"/>
      <c r="C3" s="8"/>
      <c r="D3" s="392" t="s">
        <v>4293</v>
      </c>
      <c r="E3" s="9"/>
      <c r="F3" s="9"/>
      <c r="G3" s="10"/>
      <c r="H3" s="11"/>
      <c r="J3" s="12"/>
      <c r="K3" s="13"/>
      <c r="L3" s="227"/>
      <c r="M3" s="10"/>
      <c r="N3" s="10"/>
      <c r="O3" s="211"/>
      <c r="P3" s="9"/>
      <c r="Q3" s="211"/>
      <c r="R3" s="9"/>
      <c r="S3" s="9"/>
    </row>
    <row r="4" spans="1:256" ht="24.95" customHeight="1" x14ac:dyDescent="0.35">
      <c r="A4" s="358" t="s">
        <v>2327</v>
      </c>
      <c r="B4" s="3"/>
      <c r="C4" s="8"/>
      <c r="D4" s="15" t="s">
        <v>2</v>
      </c>
      <c r="E4" s="10"/>
      <c r="F4" s="9"/>
      <c r="G4" s="10"/>
      <c r="H4" s="11"/>
      <c r="J4" s="12"/>
      <c r="K4" s="13"/>
      <c r="L4" s="227"/>
      <c r="M4" s="10"/>
      <c r="N4" s="10"/>
      <c r="O4" s="211"/>
      <c r="P4" s="9"/>
      <c r="Q4" s="211"/>
      <c r="R4" s="9"/>
      <c r="S4" s="9"/>
    </row>
    <row r="5" spans="1:256" ht="24.95" customHeight="1" x14ac:dyDescent="0.35">
      <c r="A5" s="355"/>
      <c r="B5" s="4"/>
      <c r="C5" s="12"/>
      <c r="D5" s="8"/>
      <c r="E5" s="4"/>
      <c r="F5" s="4"/>
      <c r="G5" s="10"/>
      <c r="H5" s="9"/>
      <c r="I5" s="10"/>
      <c r="J5" s="10"/>
      <c r="K5" s="12"/>
      <c r="L5" s="12"/>
      <c r="M5" s="227"/>
      <c r="N5" s="9"/>
      <c r="O5" s="10"/>
      <c r="P5" s="211"/>
      <c r="Q5" s="9"/>
      <c r="R5" s="211"/>
      <c r="S5" s="9"/>
      <c r="T5" s="3"/>
    </row>
    <row r="6" spans="1:256" s="48" customFormat="1" ht="24.95" customHeight="1" x14ac:dyDescent="0.25">
      <c r="A6" s="19" t="s">
        <v>3</v>
      </c>
      <c r="B6" s="129" t="s">
        <v>4</v>
      </c>
      <c r="C6" s="265" t="s">
        <v>5</v>
      </c>
      <c r="D6" s="266" t="s">
        <v>6</v>
      </c>
      <c r="E6" s="265" t="s">
        <v>7</v>
      </c>
      <c r="F6" s="265" t="s">
        <v>8</v>
      </c>
      <c r="G6" s="265" t="s">
        <v>9</v>
      </c>
      <c r="H6" s="265" t="s">
        <v>10</v>
      </c>
      <c r="I6" s="265" t="s">
        <v>11</v>
      </c>
      <c r="J6" s="265" t="s">
        <v>12</v>
      </c>
      <c r="K6" s="265" t="s">
        <v>13</v>
      </c>
      <c r="L6" s="265" t="s">
        <v>14</v>
      </c>
      <c r="M6" s="267" t="s">
        <v>15</v>
      </c>
      <c r="N6" s="265" t="s">
        <v>16</v>
      </c>
      <c r="O6" s="265" t="s">
        <v>17</v>
      </c>
      <c r="P6" s="268" t="s">
        <v>18</v>
      </c>
      <c r="Q6" s="265" t="s">
        <v>19</v>
      </c>
      <c r="R6" s="268" t="s">
        <v>20</v>
      </c>
      <c r="S6" s="265" t="s">
        <v>21</v>
      </c>
      <c r="T6" s="265" t="s">
        <v>22</v>
      </c>
      <c r="U6" s="286" t="s">
        <v>3711</v>
      </c>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4.95" customHeight="1" x14ac:dyDescent="0.25">
      <c r="A7" s="135">
        <v>43521</v>
      </c>
      <c r="B7" s="105" t="s">
        <v>23</v>
      </c>
      <c r="C7" s="106" t="s">
        <v>24</v>
      </c>
      <c r="D7" s="22" t="s">
        <v>158</v>
      </c>
      <c r="E7" s="114" t="s">
        <v>58</v>
      </c>
      <c r="F7" s="114" t="s">
        <v>159</v>
      </c>
      <c r="G7" s="114" t="s">
        <v>160</v>
      </c>
      <c r="H7" s="114" t="s">
        <v>29</v>
      </c>
      <c r="I7" s="114" t="s">
        <v>161</v>
      </c>
      <c r="J7" s="114" t="s">
        <v>162</v>
      </c>
      <c r="K7" s="114" t="s">
        <v>31</v>
      </c>
      <c r="L7" s="114" t="s">
        <v>163</v>
      </c>
      <c r="M7" s="131">
        <v>47901501</v>
      </c>
      <c r="N7" s="132" t="s">
        <v>46</v>
      </c>
      <c r="O7" s="114" t="s">
        <v>164</v>
      </c>
      <c r="P7" s="133">
        <v>43466</v>
      </c>
      <c r="Q7" s="108" t="s">
        <v>1095</v>
      </c>
      <c r="R7" s="40">
        <v>46022</v>
      </c>
      <c r="S7" s="113" t="s">
        <v>29</v>
      </c>
      <c r="T7" s="109" t="s">
        <v>2634</v>
      </c>
      <c r="U7" s="312"/>
    </row>
    <row r="8" spans="1:256" ht="24.95" customHeight="1" x14ac:dyDescent="0.25">
      <c r="A8" s="135">
        <v>43602</v>
      </c>
      <c r="B8" s="105" t="s">
        <v>23</v>
      </c>
      <c r="C8" s="106" t="s">
        <v>24</v>
      </c>
      <c r="D8" s="22" t="s">
        <v>165</v>
      </c>
      <c r="E8" s="114" t="s">
        <v>58</v>
      </c>
      <c r="F8" s="114" t="s">
        <v>166</v>
      </c>
      <c r="G8" s="114" t="s">
        <v>167</v>
      </c>
      <c r="H8" s="114" t="s">
        <v>29</v>
      </c>
      <c r="I8" s="114" t="s">
        <v>168</v>
      </c>
      <c r="J8" s="114" t="s">
        <v>169</v>
      </c>
      <c r="K8" s="114" t="s">
        <v>31</v>
      </c>
      <c r="L8" s="114" t="s">
        <v>170</v>
      </c>
      <c r="M8" s="131">
        <v>1355750</v>
      </c>
      <c r="N8" s="132" t="s">
        <v>46</v>
      </c>
      <c r="O8" s="114" t="s">
        <v>171</v>
      </c>
      <c r="P8" s="133">
        <v>43565</v>
      </c>
      <c r="Q8" s="108" t="s">
        <v>273</v>
      </c>
      <c r="R8" s="40">
        <v>45391</v>
      </c>
      <c r="S8" s="113" t="s">
        <v>29</v>
      </c>
      <c r="T8" s="109" t="s">
        <v>2634</v>
      </c>
      <c r="U8" s="312"/>
    </row>
    <row r="9" spans="1:256" ht="24.95" customHeight="1" x14ac:dyDescent="0.25">
      <c r="A9" s="135">
        <v>43640</v>
      </c>
      <c r="B9" s="105" t="s">
        <v>23</v>
      </c>
      <c r="C9" s="106" t="s">
        <v>24</v>
      </c>
      <c r="D9" s="22" t="s">
        <v>188</v>
      </c>
      <c r="E9" s="114" t="s">
        <v>58</v>
      </c>
      <c r="F9" s="114" t="s">
        <v>189</v>
      </c>
      <c r="G9" s="114" t="s">
        <v>190</v>
      </c>
      <c r="H9" s="114" t="s">
        <v>29</v>
      </c>
      <c r="I9" s="114" t="s">
        <v>191</v>
      </c>
      <c r="J9" s="114" t="s">
        <v>192</v>
      </c>
      <c r="K9" s="114" t="s">
        <v>31</v>
      </c>
      <c r="L9" s="114" t="s">
        <v>170</v>
      </c>
      <c r="M9" s="131">
        <v>14301284</v>
      </c>
      <c r="N9" s="132" t="s">
        <v>46</v>
      </c>
      <c r="O9" s="114" t="s">
        <v>171</v>
      </c>
      <c r="P9" s="133">
        <v>43586</v>
      </c>
      <c r="Q9" s="108" t="s">
        <v>273</v>
      </c>
      <c r="R9" s="40">
        <v>45412</v>
      </c>
      <c r="S9" s="113" t="s">
        <v>29</v>
      </c>
      <c r="T9" s="109" t="s">
        <v>2634</v>
      </c>
      <c r="U9" s="312"/>
    </row>
    <row r="10" spans="1:256" ht="24.95" customHeight="1" x14ac:dyDescent="0.25">
      <c r="A10" s="232">
        <v>43742</v>
      </c>
      <c r="B10" s="105" t="s">
        <v>23</v>
      </c>
      <c r="C10" s="111" t="s">
        <v>24</v>
      </c>
      <c r="D10" s="174" t="s">
        <v>242</v>
      </c>
      <c r="E10" s="110" t="s">
        <v>58</v>
      </c>
      <c r="F10" s="110" t="s">
        <v>59</v>
      </c>
      <c r="G10" s="110" t="s">
        <v>60</v>
      </c>
      <c r="H10" s="110" t="s">
        <v>29</v>
      </c>
      <c r="I10" s="110" t="s">
        <v>243</v>
      </c>
      <c r="J10" s="110" t="s">
        <v>244</v>
      </c>
      <c r="K10" s="110" t="s">
        <v>31</v>
      </c>
      <c r="L10" s="110" t="s">
        <v>245</v>
      </c>
      <c r="M10" s="131">
        <v>1973420.9</v>
      </c>
      <c r="N10" s="132" t="s">
        <v>29</v>
      </c>
      <c r="O10" s="110" t="s">
        <v>35</v>
      </c>
      <c r="P10" s="133">
        <v>43683</v>
      </c>
      <c r="Q10" s="309" t="s">
        <v>48</v>
      </c>
      <c r="R10" s="40">
        <v>44779</v>
      </c>
      <c r="S10" s="113" t="s">
        <v>29</v>
      </c>
      <c r="T10" s="109" t="s">
        <v>3329</v>
      </c>
      <c r="U10" s="320" t="s">
        <v>3907</v>
      </c>
    </row>
    <row r="11" spans="1:256" ht="24.95" customHeight="1" x14ac:dyDescent="0.25">
      <c r="A11" s="135">
        <v>43803</v>
      </c>
      <c r="B11" s="105" t="s">
        <v>23</v>
      </c>
      <c r="C11" s="106" t="s">
        <v>24</v>
      </c>
      <c r="D11" s="174" t="s">
        <v>268</v>
      </c>
      <c r="E11" s="110" t="s">
        <v>58</v>
      </c>
      <c r="F11" s="110" t="s">
        <v>269</v>
      </c>
      <c r="G11" s="110" t="s">
        <v>2338</v>
      </c>
      <c r="H11" s="114" t="s">
        <v>29</v>
      </c>
      <c r="I11" s="110" t="s">
        <v>270</v>
      </c>
      <c r="J11" s="110" t="s">
        <v>271</v>
      </c>
      <c r="K11" s="114" t="s">
        <v>31</v>
      </c>
      <c r="L11" s="110" t="s">
        <v>272</v>
      </c>
      <c r="M11" s="131">
        <v>59666255</v>
      </c>
      <c r="N11" s="132" t="s">
        <v>29</v>
      </c>
      <c r="O11" s="110" t="s">
        <v>231</v>
      </c>
      <c r="P11" s="133">
        <v>43862</v>
      </c>
      <c r="Q11" s="108" t="s">
        <v>273</v>
      </c>
      <c r="R11" s="40">
        <v>45688</v>
      </c>
      <c r="S11" s="222" t="s">
        <v>29</v>
      </c>
      <c r="T11" s="223" t="s">
        <v>147</v>
      </c>
      <c r="U11" s="312"/>
    </row>
    <row r="12" spans="1:256" ht="24.95" customHeight="1" x14ac:dyDescent="0.25">
      <c r="A12" s="135">
        <v>43901</v>
      </c>
      <c r="B12" s="105" t="s">
        <v>23</v>
      </c>
      <c r="C12" s="106" t="s">
        <v>24</v>
      </c>
      <c r="D12" s="22" t="s">
        <v>306</v>
      </c>
      <c r="E12" s="114" t="s">
        <v>58</v>
      </c>
      <c r="F12" s="114" t="s">
        <v>307</v>
      </c>
      <c r="G12" s="114" t="s">
        <v>308</v>
      </c>
      <c r="H12" s="114" t="s">
        <v>29</v>
      </c>
      <c r="I12" s="114" t="s">
        <v>309</v>
      </c>
      <c r="J12" s="114" t="s">
        <v>310</v>
      </c>
      <c r="K12" s="114" t="s">
        <v>215</v>
      </c>
      <c r="L12" s="114" t="s">
        <v>311</v>
      </c>
      <c r="M12" s="131">
        <v>819720</v>
      </c>
      <c r="N12" s="132" t="s">
        <v>29</v>
      </c>
      <c r="O12" s="114" t="s">
        <v>114</v>
      </c>
      <c r="P12" s="133">
        <v>43831</v>
      </c>
      <c r="Q12" s="108" t="s">
        <v>273</v>
      </c>
      <c r="R12" s="40">
        <v>45657</v>
      </c>
      <c r="S12" s="113" t="s">
        <v>29</v>
      </c>
      <c r="T12" s="109" t="s">
        <v>147</v>
      </c>
      <c r="U12" s="312"/>
    </row>
    <row r="13" spans="1:256" ht="24.95" customHeight="1" x14ac:dyDescent="0.25">
      <c r="A13" s="135">
        <v>43901</v>
      </c>
      <c r="B13" s="105" t="s">
        <v>23</v>
      </c>
      <c r="C13" s="106" t="s">
        <v>24</v>
      </c>
      <c r="D13" s="22" t="s">
        <v>312</v>
      </c>
      <c r="E13" s="114" t="s">
        <v>58</v>
      </c>
      <c r="F13" s="114" t="s">
        <v>313</v>
      </c>
      <c r="G13" s="114" t="s">
        <v>314</v>
      </c>
      <c r="H13" s="114" t="s">
        <v>29</v>
      </c>
      <c r="I13" s="114" t="s">
        <v>315</v>
      </c>
      <c r="J13" s="114" t="s">
        <v>316</v>
      </c>
      <c r="K13" s="114" t="s">
        <v>31</v>
      </c>
      <c r="L13" s="114" t="s">
        <v>317</v>
      </c>
      <c r="M13" s="131">
        <v>5322286</v>
      </c>
      <c r="N13" s="132" t="s">
        <v>29</v>
      </c>
      <c r="O13" s="114" t="s">
        <v>231</v>
      </c>
      <c r="P13" s="133">
        <v>43891</v>
      </c>
      <c r="Q13" s="108" t="s">
        <v>66</v>
      </c>
      <c r="R13" s="40">
        <v>45351</v>
      </c>
      <c r="S13" s="113" t="s">
        <v>29</v>
      </c>
      <c r="T13" s="109" t="s">
        <v>147</v>
      </c>
      <c r="U13" s="312"/>
    </row>
    <row r="14" spans="1:256" ht="24.95" customHeight="1" x14ac:dyDescent="0.25">
      <c r="A14" s="135">
        <v>44013</v>
      </c>
      <c r="B14" s="105" t="s">
        <v>23</v>
      </c>
      <c r="C14" s="106" t="s">
        <v>24</v>
      </c>
      <c r="D14" s="22" t="s">
        <v>392</v>
      </c>
      <c r="E14" s="114" t="s">
        <v>26</v>
      </c>
      <c r="F14" s="114" t="s">
        <v>393</v>
      </c>
      <c r="G14" s="114" t="s">
        <v>394</v>
      </c>
      <c r="H14" s="114" t="s">
        <v>29</v>
      </c>
      <c r="I14" s="114" t="s">
        <v>395</v>
      </c>
      <c r="J14" s="114" t="s">
        <v>29</v>
      </c>
      <c r="K14" s="114" t="s">
        <v>31</v>
      </c>
      <c r="L14" s="114" t="s">
        <v>396</v>
      </c>
      <c r="M14" s="131">
        <v>1458508</v>
      </c>
      <c r="N14" s="132" t="s">
        <v>29</v>
      </c>
      <c r="O14" s="114" t="s">
        <v>29</v>
      </c>
      <c r="P14" s="133">
        <v>44012</v>
      </c>
      <c r="Q14" s="108" t="s">
        <v>2631</v>
      </c>
      <c r="R14" s="40">
        <v>45504</v>
      </c>
      <c r="S14" s="113" t="s">
        <v>29</v>
      </c>
      <c r="T14" s="109" t="s">
        <v>147</v>
      </c>
      <c r="U14" s="312"/>
    </row>
    <row r="15" spans="1:256" ht="24.95" customHeight="1" x14ac:dyDescent="0.25">
      <c r="A15" s="135">
        <v>44014</v>
      </c>
      <c r="B15" s="105" t="s">
        <v>23</v>
      </c>
      <c r="C15" s="106" t="s">
        <v>24</v>
      </c>
      <c r="D15" s="22" t="s">
        <v>397</v>
      </c>
      <c r="E15" s="114" t="s">
        <v>26</v>
      </c>
      <c r="F15" s="114" t="s">
        <v>398</v>
      </c>
      <c r="G15" s="114" t="s">
        <v>399</v>
      </c>
      <c r="H15" s="114" t="s">
        <v>29</v>
      </c>
      <c r="I15" s="114" t="s">
        <v>400</v>
      </c>
      <c r="J15" s="114" t="s">
        <v>401</v>
      </c>
      <c r="K15" s="114" t="s">
        <v>31</v>
      </c>
      <c r="L15" s="114" t="s">
        <v>402</v>
      </c>
      <c r="M15" s="131">
        <v>9200000</v>
      </c>
      <c r="N15" s="132" t="s">
        <v>29</v>
      </c>
      <c r="O15" s="114" t="s">
        <v>403</v>
      </c>
      <c r="P15" s="133">
        <v>44013</v>
      </c>
      <c r="Q15" s="108" t="s">
        <v>404</v>
      </c>
      <c r="R15" s="40">
        <v>45872</v>
      </c>
      <c r="S15" s="113" t="s">
        <v>29</v>
      </c>
      <c r="T15" s="109" t="s">
        <v>3527</v>
      </c>
      <c r="U15" s="312"/>
    </row>
    <row r="16" spans="1:256" ht="24.95" customHeight="1" x14ac:dyDescent="0.25">
      <c r="A16" s="135">
        <v>44057</v>
      </c>
      <c r="B16" s="105" t="s">
        <v>23</v>
      </c>
      <c r="C16" s="106" t="s">
        <v>24</v>
      </c>
      <c r="D16" s="22" t="s">
        <v>459</v>
      </c>
      <c r="E16" s="114" t="s">
        <v>58</v>
      </c>
      <c r="F16" s="114" t="s">
        <v>141</v>
      </c>
      <c r="G16" s="114" t="s">
        <v>460</v>
      </c>
      <c r="H16" s="114" t="s">
        <v>29</v>
      </c>
      <c r="I16" s="114" t="s">
        <v>461</v>
      </c>
      <c r="J16" s="114" t="s">
        <v>462</v>
      </c>
      <c r="K16" s="114" t="s">
        <v>31</v>
      </c>
      <c r="L16" s="114" t="s">
        <v>463</v>
      </c>
      <c r="M16" s="131">
        <v>30324641</v>
      </c>
      <c r="N16" s="132" t="s">
        <v>29</v>
      </c>
      <c r="O16" s="114" t="s">
        <v>29</v>
      </c>
      <c r="P16" s="133">
        <v>44105</v>
      </c>
      <c r="Q16" s="108" t="s">
        <v>273</v>
      </c>
      <c r="R16" s="40">
        <v>45930</v>
      </c>
      <c r="S16" s="113" t="s">
        <v>29</v>
      </c>
      <c r="T16" s="109" t="s">
        <v>147</v>
      </c>
      <c r="U16" s="312"/>
    </row>
    <row r="17" spans="1:256" ht="24.95" customHeight="1" x14ac:dyDescent="0.25">
      <c r="A17" s="135">
        <v>44137</v>
      </c>
      <c r="B17" s="105" t="s">
        <v>23</v>
      </c>
      <c r="C17" s="106" t="s">
        <v>24</v>
      </c>
      <c r="D17" s="22" t="s">
        <v>697</v>
      </c>
      <c r="E17" s="114" t="s">
        <v>26</v>
      </c>
      <c r="F17" s="114" t="s">
        <v>698</v>
      </c>
      <c r="G17" s="114" t="s">
        <v>699</v>
      </c>
      <c r="H17" s="114" t="s">
        <v>29</v>
      </c>
      <c r="I17" s="114" t="s">
        <v>700</v>
      </c>
      <c r="J17" s="114" t="s">
        <v>2227</v>
      </c>
      <c r="K17" s="114" t="s">
        <v>31</v>
      </c>
      <c r="L17" s="114" t="s">
        <v>701</v>
      </c>
      <c r="M17" s="131">
        <v>2048511.93</v>
      </c>
      <c r="N17" s="132" t="s">
        <v>2228</v>
      </c>
      <c r="O17" s="114" t="s">
        <v>29</v>
      </c>
      <c r="P17" s="133">
        <v>43405</v>
      </c>
      <c r="Q17" s="108" t="s">
        <v>273</v>
      </c>
      <c r="R17" s="40">
        <v>45230</v>
      </c>
      <c r="S17" s="113" t="s">
        <v>2229</v>
      </c>
      <c r="T17" s="109" t="s">
        <v>3714</v>
      </c>
      <c r="U17" s="312"/>
    </row>
    <row r="18" spans="1:256" ht="24.95" customHeight="1" x14ac:dyDescent="0.25">
      <c r="A18" s="135">
        <v>44257</v>
      </c>
      <c r="B18" s="105" t="s">
        <v>23</v>
      </c>
      <c r="C18" s="106" t="s">
        <v>24</v>
      </c>
      <c r="D18" s="22" t="s">
        <v>2521</v>
      </c>
      <c r="E18" s="114" t="s">
        <v>58</v>
      </c>
      <c r="F18" s="114" t="s">
        <v>2003</v>
      </c>
      <c r="G18" s="114" t="s">
        <v>2522</v>
      </c>
      <c r="H18" s="114" t="s">
        <v>29</v>
      </c>
      <c r="I18" s="114" t="s">
        <v>2523</v>
      </c>
      <c r="J18" s="114" t="s">
        <v>2524</v>
      </c>
      <c r="K18" s="114" t="s">
        <v>215</v>
      </c>
      <c r="L18" s="114" t="s">
        <v>2525</v>
      </c>
      <c r="M18" s="131">
        <v>318615</v>
      </c>
      <c r="N18" s="132" t="s">
        <v>46</v>
      </c>
      <c r="O18" s="114" t="s">
        <v>35</v>
      </c>
      <c r="P18" s="133">
        <v>43770</v>
      </c>
      <c r="Q18" s="108" t="s">
        <v>2526</v>
      </c>
      <c r="R18" s="40">
        <v>45107</v>
      </c>
      <c r="S18" s="113" t="s">
        <v>29</v>
      </c>
      <c r="T18" s="109" t="s">
        <v>3901</v>
      </c>
      <c r="U18" s="334" t="s">
        <v>3902</v>
      </c>
    </row>
    <row r="19" spans="1:256" ht="24.95" customHeight="1" x14ac:dyDescent="0.25">
      <c r="A19" s="39">
        <v>44279</v>
      </c>
      <c r="B19" s="21" t="s">
        <v>23</v>
      </c>
      <c r="C19" s="106" t="s">
        <v>24</v>
      </c>
      <c r="D19" s="22" t="s">
        <v>2563</v>
      </c>
      <c r="E19" s="21" t="s">
        <v>26</v>
      </c>
      <c r="F19" s="114" t="s">
        <v>2673</v>
      </c>
      <c r="G19" s="114" t="s">
        <v>2564</v>
      </c>
      <c r="H19" s="114" t="s">
        <v>29</v>
      </c>
      <c r="I19" s="114" t="s">
        <v>2565</v>
      </c>
      <c r="J19" s="114" t="s">
        <v>2565</v>
      </c>
      <c r="K19" s="114" t="s">
        <v>31</v>
      </c>
      <c r="L19" s="114" t="s">
        <v>2566</v>
      </c>
      <c r="M19" s="23">
        <v>4937157</v>
      </c>
      <c r="N19" s="154" t="s">
        <v>29</v>
      </c>
      <c r="O19" s="115" t="s">
        <v>29</v>
      </c>
      <c r="P19" s="40">
        <v>44266</v>
      </c>
      <c r="Q19" s="114" t="s">
        <v>2567</v>
      </c>
      <c r="R19" s="40">
        <v>46387</v>
      </c>
      <c r="S19" s="114" t="s">
        <v>29</v>
      </c>
      <c r="T19" s="34" t="s">
        <v>147</v>
      </c>
      <c r="U19" s="316"/>
    </row>
    <row r="20" spans="1:256" ht="24.95" customHeight="1" x14ac:dyDescent="0.25">
      <c r="A20" s="39">
        <v>44312</v>
      </c>
      <c r="B20" s="21" t="s">
        <v>23</v>
      </c>
      <c r="C20" s="106" t="s">
        <v>24</v>
      </c>
      <c r="D20" s="22" t="s">
        <v>3924</v>
      </c>
      <c r="E20" s="21" t="s">
        <v>26</v>
      </c>
      <c r="F20" s="114" t="s">
        <v>119</v>
      </c>
      <c r="G20" s="114" t="s">
        <v>1931</v>
      </c>
      <c r="H20" s="114" t="s">
        <v>29</v>
      </c>
      <c r="I20" s="114" t="s">
        <v>2656</v>
      </c>
      <c r="J20" s="114" t="s">
        <v>2657</v>
      </c>
      <c r="K20" s="114" t="s">
        <v>31</v>
      </c>
      <c r="L20" s="114" t="s">
        <v>2658</v>
      </c>
      <c r="M20" s="23">
        <v>17781500</v>
      </c>
      <c r="N20" s="154" t="s">
        <v>29</v>
      </c>
      <c r="O20" s="115" t="s">
        <v>29</v>
      </c>
      <c r="P20" s="40">
        <v>44291</v>
      </c>
      <c r="Q20" s="114" t="s">
        <v>273</v>
      </c>
      <c r="R20" s="40">
        <v>46116</v>
      </c>
      <c r="S20" s="110" t="s">
        <v>29</v>
      </c>
      <c r="T20" s="179" t="s">
        <v>3715</v>
      </c>
      <c r="U20" s="316"/>
      <c r="V20" s="157"/>
      <c r="W20" s="157"/>
      <c r="X20" s="157"/>
      <c r="Y20" s="157"/>
      <c r="Z20" s="157"/>
      <c r="AA20" s="157"/>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s="4" customFormat="1" ht="24.95" customHeight="1" x14ac:dyDescent="0.25">
      <c r="A21" s="39">
        <v>44358</v>
      </c>
      <c r="B21" s="21" t="s">
        <v>23</v>
      </c>
      <c r="C21" s="106" t="s">
        <v>24</v>
      </c>
      <c r="D21" s="22" t="s">
        <v>2704</v>
      </c>
      <c r="E21" s="21" t="s">
        <v>58</v>
      </c>
      <c r="F21" s="114" t="s">
        <v>2705</v>
      </c>
      <c r="G21" s="114" t="s">
        <v>2706</v>
      </c>
      <c r="H21" s="114" t="s">
        <v>29</v>
      </c>
      <c r="I21" s="114" t="s">
        <v>2707</v>
      </c>
      <c r="J21" s="114" t="s">
        <v>29</v>
      </c>
      <c r="K21" s="114" t="s">
        <v>31</v>
      </c>
      <c r="L21" s="114" t="s">
        <v>2708</v>
      </c>
      <c r="M21" s="23">
        <v>14833355</v>
      </c>
      <c r="N21" s="154" t="s">
        <v>29</v>
      </c>
      <c r="O21" s="115" t="s">
        <v>29</v>
      </c>
      <c r="P21" s="40">
        <v>44378</v>
      </c>
      <c r="Q21" s="114" t="s">
        <v>273</v>
      </c>
      <c r="R21" s="159">
        <v>46203</v>
      </c>
      <c r="S21" s="114" t="s">
        <v>29</v>
      </c>
      <c r="T21" s="34" t="s">
        <v>147</v>
      </c>
      <c r="U21" s="317"/>
      <c r="V21" s="157"/>
      <c r="W21" s="157"/>
      <c r="X21" s="155"/>
      <c r="Y21" s="155"/>
      <c r="Z21" s="157"/>
      <c r="AA21" s="158"/>
    </row>
    <row r="22" spans="1:256" s="4" customFormat="1" ht="24.95" customHeight="1" x14ac:dyDescent="0.25">
      <c r="A22" s="39">
        <v>44358</v>
      </c>
      <c r="B22" s="21" t="s">
        <v>23</v>
      </c>
      <c r="C22" s="106" t="s">
        <v>24</v>
      </c>
      <c r="D22" s="174" t="s">
        <v>2655</v>
      </c>
      <c r="E22" s="111" t="s">
        <v>26</v>
      </c>
      <c r="F22" s="110" t="s">
        <v>327</v>
      </c>
      <c r="G22" s="110" t="s">
        <v>2709</v>
      </c>
      <c r="H22" s="114" t="s">
        <v>29</v>
      </c>
      <c r="I22" s="110" t="s">
        <v>2710</v>
      </c>
      <c r="J22" s="110" t="s">
        <v>2711</v>
      </c>
      <c r="K22" s="110" t="s">
        <v>31</v>
      </c>
      <c r="L22" s="110" t="s">
        <v>2712</v>
      </c>
      <c r="M22" s="176">
        <v>2444250</v>
      </c>
      <c r="N22" s="154" t="s">
        <v>29</v>
      </c>
      <c r="O22" s="177" t="s">
        <v>29</v>
      </c>
      <c r="P22" s="40">
        <v>44355</v>
      </c>
      <c r="Q22" s="114" t="s">
        <v>273</v>
      </c>
      <c r="R22" s="159">
        <v>46180</v>
      </c>
      <c r="S22" s="114" t="s">
        <v>29</v>
      </c>
      <c r="T22" s="179" t="s">
        <v>147</v>
      </c>
      <c r="U22" s="317"/>
      <c r="V22" s="157"/>
      <c r="W22" s="157"/>
      <c r="X22" s="155"/>
      <c r="Y22" s="155"/>
      <c r="Z22" s="157"/>
      <c r="AA22" s="158"/>
    </row>
    <row r="23" spans="1:256" s="4" customFormat="1" ht="24.95" customHeight="1" x14ac:dyDescent="0.25">
      <c r="A23" s="39">
        <v>44358</v>
      </c>
      <c r="B23" s="21" t="s">
        <v>23</v>
      </c>
      <c r="C23" s="106" t="s">
        <v>24</v>
      </c>
      <c r="D23" s="22" t="s">
        <v>2699</v>
      </c>
      <c r="E23" s="21" t="s">
        <v>26</v>
      </c>
      <c r="F23" s="114" t="s">
        <v>119</v>
      </c>
      <c r="G23" s="114" t="s">
        <v>2700</v>
      </c>
      <c r="H23" s="114" t="s">
        <v>29</v>
      </c>
      <c r="I23" s="114" t="s">
        <v>2701</v>
      </c>
      <c r="J23" s="114" t="s">
        <v>2702</v>
      </c>
      <c r="K23" s="114" t="s">
        <v>215</v>
      </c>
      <c r="L23" s="114" t="s">
        <v>2058</v>
      </c>
      <c r="M23" s="23">
        <v>762119.6</v>
      </c>
      <c r="N23" s="154" t="s">
        <v>29</v>
      </c>
      <c r="O23" s="115" t="s">
        <v>2703</v>
      </c>
      <c r="P23" s="40">
        <v>44344</v>
      </c>
      <c r="Q23" s="114" t="s">
        <v>48</v>
      </c>
      <c r="R23" s="159">
        <v>45440</v>
      </c>
      <c r="S23" s="114" t="s">
        <v>29</v>
      </c>
      <c r="T23" s="34" t="s">
        <v>147</v>
      </c>
      <c r="U23" s="317"/>
      <c r="V23" s="157"/>
      <c r="W23" s="157"/>
      <c r="X23" s="155"/>
      <c r="Y23" s="155"/>
      <c r="Z23" s="157"/>
      <c r="AA23" s="158"/>
    </row>
    <row r="24" spans="1:256" s="4" customFormat="1" ht="24.95" customHeight="1" x14ac:dyDescent="0.25">
      <c r="A24" s="112">
        <v>44376</v>
      </c>
      <c r="B24" s="34" t="s">
        <v>23</v>
      </c>
      <c r="C24" s="143" t="s">
        <v>24</v>
      </c>
      <c r="D24" s="34" t="s">
        <v>2790</v>
      </c>
      <c r="E24" s="34" t="s">
        <v>58</v>
      </c>
      <c r="F24" s="34" t="s">
        <v>2791</v>
      </c>
      <c r="G24" s="34" t="s">
        <v>2792</v>
      </c>
      <c r="H24" s="34" t="s">
        <v>29</v>
      </c>
      <c r="I24" s="34" t="s">
        <v>2793</v>
      </c>
      <c r="J24" s="34" t="s">
        <v>2793</v>
      </c>
      <c r="K24" s="114" t="s">
        <v>31</v>
      </c>
      <c r="L24" s="34" t="s">
        <v>2794</v>
      </c>
      <c r="M24" s="193">
        <v>460364</v>
      </c>
      <c r="N24" s="34" t="s">
        <v>29</v>
      </c>
      <c r="O24" s="34" t="s">
        <v>29</v>
      </c>
      <c r="P24" s="33">
        <v>44416</v>
      </c>
      <c r="Q24" s="34" t="s">
        <v>48</v>
      </c>
      <c r="R24" s="373">
        <v>45504</v>
      </c>
      <c r="S24" s="34" t="s">
        <v>29</v>
      </c>
      <c r="T24" s="34" t="s">
        <v>147</v>
      </c>
      <c r="U24" s="318"/>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5"/>
      <c r="BY24" s="155"/>
      <c r="BZ24" s="155"/>
      <c r="CA24" s="155"/>
      <c r="CB24" s="155"/>
      <c r="CC24" s="155"/>
      <c r="CD24" s="155"/>
      <c r="CE24" s="155"/>
      <c r="CF24" s="155"/>
      <c r="CG24" s="155"/>
      <c r="CH24" s="155"/>
      <c r="CI24" s="155"/>
      <c r="CJ24" s="155"/>
      <c r="CK24" s="155"/>
      <c r="CL24" s="155"/>
      <c r="CM24" s="155"/>
      <c r="CN24" s="155"/>
      <c r="CO24" s="155"/>
      <c r="CP24" s="155"/>
      <c r="CQ24" s="155"/>
      <c r="CR24" s="155"/>
      <c r="CS24" s="155"/>
      <c r="CT24" s="155"/>
      <c r="CU24" s="155"/>
      <c r="CV24" s="155"/>
      <c r="CW24" s="155"/>
      <c r="CX24" s="155"/>
      <c r="CY24" s="155"/>
      <c r="CZ24" s="155"/>
      <c r="DA24" s="155"/>
      <c r="DB24" s="155"/>
      <c r="DC24" s="155"/>
      <c r="DD24" s="155"/>
      <c r="DE24" s="155"/>
      <c r="DF24" s="155"/>
      <c r="DG24" s="155"/>
      <c r="DH24" s="155"/>
      <c r="DI24" s="155"/>
      <c r="DJ24" s="155"/>
      <c r="DK24" s="155"/>
      <c r="DL24" s="155"/>
      <c r="DM24" s="155"/>
      <c r="DN24" s="155"/>
      <c r="DO24" s="155"/>
      <c r="DP24" s="155"/>
      <c r="DQ24" s="155"/>
      <c r="DR24" s="155"/>
      <c r="DS24" s="155"/>
      <c r="DT24" s="155"/>
      <c r="DU24" s="155"/>
      <c r="DV24" s="155"/>
      <c r="DW24" s="155"/>
      <c r="DX24" s="155"/>
      <c r="DY24" s="155"/>
      <c r="DZ24" s="155"/>
      <c r="EA24" s="155"/>
      <c r="EB24" s="155"/>
      <c r="EC24" s="155"/>
      <c r="ED24" s="155"/>
      <c r="EE24" s="155"/>
      <c r="EF24" s="155"/>
      <c r="EG24" s="155"/>
      <c r="EH24" s="155"/>
      <c r="EI24" s="155"/>
      <c r="EJ24" s="155"/>
      <c r="EK24" s="155"/>
      <c r="EL24" s="155"/>
      <c r="EM24" s="155"/>
      <c r="EN24" s="155"/>
      <c r="EO24" s="155"/>
      <c r="EP24" s="155"/>
      <c r="EQ24" s="155"/>
      <c r="ER24" s="155"/>
      <c r="ES24" s="155"/>
      <c r="ET24" s="155"/>
      <c r="EU24" s="155"/>
      <c r="EV24" s="155"/>
      <c r="EW24" s="155"/>
      <c r="EX24" s="155"/>
      <c r="EY24" s="155"/>
      <c r="EZ24" s="155"/>
      <c r="FA24" s="155"/>
      <c r="FB24" s="155"/>
      <c r="FC24" s="155"/>
      <c r="FD24" s="155"/>
      <c r="FE24" s="155"/>
      <c r="FF24" s="155"/>
      <c r="FG24" s="155"/>
      <c r="FH24" s="155"/>
      <c r="FI24" s="155"/>
      <c r="FJ24" s="155"/>
      <c r="FK24" s="155"/>
      <c r="FL24" s="155"/>
      <c r="FM24" s="155"/>
      <c r="FN24" s="155"/>
      <c r="FO24" s="155"/>
      <c r="FP24" s="155"/>
      <c r="FQ24" s="155"/>
      <c r="FR24" s="155"/>
      <c r="FS24" s="155"/>
      <c r="FT24" s="155"/>
      <c r="FU24" s="155"/>
      <c r="FV24" s="155"/>
      <c r="FW24" s="155"/>
      <c r="FX24" s="155"/>
      <c r="FY24" s="155"/>
      <c r="FZ24" s="155"/>
      <c r="GA24" s="155"/>
      <c r="GB24" s="155"/>
      <c r="GC24" s="155"/>
      <c r="GD24" s="155"/>
      <c r="GE24" s="155"/>
      <c r="GF24" s="155"/>
      <c r="GG24" s="155"/>
      <c r="GH24" s="155"/>
      <c r="GI24" s="155"/>
      <c r="GJ24" s="155"/>
      <c r="GK24" s="155"/>
      <c r="GL24" s="155"/>
      <c r="GM24" s="155"/>
      <c r="GN24" s="155"/>
      <c r="GO24" s="155"/>
      <c r="GP24" s="155"/>
      <c r="GQ24" s="155"/>
      <c r="GR24" s="155"/>
      <c r="GS24" s="155"/>
      <c r="GT24" s="155"/>
      <c r="GU24" s="155"/>
      <c r="GV24" s="155"/>
      <c r="GW24" s="155"/>
      <c r="GX24" s="155"/>
      <c r="GY24" s="155"/>
      <c r="GZ24" s="155"/>
      <c r="HA24" s="155"/>
      <c r="HB24" s="155"/>
      <c r="HC24" s="155"/>
      <c r="HD24" s="155"/>
      <c r="HE24" s="155"/>
      <c r="HF24" s="155"/>
      <c r="HG24" s="155"/>
      <c r="HH24" s="155"/>
      <c r="HI24" s="155"/>
      <c r="HJ24" s="155"/>
      <c r="HK24" s="155"/>
      <c r="HL24" s="155"/>
      <c r="HM24" s="155"/>
      <c r="HN24" s="155"/>
      <c r="HO24" s="155"/>
      <c r="HP24" s="155"/>
      <c r="HQ24" s="155"/>
      <c r="HR24" s="155"/>
      <c r="HS24" s="155"/>
      <c r="HT24" s="155"/>
      <c r="HU24" s="155"/>
      <c r="HV24" s="155"/>
      <c r="HW24" s="155"/>
      <c r="HX24" s="155"/>
      <c r="HY24" s="155"/>
      <c r="HZ24" s="155"/>
      <c r="IA24" s="155"/>
      <c r="IB24" s="155"/>
      <c r="IC24" s="155"/>
      <c r="ID24" s="155"/>
      <c r="IE24" s="155"/>
      <c r="IF24" s="155"/>
      <c r="IG24" s="155"/>
      <c r="IH24" s="155"/>
      <c r="II24" s="155"/>
      <c r="IJ24" s="155"/>
      <c r="IK24" s="155"/>
      <c r="IL24" s="155"/>
      <c r="IM24" s="155"/>
      <c r="IN24" s="155"/>
      <c r="IO24" s="155"/>
      <c r="IP24" s="155"/>
      <c r="IQ24" s="155"/>
      <c r="IR24" s="155"/>
      <c r="IS24" s="155"/>
      <c r="IT24" s="155"/>
      <c r="IU24" s="155"/>
      <c r="IV24" s="155"/>
    </row>
    <row r="25" spans="1:256" s="4" customFormat="1" ht="24.95" customHeight="1" x14ac:dyDescent="0.25">
      <c r="A25" s="35">
        <v>44480</v>
      </c>
      <c r="B25" s="34" t="s">
        <v>23</v>
      </c>
      <c r="C25" s="143" t="s">
        <v>24</v>
      </c>
      <c r="D25" s="34" t="s">
        <v>2846</v>
      </c>
      <c r="E25" s="34" t="s">
        <v>39</v>
      </c>
      <c r="F25" s="34" t="s">
        <v>2847</v>
      </c>
      <c r="G25" s="34" t="s">
        <v>2848</v>
      </c>
      <c r="H25" s="34" t="s">
        <v>29</v>
      </c>
      <c r="I25" s="34" t="s">
        <v>2063</v>
      </c>
      <c r="J25" s="34" t="s">
        <v>2849</v>
      </c>
      <c r="K25" s="34" t="s">
        <v>31</v>
      </c>
      <c r="L25" s="34" t="s">
        <v>2851</v>
      </c>
      <c r="M25" s="193">
        <v>822000</v>
      </c>
      <c r="N25" s="34" t="s">
        <v>29</v>
      </c>
      <c r="O25" s="34" t="s">
        <v>2850</v>
      </c>
      <c r="P25" s="33">
        <v>44432</v>
      </c>
      <c r="Q25" s="34" t="s">
        <v>273</v>
      </c>
      <c r="R25" s="373">
        <v>46257</v>
      </c>
      <c r="S25" s="34" t="s">
        <v>29</v>
      </c>
      <c r="T25" s="34" t="s">
        <v>260</v>
      </c>
      <c r="U25" s="318"/>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c r="CE25" s="155"/>
      <c r="CF25" s="155"/>
      <c r="CG25" s="155"/>
      <c r="CH25" s="155"/>
      <c r="CI25" s="155"/>
      <c r="CJ25" s="155"/>
      <c r="CK25" s="155"/>
      <c r="CL25" s="155"/>
      <c r="CM25" s="155"/>
      <c r="CN25" s="155"/>
      <c r="CO25" s="155"/>
      <c r="CP25" s="155"/>
      <c r="CQ25" s="155"/>
      <c r="CR25" s="155"/>
      <c r="CS25" s="155"/>
      <c r="CT25" s="155"/>
      <c r="CU25" s="155"/>
      <c r="CV25" s="155"/>
      <c r="CW25" s="155"/>
      <c r="CX25" s="155"/>
      <c r="CY25" s="155"/>
      <c r="CZ25" s="155"/>
      <c r="DA25" s="155"/>
      <c r="DB25" s="155"/>
      <c r="DC25" s="155"/>
      <c r="DD25" s="155"/>
      <c r="DE25" s="155"/>
      <c r="DF25" s="155"/>
      <c r="DG25" s="155"/>
      <c r="DH25" s="155"/>
      <c r="DI25" s="155"/>
      <c r="DJ25" s="155"/>
      <c r="DK25" s="155"/>
      <c r="DL25" s="155"/>
      <c r="DM25" s="155"/>
      <c r="DN25" s="155"/>
      <c r="DO25" s="155"/>
      <c r="DP25" s="155"/>
      <c r="DQ25" s="155"/>
      <c r="DR25" s="155"/>
      <c r="DS25" s="155"/>
      <c r="DT25" s="155"/>
      <c r="DU25" s="155"/>
      <c r="DV25" s="155"/>
      <c r="DW25" s="155"/>
      <c r="DX25" s="155"/>
      <c r="DY25" s="155"/>
      <c r="DZ25" s="155"/>
      <c r="EA25" s="155"/>
      <c r="EB25" s="155"/>
      <c r="EC25" s="155"/>
      <c r="ED25" s="155"/>
      <c r="EE25" s="155"/>
      <c r="EF25" s="155"/>
      <c r="EG25" s="155"/>
      <c r="EH25" s="155"/>
      <c r="EI25" s="155"/>
      <c r="EJ25" s="155"/>
      <c r="EK25" s="155"/>
      <c r="EL25" s="155"/>
      <c r="EM25" s="155"/>
      <c r="EN25" s="155"/>
      <c r="EO25" s="155"/>
      <c r="EP25" s="155"/>
      <c r="EQ25" s="155"/>
      <c r="ER25" s="155"/>
      <c r="ES25" s="155"/>
      <c r="ET25" s="155"/>
      <c r="EU25" s="155"/>
      <c r="EV25" s="155"/>
      <c r="EW25" s="155"/>
      <c r="EX25" s="155"/>
      <c r="EY25" s="155"/>
      <c r="EZ25" s="155"/>
      <c r="FA25" s="155"/>
      <c r="FB25" s="155"/>
      <c r="FC25" s="155"/>
      <c r="FD25" s="155"/>
      <c r="FE25" s="155"/>
      <c r="FF25" s="155"/>
      <c r="FG25" s="155"/>
      <c r="FH25" s="155"/>
      <c r="FI25" s="155"/>
      <c r="FJ25" s="155"/>
      <c r="FK25" s="155"/>
      <c r="FL25" s="155"/>
      <c r="FM25" s="155"/>
      <c r="FN25" s="155"/>
      <c r="FO25" s="155"/>
      <c r="FP25" s="155"/>
      <c r="FQ25" s="155"/>
      <c r="FR25" s="155"/>
      <c r="FS25" s="155"/>
      <c r="FT25" s="155"/>
      <c r="FU25" s="155"/>
      <c r="FV25" s="155"/>
      <c r="FW25" s="155"/>
      <c r="FX25" s="155"/>
      <c r="FY25" s="155"/>
      <c r="FZ25" s="155"/>
      <c r="GA25" s="155"/>
      <c r="GB25" s="155"/>
      <c r="GC25" s="155"/>
      <c r="GD25" s="155"/>
      <c r="GE25" s="155"/>
      <c r="GF25" s="155"/>
      <c r="GG25" s="155"/>
      <c r="GH25" s="155"/>
      <c r="GI25" s="155"/>
      <c r="GJ25" s="155"/>
      <c r="GK25" s="155"/>
      <c r="GL25" s="155"/>
      <c r="GM25" s="155"/>
      <c r="GN25" s="155"/>
      <c r="GO25" s="155"/>
      <c r="GP25" s="155"/>
      <c r="GQ25" s="155"/>
      <c r="GR25" s="155"/>
      <c r="GS25" s="155"/>
      <c r="GT25" s="155"/>
      <c r="GU25" s="155"/>
      <c r="GV25" s="155"/>
      <c r="GW25" s="155"/>
      <c r="GX25" s="155"/>
      <c r="GY25" s="155"/>
      <c r="GZ25" s="155"/>
      <c r="HA25" s="155"/>
      <c r="HB25" s="155"/>
      <c r="HC25" s="155"/>
      <c r="HD25" s="155"/>
      <c r="HE25" s="155"/>
      <c r="HF25" s="155"/>
      <c r="HG25" s="155"/>
      <c r="HH25" s="155"/>
      <c r="HI25" s="155"/>
      <c r="HJ25" s="155"/>
      <c r="HK25" s="155"/>
      <c r="HL25" s="155"/>
      <c r="HM25" s="155"/>
      <c r="HN25" s="155"/>
      <c r="HO25" s="155"/>
      <c r="HP25" s="155"/>
      <c r="HQ25" s="155"/>
      <c r="HR25" s="155"/>
      <c r="HS25" s="155"/>
      <c r="HT25" s="155"/>
      <c r="HU25" s="155"/>
      <c r="HV25" s="155"/>
      <c r="HW25" s="155"/>
      <c r="HX25" s="155"/>
      <c r="HY25" s="155"/>
      <c r="HZ25" s="155"/>
      <c r="IA25" s="155"/>
      <c r="IB25" s="155"/>
      <c r="IC25" s="155"/>
      <c r="ID25" s="155"/>
      <c r="IE25" s="155"/>
      <c r="IF25" s="155"/>
      <c r="IG25" s="155"/>
      <c r="IH25" s="155"/>
      <c r="II25" s="155"/>
      <c r="IJ25" s="155"/>
      <c r="IK25" s="155"/>
      <c r="IL25" s="155"/>
      <c r="IM25" s="155"/>
      <c r="IN25" s="155"/>
      <c r="IO25" s="155"/>
      <c r="IP25" s="155"/>
      <c r="IQ25" s="155"/>
      <c r="IR25" s="155"/>
      <c r="IS25" s="155"/>
      <c r="IT25" s="155"/>
      <c r="IU25" s="155"/>
      <c r="IV25" s="155"/>
    </row>
    <row r="26" spans="1:256" s="4" customFormat="1" ht="24.95" customHeight="1" x14ac:dyDescent="0.25">
      <c r="A26" s="182">
        <v>44484</v>
      </c>
      <c r="B26" s="179" t="s">
        <v>23</v>
      </c>
      <c r="C26" s="375" t="s">
        <v>24</v>
      </c>
      <c r="D26" s="179" t="s">
        <v>942</v>
      </c>
      <c r="E26" s="110" t="s">
        <v>26</v>
      </c>
      <c r="F26" s="179" t="s">
        <v>943</v>
      </c>
      <c r="G26" s="179" t="s">
        <v>944</v>
      </c>
      <c r="H26" s="179" t="s">
        <v>29</v>
      </c>
      <c r="I26" s="179" t="s">
        <v>2900</v>
      </c>
      <c r="J26" s="179" t="s">
        <v>29</v>
      </c>
      <c r="K26" s="179" t="s">
        <v>31</v>
      </c>
      <c r="L26" s="179" t="s">
        <v>2866</v>
      </c>
      <c r="M26" s="377">
        <v>3050000</v>
      </c>
      <c r="N26" s="179" t="s">
        <v>29</v>
      </c>
      <c r="O26" s="179" t="s">
        <v>599</v>
      </c>
      <c r="P26" s="185">
        <v>44329</v>
      </c>
      <c r="Q26" s="179" t="s">
        <v>1803</v>
      </c>
      <c r="R26" s="378">
        <v>45657</v>
      </c>
      <c r="S26" s="179" t="s">
        <v>29</v>
      </c>
      <c r="T26" s="179" t="s">
        <v>2352</v>
      </c>
      <c r="U26" s="318"/>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5"/>
      <c r="CP26" s="155"/>
      <c r="CQ26" s="155"/>
      <c r="CR26" s="155"/>
      <c r="CS26" s="155"/>
      <c r="CT26" s="155"/>
      <c r="CU26" s="155"/>
      <c r="CV26" s="155"/>
      <c r="CW26" s="155"/>
      <c r="CX26" s="155"/>
      <c r="CY26" s="155"/>
      <c r="CZ26" s="155"/>
      <c r="DA26" s="155"/>
      <c r="DB26" s="155"/>
      <c r="DC26" s="155"/>
      <c r="DD26" s="155"/>
      <c r="DE26" s="155"/>
      <c r="DF26" s="155"/>
      <c r="DG26" s="155"/>
      <c r="DH26" s="155"/>
      <c r="DI26" s="155"/>
      <c r="DJ26" s="155"/>
      <c r="DK26" s="155"/>
      <c r="DL26" s="155"/>
      <c r="DM26" s="155"/>
      <c r="DN26" s="155"/>
      <c r="DO26" s="155"/>
      <c r="DP26" s="155"/>
      <c r="DQ26" s="155"/>
      <c r="DR26" s="155"/>
      <c r="DS26" s="155"/>
      <c r="DT26" s="155"/>
      <c r="DU26" s="155"/>
      <c r="DV26" s="155"/>
      <c r="DW26" s="155"/>
      <c r="DX26" s="155"/>
      <c r="DY26" s="155"/>
      <c r="DZ26" s="155"/>
      <c r="EA26" s="155"/>
      <c r="EB26" s="155"/>
      <c r="EC26" s="155"/>
      <c r="ED26" s="155"/>
      <c r="EE26" s="155"/>
      <c r="EF26" s="155"/>
      <c r="EG26" s="155"/>
      <c r="EH26" s="155"/>
      <c r="EI26" s="155"/>
      <c r="EJ26" s="155"/>
      <c r="EK26" s="155"/>
      <c r="EL26" s="155"/>
      <c r="EM26" s="155"/>
      <c r="EN26" s="155"/>
      <c r="EO26" s="155"/>
      <c r="EP26" s="155"/>
      <c r="EQ26" s="155"/>
      <c r="ER26" s="155"/>
      <c r="ES26" s="155"/>
      <c r="ET26" s="155"/>
      <c r="EU26" s="155"/>
      <c r="EV26" s="155"/>
      <c r="EW26" s="155"/>
      <c r="EX26" s="155"/>
      <c r="EY26" s="155"/>
      <c r="EZ26" s="155"/>
      <c r="FA26" s="155"/>
      <c r="FB26" s="155"/>
      <c r="FC26" s="155"/>
      <c r="FD26" s="155"/>
      <c r="FE26" s="155"/>
      <c r="FF26" s="155"/>
      <c r="FG26" s="155"/>
      <c r="FH26" s="155"/>
      <c r="FI26" s="155"/>
      <c r="FJ26" s="155"/>
      <c r="FK26" s="155"/>
      <c r="FL26" s="155"/>
      <c r="FM26" s="155"/>
      <c r="FN26" s="155"/>
      <c r="FO26" s="155"/>
      <c r="FP26" s="155"/>
      <c r="FQ26" s="155"/>
      <c r="FR26" s="155"/>
      <c r="FS26" s="155"/>
      <c r="FT26" s="155"/>
      <c r="FU26" s="155"/>
      <c r="FV26" s="155"/>
      <c r="FW26" s="155"/>
      <c r="FX26" s="155"/>
      <c r="FY26" s="155"/>
      <c r="FZ26" s="155"/>
      <c r="GA26" s="155"/>
      <c r="GB26" s="155"/>
      <c r="GC26" s="155"/>
      <c r="GD26" s="155"/>
      <c r="GE26" s="155"/>
      <c r="GF26" s="155"/>
      <c r="GG26" s="155"/>
      <c r="GH26" s="155"/>
      <c r="GI26" s="155"/>
      <c r="GJ26" s="155"/>
      <c r="GK26" s="155"/>
      <c r="GL26" s="155"/>
      <c r="GM26" s="155"/>
      <c r="GN26" s="155"/>
      <c r="GO26" s="155"/>
      <c r="GP26" s="155"/>
      <c r="GQ26" s="155"/>
      <c r="GR26" s="155"/>
      <c r="GS26" s="155"/>
      <c r="GT26" s="155"/>
      <c r="GU26" s="155"/>
      <c r="GV26" s="155"/>
      <c r="GW26" s="155"/>
      <c r="GX26" s="155"/>
      <c r="GY26" s="155"/>
      <c r="GZ26" s="155"/>
      <c r="HA26" s="155"/>
      <c r="HB26" s="155"/>
      <c r="HC26" s="155"/>
      <c r="HD26" s="155"/>
      <c r="HE26" s="155"/>
      <c r="HF26" s="155"/>
      <c r="HG26" s="155"/>
      <c r="HH26" s="155"/>
      <c r="HI26" s="155"/>
      <c r="HJ26" s="155"/>
      <c r="HK26" s="155"/>
      <c r="HL26" s="155"/>
      <c r="HM26" s="155"/>
      <c r="HN26" s="155"/>
      <c r="HO26" s="155"/>
      <c r="HP26" s="155"/>
      <c r="HQ26" s="155"/>
      <c r="HR26" s="155"/>
      <c r="HS26" s="155"/>
      <c r="HT26" s="155"/>
      <c r="HU26" s="155"/>
      <c r="HV26" s="155"/>
      <c r="HW26" s="155"/>
      <c r="HX26" s="155"/>
      <c r="HY26" s="155"/>
      <c r="HZ26" s="155"/>
      <c r="IA26" s="155"/>
      <c r="IB26" s="155"/>
      <c r="IC26" s="155"/>
      <c r="ID26" s="155"/>
      <c r="IE26" s="155"/>
      <c r="IF26" s="155"/>
      <c r="IG26" s="155"/>
      <c r="IH26" s="155"/>
      <c r="II26" s="155"/>
      <c r="IJ26" s="155"/>
      <c r="IK26" s="155"/>
      <c r="IL26" s="155"/>
      <c r="IM26" s="155"/>
      <c r="IN26" s="155"/>
      <c r="IO26" s="155"/>
      <c r="IP26" s="155"/>
      <c r="IQ26" s="155"/>
      <c r="IR26" s="155"/>
      <c r="IS26" s="155"/>
      <c r="IT26" s="155"/>
      <c r="IU26" s="155"/>
      <c r="IV26" s="155"/>
    </row>
    <row r="27" spans="1:256" s="149" customFormat="1" ht="24.95" customHeight="1" x14ac:dyDescent="0.25">
      <c r="A27" s="35">
        <v>44545</v>
      </c>
      <c r="B27" s="34" t="s">
        <v>23</v>
      </c>
      <c r="C27" s="34" t="s">
        <v>24</v>
      </c>
      <c r="D27" s="34" t="s">
        <v>2965</v>
      </c>
      <c r="E27" s="34" t="s">
        <v>26</v>
      </c>
      <c r="F27" s="34" t="s">
        <v>1738</v>
      </c>
      <c r="G27" s="34" t="s">
        <v>2966</v>
      </c>
      <c r="H27" s="34" t="s">
        <v>29</v>
      </c>
      <c r="I27" s="34" t="s">
        <v>2967</v>
      </c>
      <c r="J27" s="34" t="s">
        <v>2968</v>
      </c>
      <c r="K27" s="34" t="s">
        <v>31</v>
      </c>
      <c r="L27" s="34" t="s">
        <v>2969</v>
      </c>
      <c r="M27" s="193">
        <v>934698</v>
      </c>
      <c r="N27" s="34" t="s">
        <v>29</v>
      </c>
      <c r="O27" s="34" t="s">
        <v>29</v>
      </c>
      <c r="P27" s="33">
        <v>44571</v>
      </c>
      <c r="Q27" s="34" t="s">
        <v>48</v>
      </c>
      <c r="R27" s="33">
        <v>45666</v>
      </c>
      <c r="S27" s="34" t="s">
        <v>29</v>
      </c>
      <c r="T27" s="34" t="s">
        <v>147</v>
      </c>
      <c r="U27" s="312"/>
    </row>
    <row r="28" spans="1:256" s="149" customFormat="1" ht="24.95" customHeight="1" x14ac:dyDescent="0.25">
      <c r="A28" s="35">
        <v>44545</v>
      </c>
      <c r="B28" s="34" t="s">
        <v>23</v>
      </c>
      <c r="C28" s="34" t="s">
        <v>24</v>
      </c>
      <c r="D28" s="34" t="s">
        <v>2955</v>
      </c>
      <c r="E28" s="179" t="s">
        <v>26</v>
      </c>
      <c r="F28" s="34" t="s">
        <v>2956</v>
      </c>
      <c r="G28" s="34" t="s">
        <v>2957</v>
      </c>
      <c r="H28" s="34" t="s">
        <v>29</v>
      </c>
      <c r="I28" s="34" t="s">
        <v>2958</v>
      </c>
      <c r="J28" s="34" t="s">
        <v>2959</v>
      </c>
      <c r="K28" s="34" t="s">
        <v>31</v>
      </c>
      <c r="L28" s="34" t="s">
        <v>2960</v>
      </c>
      <c r="M28" s="202">
        <v>5123242</v>
      </c>
      <c r="N28" s="34" t="s">
        <v>29</v>
      </c>
      <c r="O28" s="34" t="s">
        <v>29</v>
      </c>
      <c r="P28" s="33">
        <v>44505</v>
      </c>
      <c r="Q28" s="34" t="s">
        <v>273</v>
      </c>
      <c r="R28" s="33">
        <v>46330</v>
      </c>
      <c r="S28" s="34" t="s">
        <v>29</v>
      </c>
      <c r="T28" s="34" t="s">
        <v>147</v>
      </c>
      <c r="U28" s="312"/>
    </row>
    <row r="29" spans="1:256" s="149" customFormat="1" ht="24.95" customHeight="1" x14ac:dyDescent="0.25">
      <c r="A29" s="235">
        <v>44592</v>
      </c>
      <c r="B29" s="34" t="s">
        <v>23</v>
      </c>
      <c r="C29" s="34" t="s">
        <v>24</v>
      </c>
      <c r="D29" s="34" t="s">
        <v>938</v>
      </c>
      <c r="E29" s="34" t="s">
        <v>26</v>
      </c>
      <c r="F29" s="34" t="s">
        <v>813</v>
      </c>
      <c r="G29" s="205" t="s">
        <v>2970</v>
      </c>
      <c r="H29" s="34" t="s">
        <v>29</v>
      </c>
      <c r="I29" s="34" t="s">
        <v>941</v>
      </c>
      <c r="J29" s="34" t="s">
        <v>29</v>
      </c>
      <c r="K29" s="34" t="s">
        <v>215</v>
      </c>
      <c r="L29" s="34" t="s">
        <v>2122</v>
      </c>
      <c r="M29" s="193">
        <v>1400000</v>
      </c>
      <c r="N29" s="34" t="s">
        <v>29</v>
      </c>
      <c r="O29" s="34" t="s">
        <v>35</v>
      </c>
      <c r="P29" s="33">
        <v>44531</v>
      </c>
      <c r="Q29" s="34" t="s">
        <v>77</v>
      </c>
      <c r="R29" s="29" t="s">
        <v>2981</v>
      </c>
      <c r="S29" s="34" t="s">
        <v>29</v>
      </c>
      <c r="T29" s="34" t="s">
        <v>3714</v>
      </c>
      <c r="U29" s="312" t="s">
        <v>3905</v>
      </c>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49" customFormat="1" ht="24.95" customHeight="1" x14ac:dyDescent="0.25">
      <c r="A30" s="374">
        <v>44634</v>
      </c>
      <c r="B30" s="194" t="s">
        <v>23</v>
      </c>
      <c r="C30" s="194" t="s">
        <v>24</v>
      </c>
      <c r="D30" s="194">
        <v>29011</v>
      </c>
      <c r="E30" s="194" t="s">
        <v>26</v>
      </c>
      <c r="F30" s="194" t="s">
        <v>3065</v>
      </c>
      <c r="G30" s="194" t="s">
        <v>3066</v>
      </c>
      <c r="H30" s="194" t="s">
        <v>29</v>
      </c>
      <c r="I30" s="194" t="s">
        <v>3067</v>
      </c>
      <c r="J30" s="179" t="s">
        <v>3068</v>
      </c>
      <c r="K30" s="179" t="s">
        <v>215</v>
      </c>
      <c r="L30" s="194" t="s">
        <v>3069</v>
      </c>
      <c r="M30" s="376">
        <v>254771</v>
      </c>
      <c r="N30" s="194" t="s">
        <v>29</v>
      </c>
      <c r="O30" s="194" t="s">
        <v>29</v>
      </c>
      <c r="P30" s="197">
        <v>44732</v>
      </c>
      <c r="Q30" s="194" t="s">
        <v>2184</v>
      </c>
      <c r="R30" s="197">
        <v>45199</v>
      </c>
      <c r="S30" s="194" t="s">
        <v>29</v>
      </c>
      <c r="T30" s="194" t="s">
        <v>3070</v>
      </c>
      <c r="U30" s="315"/>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203" customFormat="1" ht="24.95" customHeight="1" x14ac:dyDescent="0.25">
      <c r="A31" s="112">
        <v>44634</v>
      </c>
      <c r="B31" s="34" t="s">
        <v>23</v>
      </c>
      <c r="C31" s="34" t="s">
        <v>24</v>
      </c>
      <c r="D31" s="34" t="s">
        <v>3038</v>
      </c>
      <c r="E31" s="34" t="s">
        <v>26</v>
      </c>
      <c r="F31" s="34" t="s">
        <v>3039</v>
      </c>
      <c r="G31" s="34" t="s">
        <v>3040</v>
      </c>
      <c r="H31" s="34" t="s">
        <v>29</v>
      </c>
      <c r="I31" s="34" t="s">
        <v>3041</v>
      </c>
      <c r="J31" s="34" t="s">
        <v>3042</v>
      </c>
      <c r="K31" s="34" t="s">
        <v>31</v>
      </c>
      <c r="L31" s="34" t="s">
        <v>3043</v>
      </c>
      <c r="M31" s="193">
        <v>1897193</v>
      </c>
      <c r="N31" s="34" t="s">
        <v>29</v>
      </c>
      <c r="O31" s="34" t="s">
        <v>29</v>
      </c>
      <c r="P31" s="33">
        <v>44623</v>
      </c>
      <c r="Q31" s="34" t="s">
        <v>273</v>
      </c>
      <c r="R31" s="33">
        <v>46449</v>
      </c>
      <c r="S31" s="34" t="s">
        <v>29</v>
      </c>
      <c r="T31" s="34" t="s">
        <v>147</v>
      </c>
      <c r="U31" s="315"/>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290" customFormat="1" ht="24.95" customHeight="1" x14ac:dyDescent="0.25">
      <c r="A32" s="112">
        <v>44634</v>
      </c>
      <c r="B32" s="34" t="s">
        <v>23</v>
      </c>
      <c r="C32" s="34" t="s">
        <v>24</v>
      </c>
      <c r="D32" s="34" t="s">
        <v>3050</v>
      </c>
      <c r="E32" s="34" t="s">
        <v>246</v>
      </c>
      <c r="F32" s="34" t="s">
        <v>3051</v>
      </c>
      <c r="G32" s="34" t="s">
        <v>3052</v>
      </c>
      <c r="H32" s="34" t="s">
        <v>29</v>
      </c>
      <c r="I32" s="34" t="s">
        <v>3053</v>
      </c>
      <c r="J32" s="34" t="s">
        <v>3054</v>
      </c>
      <c r="K32" s="34" t="s">
        <v>31</v>
      </c>
      <c r="L32" s="34" t="s">
        <v>3055</v>
      </c>
      <c r="M32" s="193">
        <v>2410155</v>
      </c>
      <c r="N32" s="34" t="s">
        <v>29</v>
      </c>
      <c r="O32" s="34" t="s">
        <v>3056</v>
      </c>
      <c r="P32" s="33">
        <v>44531</v>
      </c>
      <c r="Q32" s="34" t="s">
        <v>273</v>
      </c>
      <c r="R32" s="33">
        <v>46356</v>
      </c>
      <c r="S32" s="34" t="s">
        <v>3057</v>
      </c>
      <c r="T32" s="34" t="s">
        <v>260</v>
      </c>
      <c r="U32" s="318"/>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30" customFormat="1" ht="24.95" customHeight="1" x14ac:dyDescent="0.25">
      <c r="A33" s="112">
        <v>44634</v>
      </c>
      <c r="B33" s="30" t="s">
        <v>23</v>
      </c>
      <c r="C33" s="30" t="s">
        <v>24</v>
      </c>
      <c r="D33" s="30" t="s">
        <v>3044</v>
      </c>
      <c r="E33" s="30" t="s">
        <v>26</v>
      </c>
      <c r="F33" s="30" t="s">
        <v>3045</v>
      </c>
      <c r="G33" s="30" t="s">
        <v>3046</v>
      </c>
      <c r="H33" s="30" t="s">
        <v>29</v>
      </c>
      <c r="I33" s="30" t="s">
        <v>3047</v>
      </c>
      <c r="J33" s="34" t="s">
        <v>3048</v>
      </c>
      <c r="K33" s="30" t="s">
        <v>31</v>
      </c>
      <c r="L33" s="30" t="s">
        <v>3049</v>
      </c>
      <c r="M33" s="206">
        <v>392694</v>
      </c>
      <c r="N33" s="30" t="s">
        <v>29</v>
      </c>
      <c r="O33" s="30" t="s">
        <v>29</v>
      </c>
      <c r="P33" s="29">
        <v>44620</v>
      </c>
      <c r="Q33" s="30" t="s">
        <v>48</v>
      </c>
      <c r="R33" s="29">
        <v>45716</v>
      </c>
      <c r="S33" s="30" t="s">
        <v>29</v>
      </c>
      <c r="T33" s="30" t="s">
        <v>147</v>
      </c>
      <c r="U33" s="315"/>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c r="DV33" s="200"/>
      <c r="DW33" s="200"/>
      <c r="DX33" s="200"/>
      <c r="DY33" s="200"/>
      <c r="DZ33" s="200"/>
      <c r="EA33" s="200"/>
      <c r="EB33" s="200"/>
      <c r="EC33" s="200"/>
      <c r="ED33" s="200"/>
      <c r="EE33" s="200"/>
      <c r="EF33" s="200"/>
      <c r="EG33" s="200"/>
      <c r="EH33" s="200"/>
      <c r="EI33" s="200"/>
      <c r="EJ33" s="200"/>
      <c r="EK33" s="200"/>
      <c r="EL33" s="200"/>
      <c r="EM33" s="200"/>
      <c r="EN33" s="200"/>
      <c r="EO33" s="200"/>
      <c r="EP33" s="200"/>
      <c r="EQ33" s="200"/>
      <c r="ER33" s="200"/>
      <c r="ES33" s="200"/>
      <c r="ET33" s="200"/>
      <c r="EU33" s="200"/>
      <c r="EV33" s="200"/>
      <c r="EW33" s="200"/>
      <c r="EX33" s="200"/>
      <c r="EY33" s="200"/>
      <c r="EZ33" s="200"/>
      <c r="FA33" s="200"/>
      <c r="FB33" s="200"/>
      <c r="FC33" s="200"/>
      <c r="FD33" s="200"/>
      <c r="FE33" s="200"/>
      <c r="FF33" s="200"/>
      <c r="FG33" s="200"/>
      <c r="FH33" s="200"/>
      <c r="FI33" s="200"/>
      <c r="FJ33" s="200"/>
      <c r="FK33" s="200"/>
      <c r="FL33" s="200"/>
      <c r="FM33" s="200"/>
      <c r="FN33" s="200"/>
      <c r="FO33" s="200"/>
      <c r="FP33" s="200"/>
      <c r="FQ33" s="200"/>
      <c r="FR33" s="200"/>
      <c r="FS33" s="200"/>
      <c r="FT33" s="200"/>
      <c r="FU33" s="200"/>
      <c r="FV33" s="200"/>
      <c r="FW33" s="200"/>
      <c r="FX33" s="200"/>
      <c r="FY33" s="200"/>
      <c r="FZ33" s="200"/>
      <c r="GA33" s="200"/>
      <c r="GB33" s="200"/>
      <c r="GC33" s="200"/>
      <c r="GD33" s="200"/>
      <c r="GE33" s="200"/>
      <c r="GF33" s="200"/>
      <c r="GG33" s="200"/>
      <c r="GH33" s="200"/>
      <c r="GI33" s="200"/>
      <c r="GJ33" s="200"/>
      <c r="GK33" s="200"/>
      <c r="GL33" s="200"/>
      <c r="GM33" s="200"/>
      <c r="GN33" s="200"/>
      <c r="GO33" s="200"/>
      <c r="GP33" s="200"/>
      <c r="GQ33" s="200"/>
      <c r="GR33" s="200"/>
      <c r="GS33" s="200"/>
      <c r="GT33" s="200"/>
      <c r="GU33" s="200"/>
      <c r="GV33" s="200"/>
      <c r="GW33" s="200"/>
      <c r="GX33" s="200"/>
      <c r="GY33" s="200"/>
      <c r="GZ33" s="200"/>
      <c r="HA33" s="200"/>
      <c r="HB33" s="200"/>
      <c r="HC33" s="200"/>
      <c r="HD33" s="200"/>
      <c r="HE33" s="200"/>
      <c r="HF33" s="200"/>
      <c r="HG33" s="200"/>
      <c r="HH33" s="200"/>
      <c r="HI33" s="200"/>
      <c r="HJ33" s="200"/>
      <c r="HK33" s="200"/>
      <c r="HL33" s="200"/>
      <c r="HM33" s="200"/>
      <c r="HN33" s="200"/>
      <c r="HO33" s="200"/>
      <c r="HP33" s="200"/>
      <c r="HQ33" s="200"/>
      <c r="HR33" s="200"/>
      <c r="HS33" s="200"/>
      <c r="HT33" s="200"/>
      <c r="HU33" s="200"/>
      <c r="HV33" s="200"/>
      <c r="HW33" s="200"/>
      <c r="HX33" s="200"/>
      <c r="HY33" s="200"/>
      <c r="HZ33" s="200"/>
      <c r="IA33" s="200"/>
      <c r="IB33" s="200"/>
      <c r="IC33" s="200"/>
      <c r="ID33" s="200"/>
      <c r="IE33" s="200"/>
      <c r="IF33" s="200"/>
      <c r="IG33" s="200"/>
      <c r="IH33" s="200"/>
      <c r="II33" s="200"/>
      <c r="IJ33" s="200"/>
      <c r="IK33" s="200"/>
      <c r="IL33" s="200"/>
      <c r="IM33" s="200"/>
      <c r="IN33" s="200"/>
      <c r="IO33" s="200"/>
      <c r="IP33" s="200"/>
      <c r="IQ33" s="200"/>
      <c r="IR33" s="200"/>
      <c r="IS33" s="200"/>
      <c r="IT33" s="200"/>
      <c r="IU33" s="200"/>
      <c r="IV33" s="200"/>
    </row>
    <row r="34" spans="1:256" s="30" customFormat="1" ht="24.95" customHeight="1" x14ac:dyDescent="0.25">
      <c r="A34" s="112">
        <v>44706</v>
      </c>
      <c r="B34" s="34" t="s">
        <v>23</v>
      </c>
      <c r="C34" s="34" t="s">
        <v>24</v>
      </c>
      <c r="D34" s="34" t="s">
        <v>3121</v>
      </c>
      <c r="E34" s="34" t="s">
        <v>26</v>
      </c>
      <c r="F34" s="34" t="s">
        <v>421</v>
      </c>
      <c r="G34" s="34" t="s">
        <v>3122</v>
      </c>
      <c r="H34" s="34" t="s">
        <v>29</v>
      </c>
      <c r="I34" s="34" t="s">
        <v>3123</v>
      </c>
      <c r="J34" s="34" t="s">
        <v>3124</v>
      </c>
      <c r="K34" s="34" t="s">
        <v>31</v>
      </c>
      <c r="L34" s="34" t="s">
        <v>3125</v>
      </c>
      <c r="M34" s="193">
        <v>13777795</v>
      </c>
      <c r="N34" s="34" t="s">
        <v>29</v>
      </c>
      <c r="O34" s="34" t="s">
        <v>29</v>
      </c>
      <c r="P34" s="33">
        <v>44692</v>
      </c>
      <c r="Q34" s="34" t="s">
        <v>273</v>
      </c>
      <c r="R34" s="33">
        <v>46517</v>
      </c>
      <c r="S34" s="34" t="s">
        <v>29</v>
      </c>
      <c r="T34" s="34" t="s">
        <v>147</v>
      </c>
      <c r="U34" s="315"/>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c r="EI34" s="200"/>
      <c r="EJ34" s="200"/>
      <c r="EK34" s="200"/>
      <c r="EL34" s="200"/>
      <c r="EM34" s="200"/>
      <c r="EN34" s="200"/>
      <c r="EO34" s="200"/>
      <c r="EP34" s="200"/>
      <c r="EQ34" s="200"/>
      <c r="ER34" s="200"/>
      <c r="ES34" s="200"/>
      <c r="ET34" s="200"/>
      <c r="EU34" s="200"/>
      <c r="EV34" s="200"/>
      <c r="EW34" s="200"/>
      <c r="EX34" s="200"/>
      <c r="EY34" s="200"/>
      <c r="EZ34" s="200"/>
      <c r="FA34" s="200"/>
      <c r="FB34" s="200"/>
      <c r="FC34" s="200"/>
      <c r="FD34" s="200"/>
      <c r="FE34" s="200"/>
      <c r="FF34" s="200"/>
      <c r="FG34" s="200"/>
      <c r="FH34" s="200"/>
      <c r="FI34" s="200"/>
      <c r="FJ34" s="200"/>
      <c r="FK34" s="200"/>
      <c r="FL34" s="200"/>
      <c r="FM34" s="200"/>
      <c r="FN34" s="200"/>
      <c r="FO34" s="200"/>
      <c r="FP34" s="200"/>
      <c r="FQ34" s="200"/>
      <c r="FR34" s="200"/>
      <c r="FS34" s="200"/>
      <c r="FT34" s="200"/>
      <c r="FU34" s="200"/>
      <c r="FV34" s="200"/>
      <c r="FW34" s="200"/>
      <c r="FX34" s="200"/>
      <c r="FY34" s="200"/>
      <c r="FZ34" s="200"/>
      <c r="GA34" s="200"/>
      <c r="GB34" s="200"/>
      <c r="GC34" s="200"/>
      <c r="GD34" s="200"/>
      <c r="GE34" s="200"/>
      <c r="GF34" s="200"/>
      <c r="GG34" s="200"/>
      <c r="GH34" s="200"/>
      <c r="GI34" s="200"/>
      <c r="GJ34" s="200"/>
      <c r="GK34" s="200"/>
      <c r="GL34" s="200"/>
      <c r="GM34" s="200"/>
      <c r="GN34" s="200"/>
      <c r="GO34" s="200"/>
      <c r="GP34" s="200"/>
      <c r="GQ34" s="200"/>
      <c r="GR34" s="200"/>
      <c r="GS34" s="200"/>
      <c r="GT34" s="200"/>
      <c r="GU34" s="200"/>
      <c r="GV34" s="200"/>
      <c r="GW34" s="200"/>
      <c r="GX34" s="200"/>
      <c r="GY34" s="200"/>
      <c r="GZ34" s="200"/>
      <c r="HA34" s="200"/>
      <c r="HB34" s="200"/>
      <c r="HC34" s="200"/>
      <c r="HD34" s="200"/>
      <c r="HE34" s="200"/>
      <c r="HF34" s="200"/>
      <c r="HG34" s="200"/>
      <c r="HH34" s="200"/>
      <c r="HI34" s="200"/>
      <c r="HJ34" s="200"/>
      <c r="HK34" s="200"/>
      <c r="HL34" s="200"/>
      <c r="HM34" s="200"/>
      <c r="HN34" s="200"/>
      <c r="HO34" s="200"/>
      <c r="HP34" s="200"/>
      <c r="HQ34" s="200"/>
      <c r="HR34" s="200"/>
      <c r="HS34" s="200"/>
      <c r="HT34" s="200"/>
      <c r="HU34" s="200"/>
      <c r="HV34" s="200"/>
      <c r="HW34" s="200"/>
      <c r="HX34" s="200"/>
      <c r="HY34" s="200"/>
      <c r="HZ34" s="200"/>
      <c r="IA34" s="200"/>
      <c r="IB34" s="200"/>
      <c r="IC34" s="200"/>
      <c r="ID34" s="200"/>
      <c r="IE34" s="200"/>
      <c r="IF34" s="200"/>
      <c r="IG34" s="200"/>
      <c r="IH34" s="200"/>
      <c r="II34" s="200"/>
      <c r="IJ34" s="200"/>
      <c r="IK34" s="200"/>
      <c r="IL34" s="200"/>
      <c r="IM34" s="200"/>
      <c r="IN34" s="200"/>
      <c r="IO34" s="200"/>
      <c r="IP34" s="200"/>
      <c r="IQ34" s="200"/>
      <c r="IR34" s="200"/>
      <c r="IS34" s="200"/>
      <c r="IT34" s="200"/>
      <c r="IU34" s="200"/>
      <c r="IV34" s="200"/>
    </row>
    <row r="35" spans="1:256" s="34" customFormat="1" ht="24.95" customHeight="1" x14ac:dyDescent="0.25">
      <c r="A35" s="112">
        <v>44706</v>
      </c>
      <c r="B35" s="34" t="s">
        <v>23</v>
      </c>
      <c r="C35" s="34" t="s">
        <v>24</v>
      </c>
      <c r="D35" s="34" t="s">
        <v>3086</v>
      </c>
      <c r="E35" s="34" t="s">
        <v>58</v>
      </c>
      <c r="F35" s="34" t="s">
        <v>3087</v>
      </c>
      <c r="G35" s="34" t="s">
        <v>3088</v>
      </c>
      <c r="H35" s="34" t="s">
        <v>29</v>
      </c>
      <c r="I35" s="34" t="s">
        <v>3089</v>
      </c>
      <c r="J35" s="34" t="s">
        <v>3090</v>
      </c>
      <c r="K35" s="34" t="s">
        <v>31</v>
      </c>
      <c r="L35" s="34" t="s">
        <v>3091</v>
      </c>
      <c r="M35" s="193">
        <v>718612</v>
      </c>
      <c r="N35" s="34" t="s">
        <v>29</v>
      </c>
      <c r="O35" s="34" t="s">
        <v>29</v>
      </c>
      <c r="P35" s="33">
        <v>44699</v>
      </c>
      <c r="Q35" s="34" t="s">
        <v>48</v>
      </c>
      <c r="R35" s="33">
        <v>45794</v>
      </c>
      <c r="S35" s="34" t="s">
        <v>29</v>
      </c>
      <c r="T35" s="34" t="s">
        <v>147</v>
      </c>
      <c r="U35" s="315"/>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c r="GH35" s="149"/>
      <c r="GI35" s="149"/>
      <c r="GJ35" s="149"/>
      <c r="GK35" s="149"/>
      <c r="GL35" s="149"/>
      <c r="GM35" s="149"/>
      <c r="GN35" s="149"/>
      <c r="GO35" s="149"/>
      <c r="GP35" s="149"/>
      <c r="GQ35" s="149"/>
      <c r="GR35" s="149"/>
      <c r="GS35" s="149"/>
      <c r="GT35" s="149"/>
      <c r="GU35" s="149"/>
      <c r="GV35" s="149"/>
      <c r="GW35" s="149"/>
      <c r="GX35" s="149"/>
      <c r="GY35" s="149"/>
      <c r="GZ35" s="149"/>
      <c r="HA35" s="149"/>
      <c r="HB35" s="149"/>
      <c r="HC35" s="149"/>
      <c r="HD35" s="149"/>
      <c r="HE35" s="149"/>
      <c r="HF35" s="149"/>
      <c r="HG35" s="149"/>
      <c r="HH35" s="149"/>
      <c r="HI35" s="149"/>
      <c r="HJ35" s="149"/>
      <c r="HK35" s="149"/>
      <c r="HL35" s="149"/>
      <c r="HM35" s="149"/>
      <c r="HN35" s="149"/>
      <c r="HO35" s="149"/>
      <c r="HP35" s="149"/>
      <c r="HQ35" s="149"/>
      <c r="HR35" s="149"/>
      <c r="HS35" s="149"/>
      <c r="HT35" s="149"/>
      <c r="HU35" s="149"/>
      <c r="HV35" s="149"/>
      <c r="HW35" s="149"/>
      <c r="HX35" s="149"/>
      <c r="HY35" s="149"/>
      <c r="HZ35" s="149"/>
      <c r="IA35" s="149"/>
      <c r="IB35" s="149"/>
      <c r="IC35" s="149"/>
      <c r="ID35" s="149"/>
      <c r="IE35" s="149"/>
      <c r="IF35" s="149"/>
      <c r="IG35" s="149"/>
      <c r="IH35" s="149"/>
      <c r="II35" s="149"/>
      <c r="IJ35" s="149"/>
      <c r="IK35" s="149"/>
      <c r="IL35" s="149"/>
      <c r="IM35" s="149"/>
      <c r="IN35" s="149"/>
      <c r="IO35" s="149"/>
      <c r="IP35" s="149"/>
      <c r="IQ35" s="149"/>
      <c r="IR35" s="149"/>
      <c r="IS35" s="149"/>
      <c r="IT35" s="149"/>
      <c r="IU35" s="149"/>
      <c r="IV35" s="149"/>
    </row>
    <row r="36" spans="1:256" s="30" customFormat="1" ht="24.95" customHeight="1" x14ac:dyDescent="0.25">
      <c r="A36" s="112">
        <v>44706</v>
      </c>
      <c r="B36" s="34" t="s">
        <v>23</v>
      </c>
      <c r="C36" s="34" t="s">
        <v>24</v>
      </c>
      <c r="D36" s="34" t="s">
        <v>3100</v>
      </c>
      <c r="E36" s="34" t="s">
        <v>58</v>
      </c>
      <c r="F36" s="34" t="s">
        <v>3101</v>
      </c>
      <c r="G36" s="34" t="s">
        <v>1699</v>
      </c>
      <c r="H36" s="34" t="s">
        <v>29</v>
      </c>
      <c r="I36" s="34" t="s">
        <v>3102</v>
      </c>
      <c r="J36" s="34" t="s">
        <v>3103</v>
      </c>
      <c r="K36" s="34" t="s">
        <v>31</v>
      </c>
      <c r="L36" s="34" t="s">
        <v>3104</v>
      </c>
      <c r="M36" s="193">
        <v>1688547</v>
      </c>
      <c r="N36" s="34" t="s">
        <v>29</v>
      </c>
      <c r="O36" s="34" t="s">
        <v>29</v>
      </c>
      <c r="P36" s="33">
        <v>44743</v>
      </c>
      <c r="Q36" s="34" t="s">
        <v>48</v>
      </c>
      <c r="R36" s="33">
        <v>45838</v>
      </c>
      <c r="S36" s="34" t="s">
        <v>29</v>
      </c>
      <c r="T36" s="34" t="s">
        <v>147</v>
      </c>
      <c r="U36" s="315"/>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8"/>
      <c r="BU36" s="228"/>
      <c r="BV36" s="228"/>
      <c r="BW36" s="228"/>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CV36" s="228"/>
      <c r="CW36" s="228"/>
      <c r="CX36" s="228"/>
      <c r="CY36" s="228"/>
      <c r="CZ36" s="228"/>
      <c r="DA36" s="228"/>
      <c r="DB36" s="228"/>
      <c r="DC36" s="228"/>
      <c r="DD36" s="228"/>
      <c r="DE36" s="228"/>
      <c r="DF36" s="228"/>
      <c r="DG36" s="228"/>
      <c r="DH36" s="228"/>
      <c r="DI36" s="228"/>
      <c r="DJ36" s="228"/>
      <c r="DK36" s="228"/>
      <c r="DL36" s="228"/>
      <c r="DM36" s="228"/>
      <c r="DN36" s="228"/>
      <c r="DO36" s="228"/>
      <c r="DP36" s="228"/>
      <c r="DQ36" s="228"/>
      <c r="DR36" s="228"/>
      <c r="DS36" s="228"/>
      <c r="DT36" s="228"/>
      <c r="DU36" s="228"/>
      <c r="DV36" s="228"/>
      <c r="DW36" s="228"/>
      <c r="DX36" s="228"/>
      <c r="DY36" s="228"/>
      <c r="DZ36" s="228"/>
      <c r="EA36" s="228"/>
      <c r="EB36" s="228"/>
      <c r="EC36" s="228"/>
      <c r="ED36" s="228"/>
      <c r="EE36" s="228"/>
      <c r="EF36" s="228"/>
      <c r="EG36" s="228"/>
      <c r="EH36" s="228"/>
      <c r="EI36" s="228"/>
      <c r="EJ36" s="228"/>
      <c r="EK36" s="228"/>
      <c r="EL36" s="228"/>
      <c r="EM36" s="228"/>
      <c r="EN36" s="228"/>
      <c r="EO36" s="228"/>
      <c r="EP36" s="228"/>
      <c r="EQ36" s="228"/>
      <c r="ER36" s="228"/>
      <c r="ES36" s="228"/>
      <c r="ET36" s="228"/>
      <c r="EU36" s="228"/>
      <c r="EV36" s="228"/>
      <c r="EW36" s="228"/>
      <c r="EX36" s="228"/>
      <c r="EY36" s="228"/>
      <c r="EZ36" s="228"/>
      <c r="FA36" s="228"/>
      <c r="FB36" s="228"/>
      <c r="FC36" s="228"/>
      <c r="FD36" s="228"/>
      <c r="FE36" s="228"/>
      <c r="FF36" s="228"/>
      <c r="FG36" s="228"/>
      <c r="FH36" s="228"/>
      <c r="FI36" s="228"/>
      <c r="FJ36" s="228"/>
      <c r="FK36" s="228"/>
      <c r="FL36" s="228"/>
      <c r="FM36" s="228"/>
      <c r="FN36" s="228"/>
      <c r="FO36" s="228"/>
      <c r="FP36" s="228"/>
      <c r="FQ36" s="228"/>
      <c r="FR36" s="228"/>
      <c r="FS36" s="228"/>
      <c r="FT36" s="228"/>
      <c r="FU36" s="228"/>
      <c r="FV36" s="228"/>
      <c r="FW36" s="228"/>
      <c r="FX36" s="228"/>
      <c r="FY36" s="228"/>
      <c r="FZ36" s="228"/>
      <c r="GA36" s="228"/>
      <c r="GB36" s="228"/>
      <c r="GC36" s="228"/>
      <c r="GD36" s="228"/>
      <c r="GE36" s="228"/>
      <c r="GF36" s="228"/>
      <c r="GG36" s="228"/>
      <c r="GH36" s="228"/>
      <c r="GI36" s="228"/>
      <c r="GJ36" s="228"/>
      <c r="GK36" s="228"/>
      <c r="GL36" s="228"/>
      <c r="GM36" s="228"/>
      <c r="GN36" s="228"/>
      <c r="GO36" s="228"/>
      <c r="GP36" s="228"/>
      <c r="GQ36" s="228"/>
      <c r="GR36" s="228"/>
      <c r="GS36" s="228"/>
      <c r="GT36" s="228"/>
      <c r="GU36" s="228"/>
      <c r="GV36" s="228"/>
      <c r="GW36" s="228"/>
      <c r="GX36" s="228"/>
      <c r="GY36" s="228"/>
      <c r="GZ36" s="228"/>
      <c r="HA36" s="228"/>
      <c r="HB36" s="228"/>
      <c r="HC36" s="228"/>
      <c r="HD36" s="228"/>
      <c r="HE36" s="228"/>
      <c r="HF36" s="228"/>
      <c r="HG36" s="228"/>
      <c r="HH36" s="228"/>
      <c r="HI36" s="228"/>
      <c r="HJ36" s="228"/>
      <c r="HK36" s="228"/>
      <c r="HL36" s="228"/>
      <c r="HM36" s="228"/>
      <c r="HN36" s="228"/>
      <c r="HO36" s="228"/>
      <c r="HP36" s="228"/>
      <c r="HQ36" s="228"/>
      <c r="HR36" s="228"/>
      <c r="HS36" s="228"/>
      <c r="HT36" s="228"/>
      <c r="HU36" s="228"/>
      <c r="HV36" s="228"/>
      <c r="HW36" s="228"/>
      <c r="HX36" s="228"/>
      <c r="HY36" s="228"/>
      <c r="HZ36" s="228"/>
      <c r="IA36" s="228"/>
      <c r="IB36" s="228"/>
      <c r="IC36" s="228"/>
      <c r="ID36" s="228"/>
      <c r="IE36" s="228"/>
      <c r="IF36" s="228"/>
      <c r="IG36" s="228"/>
      <c r="IH36" s="228"/>
      <c r="II36" s="228"/>
      <c r="IJ36" s="228"/>
      <c r="IK36" s="228"/>
      <c r="IL36" s="228"/>
      <c r="IM36" s="228"/>
      <c r="IN36" s="228"/>
      <c r="IO36" s="228"/>
      <c r="IP36" s="228"/>
      <c r="IQ36" s="228"/>
      <c r="IR36" s="228"/>
      <c r="IS36" s="228"/>
      <c r="IT36" s="228"/>
      <c r="IU36" s="228"/>
      <c r="IV36" s="228"/>
    </row>
    <row r="37" spans="1:256" s="200" customFormat="1" ht="24.95" customHeight="1" x14ac:dyDescent="0.25">
      <c r="A37" s="112">
        <v>44706</v>
      </c>
      <c r="B37" s="34" t="s">
        <v>23</v>
      </c>
      <c r="C37" s="34" t="s">
        <v>24</v>
      </c>
      <c r="D37" s="34" t="s">
        <v>3105</v>
      </c>
      <c r="E37" s="34" t="s">
        <v>58</v>
      </c>
      <c r="F37" s="34" t="s">
        <v>3106</v>
      </c>
      <c r="G37" s="34" t="s">
        <v>3107</v>
      </c>
      <c r="H37" s="34" t="s">
        <v>29</v>
      </c>
      <c r="I37" s="34" t="s">
        <v>3108</v>
      </c>
      <c r="J37" s="34" t="s">
        <v>3109</v>
      </c>
      <c r="K37" s="34" t="s">
        <v>31</v>
      </c>
      <c r="L37" s="34" t="s">
        <v>3110</v>
      </c>
      <c r="M37" s="193">
        <v>284768</v>
      </c>
      <c r="N37" s="34" t="s">
        <v>29</v>
      </c>
      <c r="O37" s="34" t="s">
        <v>29</v>
      </c>
      <c r="P37" s="33">
        <v>44691</v>
      </c>
      <c r="Q37" s="34" t="s">
        <v>3111</v>
      </c>
      <c r="R37" s="33">
        <v>45291</v>
      </c>
      <c r="S37" s="34" t="s">
        <v>29</v>
      </c>
      <c r="T37" s="34" t="s">
        <v>147</v>
      </c>
      <c r="U37" s="315"/>
    </row>
    <row r="38" spans="1:256" s="200" customFormat="1" ht="24.95" customHeight="1" x14ac:dyDescent="0.25">
      <c r="A38" s="112">
        <v>44718</v>
      </c>
      <c r="B38" s="34" t="s">
        <v>23</v>
      </c>
      <c r="C38" s="34" t="s">
        <v>24</v>
      </c>
      <c r="D38" s="34" t="s">
        <v>3172</v>
      </c>
      <c r="E38" s="34" t="s">
        <v>58</v>
      </c>
      <c r="F38" s="34" t="s">
        <v>59</v>
      </c>
      <c r="G38" s="34" t="s">
        <v>60</v>
      </c>
      <c r="H38" s="34" t="s">
        <v>29</v>
      </c>
      <c r="I38" s="34" t="s">
        <v>3173</v>
      </c>
      <c r="J38" s="34" t="s">
        <v>3174</v>
      </c>
      <c r="K38" s="34" t="s">
        <v>31</v>
      </c>
      <c r="L38" s="34" t="s">
        <v>3175</v>
      </c>
      <c r="M38" s="193">
        <v>1056420.2</v>
      </c>
      <c r="N38" s="34" t="s">
        <v>29</v>
      </c>
      <c r="O38" s="34" t="s">
        <v>29</v>
      </c>
      <c r="P38" s="33">
        <v>44718</v>
      </c>
      <c r="Q38" s="34" t="s">
        <v>3176</v>
      </c>
      <c r="R38" s="33">
        <v>46112</v>
      </c>
      <c r="S38" s="34" t="s">
        <v>29</v>
      </c>
      <c r="T38" s="34" t="s">
        <v>241</v>
      </c>
      <c r="U38" s="312"/>
    </row>
    <row r="39" spans="1:256" s="200" customFormat="1" ht="24.95" customHeight="1" x14ac:dyDescent="0.25">
      <c r="A39" s="112">
        <v>44789</v>
      </c>
      <c r="B39" s="34" t="s">
        <v>23</v>
      </c>
      <c r="C39" s="34" t="s">
        <v>24</v>
      </c>
      <c r="D39" s="34" t="s">
        <v>3240</v>
      </c>
      <c r="E39" s="34" t="s">
        <v>58</v>
      </c>
      <c r="F39" s="34" t="s">
        <v>3241</v>
      </c>
      <c r="G39" s="34" t="s">
        <v>3242</v>
      </c>
      <c r="H39" s="34" t="s">
        <v>29</v>
      </c>
      <c r="I39" s="34" t="s">
        <v>3243</v>
      </c>
      <c r="J39" s="34" t="s">
        <v>3244</v>
      </c>
      <c r="K39" s="34" t="s">
        <v>31</v>
      </c>
      <c r="L39" s="34" t="s">
        <v>3233</v>
      </c>
      <c r="M39" s="193">
        <v>1137180</v>
      </c>
      <c r="N39" s="34" t="s">
        <v>29</v>
      </c>
      <c r="O39" s="34" t="s">
        <v>29</v>
      </c>
      <c r="P39" s="33">
        <v>44782</v>
      </c>
      <c r="Q39" s="34" t="s">
        <v>3710</v>
      </c>
      <c r="R39" s="33">
        <v>45291</v>
      </c>
      <c r="S39" s="34" t="s">
        <v>29</v>
      </c>
      <c r="T39" s="34" t="s">
        <v>147</v>
      </c>
      <c r="U39" s="311" t="s">
        <v>3712</v>
      </c>
    </row>
    <row r="40" spans="1:256" ht="24.95" customHeight="1" x14ac:dyDescent="0.25">
      <c r="A40" s="112">
        <v>44789</v>
      </c>
      <c r="B40" s="34" t="s">
        <v>23</v>
      </c>
      <c r="C40" s="34" t="s">
        <v>24</v>
      </c>
      <c r="D40" s="34" t="s">
        <v>3234</v>
      </c>
      <c r="E40" s="34" t="s">
        <v>58</v>
      </c>
      <c r="F40" s="34" t="s">
        <v>3235</v>
      </c>
      <c r="G40" s="34" t="s">
        <v>3236</v>
      </c>
      <c r="H40" s="34" t="s">
        <v>29</v>
      </c>
      <c r="I40" s="34" t="s">
        <v>3237</v>
      </c>
      <c r="J40" s="34" t="s">
        <v>3238</v>
      </c>
      <c r="K40" s="34" t="s">
        <v>215</v>
      </c>
      <c r="L40" s="34" t="s">
        <v>222</v>
      </c>
      <c r="M40" s="193">
        <v>256300</v>
      </c>
      <c r="N40" s="34" t="s">
        <v>29</v>
      </c>
      <c r="O40" s="34" t="s">
        <v>29</v>
      </c>
      <c r="P40" s="33">
        <v>44776</v>
      </c>
      <c r="Q40" s="34" t="s">
        <v>3239</v>
      </c>
      <c r="R40" s="33">
        <v>45838</v>
      </c>
      <c r="S40" s="34" t="s">
        <v>29</v>
      </c>
      <c r="T40" s="34" t="s">
        <v>147</v>
      </c>
      <c r="U40" s="312"/>
    </row>
    <row r="41" spans="1:256" ht="24.95" customHeight="1" x14ac:dyDescent="0.25">
      <c r="A41" s="112">
        <v>44789</v>
      </c>
      <c r="B41" s="34" t="s">
        <v>23</v>
      </c>
      <c r="C41" s="34" t="s">
        <v>24</v>
      </c>
      <c r="D41" s="34" t="s">
        <v>3245</v>
      </c>
      <c r="E41" s="34" t="s">
        <v>58</v>
      </c>
      <c r="F41" s="34" t="s">
        <v>3246</v>
      </c>
      <c r="G41" s="34" t="s">
        <v>3247</v>
      </c>
      <c r="H41" s="34" t="s">
        <v>29</v>
      </c>
      <c r="I41" s="34" t="s">
        <v>3248</v>
      </c>
      <c r="J41" s="34" t="s">
        <v>3249</v>
      </c>
      <c r="K41" s="34" t="s">
        <v>31</v>
      </c>
      <c r="L41" s="34" t="s">
        <v>3250</v>
      </c>
      <c r="M41" s="193">
        <v>738883</v>
      </c>
      <c r="N41" s="34" t="s">
        <v>29</v>
      </c>
      <c r="O41" s="34" t="s">
        <v>29</v>
      </c>
      <c r="P41" s="33">
        <v>44774</v>
      </c>
      <c r="Q41" s="34" t="s">
        <v>75</v>
      </c>
      <c r="R41" s="33">
        <v>45869</v>
      </c>
      <c r="S41" s="34" t="s">
        <v>29</v>
      </c>
      <c r="T41" s="34" t="s">
        <v>147</v>
      </c>
      <c r="U41" s="312"/>
    </row>
    <row r="42" spans="1:256" ht="24.95" customHeight="1" x14ac:dyDescent="0.25">
      <c r="A42" s="112">
        <v>44789</v>
      </c>
      <c r="B42" s="34" t="s">
        <v>23</v>
      </c>
      <c r="C42" s="34" t="s">
        <v>24</v>
      </c>
      <c r="D42" s="34" t="s">
        <v>3204</v>
      </c>
      <c r="E42" s="34" t="s">
        <v>26</v>
      </c>
      <c r="F42" s="34" t="s">
        <v>3205</v>
      </c>
      <c r="G42" s="34" t="s">
        <v>3206</v>
      </c>
      <c r="H42" s="34" t="s">
        <v>29</v>
      </c>
      <c r="I42" s="34" t="s">
        <v>3207</v>
      </c>
      <c r="J42" s="34" t="s">
        <v>3208</v>
      </c>
      <c r="K42" s="34" t="s">
        <v>31</v>
      </c>
      <c r="L42" s="34" t="s">
        <v>3209</v>
      </c>
      <c r="M42" s="193">
        <v>2378139</v>
      </c>
      <c r="N42" s="34" t="s">
        <v>29</v>
      </c>
      <c r="O42" s="34" t="s">
        <v>29</v>
      </c>
      <c r="P42" s="33">
        <v>44767</v>
      </c>
      <c r="Q42" s="35" t="s">
        <v>3210</v>
      </c>
      <c r="R42" s="33">
        <v>46592</v>
      </c>
      <c r="S42" s="34" t="s">
        <v>29</v>
      </c>
      <c r="T42" s="34" t="s">
        <v>147</v>
      </c>
      <c r="U42" s="312"/>
    </row>
    <row r="43" spans="1:256" ht="24.95" customHeight="1" x14ac:dyDescent="0.25">
      <c r="A43" s="112">
        <v>44789</v>
      </c>
      <c r="B43" s="34" t="s">
        <v>23</v>
      </c>
      <c r="C43" s="34" t="s">
        <v>24</v>
      </c>
      <c r="D43" s="34" t="s">
        <v>3219</v>
      </c>
      <c r="E43" s="34" t="s">
        <v>58</v>
      </c>
      <c r="F43" s="34" t="s">
        <v>3106</v>
      </c>
      <c r="G43" s="34" t="s">
        <v>3220</v>
      </c>
      <c r="H43" s="34" t="s">
        <v>29</v>
      </c>
      <c r="I43" s="34" t="s">
        <v>3221</v>
      </c>
      <c r="J43" s="34" t="s">
        <v>3222</v>
      </c>
      <c r="K43" s="34" t="s">
        <v>107</v>
      </c>
      <c r="L43" s="34" t="s">
        <v>3223</v>
      </c>
      <c r="M43" s="193">
        <v>284768</v>
      </c>
      <c r="N43" s="34" t="s">
        <v>29</v>
      </c>
      <c r="O43" s="34" t="s">
        <v>29</v>
      </c>
      <c r="P43" s="33">
        <v>44691</v>
      </c>
      <c r="Q43" s="34" t="s">
        <v>3224</v>
      </c>
      <c r="R43" s="33">
        <v>45289</v>
      </c>
      <c r="S43" s="34" t="s">
        <v>29</v>
      </c>
      <c r="T43" s="34" t="s">
        <v>1429</v>
      </c>
      <c r="U43" s="312"/>
    </row>
    <row r="44" spans="1:256" ht="24.95" customHeight="1" x14ac:dyDescent="0.25">
      <c r="A44" s="112">
        <v>44797</v>
      </c>
      <c r="B44" s="34" t="s">
        <v>23</v>
      </c>
      <c r="C44" s="34" t="s">
        <v>24</v>
      </c>
      <c r="D44" s="34">
        <v>1076</v>
      </c>
      <c r="E44" s="34" t="s">
        <v>26</v>
      </c>
      <c r="F44" s="34" t="s">
        <v>79</v>
      </c>
      <c r="G44" s="34" t="s">
        <v>80</v>
      </c>
      <c r="H44" s="34" t="s">
        <v>29</v>
      </c>
      <c r="I44" s="34" t="s">
        <v>3271</v>
      </c>
      <c r="J44" s="34" t="s">
        <v>3272</v>
      </c>
      <c r="K44" s="34" t="s">
        <v>107</v>
      </c>
      <c r="L44" s="34" t="s">
        <v>3273</v>
      </c>
      <c r="M44" s="193">
        <v>226560</v>
      </c>
      <c r="N44" s="34" t="s">
        <v>29</v>
      </c>
      <c r="O44" s="34" t="s">
        <v>29</v>
      </c>
      <c r="P44" s="33">
        <v>44736</v>
      </c>
      <c r="Q44" s="34" t="s">
        <v>48</v>
      </c>
      <c r="R44" s="33">
        <v>45832</v>
      </c>
      <c r="S44" s="34" t="s">
        <v>29</v>
      </c>
      <c r="T44" s="34" t="s">
        <v>3274</v>
      </c>
      <c r="U44" s="312"/>
    </row>
    <row r="45" spans="1:256" ht="24.95" customHeight="1" x14ac:dyDescent="0.25">
      <c r="A45" s="112">
        <v>44797</v>
      </c>
      <c r="B45" s="34" t="s">
        <v>23</v>
      </c>
      <c r="C45" s="34" t="s">
        <v>24</v>
      </c>
      <c r="D45" s="34" t="s">
        <v>3297</v>
      </c>
      <c r="E45" s="34" t="s">
        <v>26</v>
      </c>
      <c r="F45" s="34" t="s">
        <v>3298</v>
      </c>
      <c r="G45" s="34" t="s">
        <v>3299</v>
      </c>
      <c r="H45" s="34" t="s">
        <v>29</v>
      </c>
      <c r="I45" s="34" t="s">
        <v>3300</v>
      </c>
      <c r="J45" s="34" t="s">
        <v>3301</v>
      </c>
      <c r="K45" s="114" t="s">
        <v>31</v>
      </c>
      <c r="L45" s="34" t="s">
        <v>2669</v>
      </c>
      <c r="M45" s="193">
        <v>216105.22</v>
      </c>
      <c r="N45" s="34" t="s">
        <v>29</v>
      </c>
      <c r="O45" s="34" t="s">
        <v>29</v>
      </c>
      <c r="P45" s="33">
        <v>44656</v>
      </c>
      <c r="Q45" s="34" t="s">
        <v>3302</v>
      </c>
      <c r="R45" s="33">
        <v>45752</v>
      </c>
      <c r="S45" s="34" t="s">
        <v>29</v>
      </c>
      <c r="T45" s="34" t="s">
        <v>3284</v>
      </c>
      <c r="U45" s="34" t="s">
        <v>4290</v>
      </c>
    </row>
    <row r="46" spans="1:256" ht="24.95" customHeight="1" x14ac:dyDescent="0.25">
      <c r="A46" s="35">
        <v>44840</v>
      </c>
      <c r="B46" s="34" t="s">
        <v>23</v>
      </c>
      <c r="C46" s="34" t="s">
        <v>24</v>
      </c>
      <c r="D46" s="34" t="s">
        <v>3400</v>
      </c>
      <c r="E46" s="34" t="s">
        <v>26</v>
      </c>
      <c r="F46" s="34" t="s">
        <v>3401</v>
      </c>
      <c r="G46" s="34" t="s">
        <v>3402</v>
      </c>
      <c r="H46" s="34" t="s">
        <v>3403</v>
      </c>
      <c r="I46" s="34" t="s">
        <v>3404</v>
      </c>
      <c r="J46" s="34" t="s">
        <v>3405</v>
      </c>
      <c r="K46" s="34" t="s">
        <v>215</v>
      </c>
      <c r="L46" s="34" t="s">
        <v>3406</v>
      </c>
      <c r="M46" s="193">
        <v>273999</v>
      </c>
      <c r="N46" s="34" t="s">
        <v>3407</v>
      </c>
      <c r="O46" s="34" t="s">
        <v>3408</v>
      </c>
      <c r="P46" s="33">
        <v>44818</v>
      </c>
      <c r="Q46" s="34" t="s">
        <v>3409</v>
      </c>
      <c r="R46" s="33">
        <v>46021</v>
      </c>
      <c r="S46" s="34" t="s">
        <v>29</v>
      </c>
      <c r="T46" s="34" t="s">
        <v>3410</v>
      </c>
      <c r="U46" s="312"/>
    </row>
    <row r="47" spans="1:256" ht="24.95" customHeight="1" x14ac:dyDescent="0.25">
      <c r="A47" s="35">
        <v>44896</v>
      </c>
      <c r="B47" s="105" t="s">
        <v>23</v>
      </c>
      <c r="C47" s="21" t="s">
        <v>24</v>
      </c>
      <c r="D47" s="114" t="s">
        <v>3603</v>
      </c>
      <c r="E47" s="114" t="s">
        <v>58</v>
      </c>
      <c r="F47" s="114" t="s">
        <v>3590</v>
      </c>
      <c r="G47" s="114" t="s">
        <v>3591</v>
      </c>
      <c r="H47" s="114" t="s">
        <v>29</v>
      </c>
      <c r="I47" s="114" t="s">
        <v>3604</v>
      </c>
      <c r="J47" s="114" t="s">
        <v>3605</v>
      </c>
      <c r="K47" s="110" t="s">
        <v>31</v>
      </c>
      <c r="L47" s="114" t="s">
        <v>3606</v>
      </c>
      <c r="M47" s="264">
        <v>2206264.42</v>
      </c>
      <c r="N47" s="114" t="s">
        <v>29</v>
      </c>
      <c r="O47" s="114" t="s">
        <v>29</v>
      </c>
      <c r="P47" s="33">
        <v>44876</v>
      </c>
      <c r="Q47" s="114" t="s">
        <v>647</v>
      </c>
      <c r="R47" s="33">
        <v>45242</v>
      </c>
      <c r="S47" s="114" t="s">
        <v>29</v>
      </c>
      <c r="T47" s="114" t="s">
        <v>3607</v>
      </c>
      <c r="U47" s="312"/>
    </row>
    <row r="48" spans="1:256" s="250" customFormat="1" ht="24.95" customHeight="1" x14ac:dyDescent="0.25">
      <c r="A48" s="35">
        <v>44896</v>
      </c>
      <c r="B48" s="105" t="s">
        <v>23</v>
      </c>
      <c r="C48" s="21" t="s">
        <v>24</v>
      </c>
      <c r="D48" s="114" t="s">
        <v>3580</v>
      </c>
      <c r="E48" s="114" t="s">
        <v>26</v>
      </c>
      <c r="F48" s="114" t="s">
        <v>3581</v>
      </c>
      <c r="G48" s="114" t="s">
        <v>3582</v>
      </c>
      <c r="H48" s="114" t="s">
        <v>29</v>
      </c>
      <c r="I48" s="114" t="s">
        <v>3583</v>
      </c>
      <c r="J48" s="114" t="s">
        <v>29</v>
      </c>
      <c r="K48" s="114" t="s">
        <v>31</v>
      </c>
      <c r="L48" s="114" t="s">
        <v>3584</v>
      </c>
      <c r="M48" s="264">
        <v>633325</v>
      </c>
      <c r="N48" s="132" t="s">
        <v>29</v>
      </c>
      <c r="O48" s="132" t="s">
        <v>29</v>
      </c>
      <c r="P48" s="33">
        <v>44830</v>
      </c>
      <c r="Q48" s="114" t="s">
        <v>125</v>
      </c>
      <c r="R48" s="33">
        <v>45561</v>
      </c>
      <c r="S48" s="114" t="s">
        <v>29</v>
      </c>
      <c r="T48" s="114" t="s">
        <v>3585</v>
      </c>
      <c r="U48" s="312"/>
    </row>
    <row r="49" spans="1:21" ht="24.95" customHeight="1" x14ac:dyDescent="0.25">
      <c r="A49" s="35">
        <v>44896</v>
      </c>
      <c r="B49" s="105" t="s">
        <v>23</v>
      </c>
      <c r="C49" s="111" t="s">
        <v>24</v>
      </c>
      <c r="D49" s="110" t="s">
        <v>3565</v>
      </c>
      <c r="E49" s="114" t="s">
        <v>58</v>
      </c>
      <c r="F49" s="114" t="s">
        <v>3566</v>
      </c>
      <c r="G49" s="114" t="s">
        <v>3567</v>
      </c>
      <c r="H49" s="114" t="s">
        <v>29</v>
      </c>
      <c r="I49" s="114" t="s">
        <v>3568</v>
      </c>
      <c r="J49" s="114" t="s">
        <v>29</v>
      </c>
      <c r="K49" s="114" t="s">
        <v>31</v>
      </c>
      <c r="L49" s="114" t="s">
        <v>3569</v>
      </c>
      <c r="M49" s="264">
        <v>4274088.5</v>
      </c>
      <c r="N49" s="132" t="s">
        <v>29</v>
      </c>
      <c r="O49" s="34" t="s">
        <v>29</v>
      </c>
      <c r="P49" s="33">
        <v>44757</v>
      </c>
      <c r="Q49" s="114" t="s">
        <v>75</v>
      </c>
      <c r="R49" s="33">
        <v>45839</v>
      </c>
      <c r="S49" s="34" t="s">
        <v>29</v>
      </c>
      <c r="T49" s="114" t="s">
        <v>783</v>
      </c>
      <c r="U49" s="312"/>
    </row>
    <row r="50" spans="1:21" ht="24.95" customHeight="1" x14ac:dyDescent="0.25">
      <c r="A50" s="35">
        <v>44896</v>
      </c>
      <c r="B50" s="105" t="s">
        <v>23</v>
      </c>
      <c r="C50" s="106" t="s">
        <v>24</v>
      </c>
      <c r="D50" s="114" t="s">
        <v>3570</v>
      </c>
      <c r="E50" s="114" t="s">
        <v>39</v>
      </c>
      <c r="F50" s="114" t="s">
        <v>3571</v>
      </c>
      <c r="G50" s="114" t="s">
        <v>3572</v>
      </c>
      <c r="H50" s="114" t="s">
        <v>29</v>
      </c>
      <c r="I50" s="114" t="s">
        <v>3573</v>
      </c>
      <c r="J50" s="114" t="s">
        <v>3574</v>
      </c>
      <c r="K50" s="114" t="s">
        <v>31</v>
      </c>
      <c r="L50" s="114" t="s">
        <v>3575</v>
      </c>
      <c r="M50" s="263">
        <v>1210000</v>
      </c>
      <c r="N50" s="132" t="s">
        <v>29</v>
      </c>
      <c r="O50" s="114" t="s">
        <v>3576</v>
      </c>
      <c r="P50" s="33">
        <v>44713</v>
      </c>
      <c r="Q50" s="114" t="s">
        <v>3577</v>
      </c>
      <c r="R50" s="33">
        <v>45838</v>
      </c>
      <c r="S50" s="114" t="s">
        <v>3578</v>
      </c>
      <c r="T50" s="114" t="s">
        <v>3579</v>
      </c>
      <c r="U50" s="312"/>
    </row>
    <row r="51" spans="1:21" ht="24.95" customHeight="1" x14ac:dyDescent="0.25">
      <c r="A51" s="112">
        <v>44897</v>
      </c>
      <c r="B51" s="105" t="s">
        <v>23</v>
      </c>
      <c r="C51" s="106" t="s">
        <v>24</v>
      </c>
      <c r="D51" s="114" t="s">
        <v>3613</v>
      </c>
      <c r="E51" s="114" t="s">
        <v>26</v>
      </c>
      <c r="F51" s="114" t="s">
        <v>3614</v>
      </c>
      <c r="G51" s="114" t="s">
        <v>2957</v>
      </c>
      <c r="H51" s="114" t="s">
        <v>29</v>
      </c>
      <c r="I51" s="114" t="s">
        <v>3615</v>
      </c>
      <c r="J51" s="114" t="s">
        <v>29</v>
      </c>
      <c r="K51" s="114" t="s">
        <v>31</v>
      </c>
      <c r="L51" s="114" t="s">
        <v>3616</v>
      </c>
      <c r="M51" s="264">
        <v>9339299.1999999993</v>
      </c>
      <c r="N51" s="114" t="s">
        <v>29</v>
      </c>
      <c r="O51" s="114" t="s">
        <v>29</v>
      </c>
      <c r="P51" s="33">
        <v>44865</v>
      </c>
      <c r="Q51" s="114" t="s">
        <v>75</v>
      </c>
      <c r="R51" s="33">
        <v>45960</v>
      </c>
      <c r="S51" s="114" t="s">
        <v>3617</v>
      </c>
      <c r="T51" s="114" t="s">
        <v>3618</v>
      </c>
      <c r="U51" s="312"/>
    </row>
    <row r="52" spans="1:21" ht="24.95" customHeight="1" x14ac:dyDescent="0.25">
      <c r="A52" s="369">
        <v>44946</v>
      </c>
      <c r="B52" s="105" t="s">
        <v>23</v>
      </c>
      <c r="C52" s="111" t="s">
        <v>24</v>
      </c>
      <c r="D52" s="110" t="s">
        <v>3787</v>
      </c>
      <c r="E52" s="114" t="s">
        <v>58</v>
      </c>
      <c r="F52" s="114" t="s">
        <v>1491</v>
      </c>
      <c r="G52" s="114" t="s">
        <v>1492</v>
      </c>
      <c r="H52" s="114" t="s">
        <v>29</v>
      </c>
      <c r="I52" s="114" t="s">
        <v>3647</v>
      </c>
      <c r="J52" s="114" t="s">
        <v>3648</v>
      </c>
      <c r="K52" s="34" t="s">
        <v>107</v>
      </c>
      <c r="L52" s="114" t="s">
        <v>3649</v>
      </c>
      <c r="M52" s="264">
        <v>1206381</v>
      </c>
      <c r="N52" s="114" t="s">
        <v>29</v>
      </c>
      <c r="O52" s="114" t="s">
        <v>29</v>
      </c>
      <c r="P52" s="33">
        <v>44909</v>
      </c>
      <c r="Q52" s="114" t="s">
        <v>457</v>
      </c>
      <c r="R52" s="33">
        <v>45046</v>
      </c>
      <c r="S52" s="114" t="s">
        <v>29</v>
      </c>
      <c r="T52" s="114" t="s">
        <v>1429</v>
      </c>
      <c r="U52" s="312" t="s">
        <v>3900</v>
      </c>
    </row>
    <row r="53" spans="1:21" ht="24.95" customHeight="1" x14ac:dyDescent="0.25">
      <c r="A53" s="112">
        <v>44946</v>
      </c>
      <c r="B53" s="105" t="s">
        <v>23</v>
      </c>
      <c r="C53" s="106" t="s">
        <v>24</v>
      </c>
      <c r="D53" s="114" t="s">
        <v>1689</v>
      </c>
      <c r="E53" s="114" t="s">
        <v>58</v>
      </c>
      <c r="F53" s="114" t="s">
        <v>3229</v>
      </c>
      <c r="G53" s="114" t="s">
        <v>3230</v>
      </c>
      <c r="H53" s="114" t="s">
        <v>29</v>
      </c>
      <c r="I53" s="114" t="s">
        <v>3650</v>
      </c>
      <c r="J53" s="114" t="s">
        <v>3651</v>
      </c>
      <c r="K53" s="114" t="s">
        <v>31</v>
      </c>
      <c r="L53" s="114" t="s">
        <v>3652</v>
      </c>
      <c r="M53" s="264">
        <v>1836323</v>
      </c>
      <c r="N53" s="114" t="s">
        <v>29</v>
      </c>
      <c r="O53" s="114" t="s">
        <v>29</v>
      </c>
      <c r="P53" s="33">
        <v>44942</v>
      </c>
      <c r="Q53" s="114" t="s">
        <v>172</v>
      </c>
      <c r="R53" s="33">
        <v>46767</v>
      </c>
      <c r="S53" s="114" t="s">
        <v>29</v>
      </c>
      <c r="T53" s="114" t="s">
        <v>147</v>
      </c>
      <c r="U53" s="312"/>
    </row>
    <row r="54" spans="1:21" ht="24.95" customHeight="1" x14ac:dyDescent="0.25">
      <c r="A54" s="112">
        <v>44957</v>
      </c>
      <c r="B54" s="105" t="s">
        <v>23</v>
      </c>
      <c r="C54" s="106" t="s">
        <v>24</v>
      </c>
      <c r="D54" s="114" t="s">
        <v>3653</v>
      </c>
      <c r="E54" s="114" t="s">
        <v>246</v>
      </c>
      <c r="F54" s="114" t="s">
        <v>3654</v>
      </c>
      <c r="G54" s="114" t="s">
        <v>3655</v>
      </c>
      <c r="H54" s="114" t="s">
        <v>29</v>
      </c>
      <c r="I54" s="114" t="s">
        <v>3656</v>
      </c>
      <c r="J54" s="114" t="s">
        <v>29</v>
      </c>
      <c r="K54" s="34" t="s">
        <v>107</v>
      </c>
      <c r="L54" s="114" t="s">
        <v>3657</v>
      </c>
      <c r="M54" s="264">
        <v>8529422</v>
      </c>
      <c r="N54" s="114" t="s">
        <v>3658</v>
      </c>
      <c r="O54" s="114" t="s">
        <v>29</v>
      </c>
      <c r="P54" s="33">
        <v>44910</v>
      </c>
      <c r="Q54" s="114" t="s">
        <v>3659</v>
      </c>
      <c r="R54" s="33">
        <v>45230</v>
      </c>
      <c r="S54" s="114" t="s">
        <v>3660</v>
      </c>
      <c r="T54" s="114" t="s">
        <v>3948</v>
      </c>
      <c r="U54" s="312"/>
    </row>
    <row r="55" spans="1:21" ht="24.95" customHeight="1" x14ac:dyDescent="0.25">
      <c r="A55" s="370">
        <v>44957</v>
      </c>
      <c r="B55" s="105" t="s">
        <v>23</v>
      </c>
      <c r="C55" s="106" t="s">
        <v>24</v>
      </c>
      <c r="D55" s="110" t="s">
        <v>3661</v>
      </c>
      <c r="E55" s="114" t="s">
        <v>246</v>
      </c>
      <c r="F55" s="114" t="s">
        <v>3642</v>
      </c>
      <c r="G55" s="114" t="s">
        <v>3643</v>
      </c>
      <c r="H55" s="114" t="s">
        <v>29</v>
      </c>
      <c r="I55" s="114" t="s">
        <v>3662</v>
      </c>
      <c r="J55" s="114" t="s">
        <v>29</v>
      </c>
      <c r="K55" s="34" t="s">
        <v>107</v>
      </c>
      <c r="L55" s="114" t="s">
        <v>3663</v>
      </c>
      <c r="M55" s="264">
        <v>1322387</v>
      </c>
      <c r="N55" s="114" t="s">
        <v>3658</v>
      </c>
      <c r="O55" s="114" t="s">
        <v>29</v>
      </c>
      <c r="P55" s="33">
        <v>44911</v>
      </c>
      <c r="Q55" s="114" t="s">
        <v>1324</v>
      </c>
      <c r="R55" s="33">
        <v>45291</v>
      </c>
      <c r="S55" s="114" t="s">
        <v>3660</v>
      </c>
      <c r="T55" s="114" t="s">
        <v>3948</v>
      </c>
      <c r="U55" s="312"/>
    </row>
    <row r="56" spans="1:21" ht="24.95" customHeight="1" x14ac:dyDescent="0.25">
      <c r="A56" s="278">
        <v>44998</v>
      </c>
      <c r="B56" s="105" t="s">
        <v>76</v>
      </c>
      <c r="C56" s="106" t="s">
        <v>24</v>
      </c>
      <c r="D56" s="22" t="s">
        <v>193</v>
      </c>
      <c r="E56" s="114" t="s">
        <v>39</v>
      </c>
      <c r="F56" s="114" t="s">
        <v>194</v>
      </c>
      <c r="G56" s="114" t="s">
        <v>195</v>
      </c>
      <c r="H56" s="114" t="s">
        <v>29</v>
      </c>
      <c r="I56" s="114" t="s">
        <v>196</v>
      </c>
      <c r="J56" s="114" t="s">
        <v>197</v>
      </c>
      <c r="K56" s="114" t="s">
        <v>31</v>
      </c>
      <c r="L56" s="114" t="s">
        <v>198</v>
      </c>
      <c r="M56" s="131">
        <v>3740000</v>
      </c>
      <c r="N56" s="132" t="s">
        <v>29</v>
      </c>
      <c r="O56" s="114" t="s">
        <v>199</v>
      </c>
      <c r="P56" s="133">
        <v>44927</v>
      </c>
      <c r="Q56" s="108" t="s">
        <v>200</v>
      </c>
      <c r="R56" s="40">
        <v>45657</v>
      </c>
      <c r="S56" s="113" t="s">
        <v>201</v>
      </c>
      <c r="T56" s="109" t="s">
        <v>3682</v>
      </c>
      <c r="U56" s="312" t="s">
        <v>4225</v>
      </c>
    </row>
    <row r="57" spans="1:21" ht="24.95" customHeight="1" x14ac:dyDescent="0.25">
      <c r="A57" s="112">
        <v>45015</v>
      </c>
      <c r="B57" s="105" t="s">
        <v>23</v>
      </c>
      <c r="C57" s="106" t="s">
        <v>24</v>
      </c>
      <c r="D57" s="114" t="s">
        <v>3716</v>
      </c>
      <c r="E57" s="114" t="s">
        <v>26</v>
      </c>
      <c r="F57" s="114" t="s">
        <v>1990</v>
      </c>
      <c r="G57" s="114" t="s">
        <v>3717</v>
      </c>
      <c r="H57" s="114" t="s">
        <v>29</v>
      </c>
      <c r="I57" s="114" t="s">
        <v>3718</v>
      </c>
      <c r="J57" s="114" t="s">
        <v>3719</v>
      </c>
      <c r="K57" s="114" t="s">
        <v>31</v>
      </c>
      <c r="L57" s="114" t="s">
        <v>3720</v>
      </c>
      <c r="M57" s="264">
        <v>1500000</v>
      </c>
      <c r="N57" s="114" t="s">
        <v>3721</v>
      </c>
      <c r="O57" s="114" t="s">
        <v>3722</v>
      </c>
      <c r="P57" s="33">
        <v>44991</v>
      </c>
      <c r="Q57" s="114" t="s">
        <v>75</v>
      </c>
      <c r="R57" s="33">
        <v>46086</v>
      </c>
      <c r="S57" s="114" t="s">
        <v>3723</v>
      </c>
      <c r="T57" s="114" t="s">
        <v>3724</v>
      </c>
      <c r="U57" s="322" t="s">
        <v>3725</v>
      </c>
    </row>
    <row r="58" spans="1:21" ht="24.95" customHeight="1" x14ac:dyDescent="0.25">
      <c r="A58" s="288">
        <v>45028</v>
      </c>
      <c r="B58" s="34" t="s">
        <v>23</v>
      </c>
      <c r="C58" s="143" t="s">
        <v>24</v>
      </c>
      <c r="D58" s="34" t="s">
        <v>3016</v>
      </c>
      <c r="E58" s="34" t="s">
        <v>26</v>
      </c>
      <c r="F58" s="34" t="s">
        <v>3017</v>
      </c>
      <c r="G58" s="34" t="s">
        <v>3018</v>
      </c>
      <c r="H58" s="34" t="s">
        <v>29</v>
      </c>
      <c r="I58" s="34" t="s">
        <v>3019</v>
      </c>
      <c r="J58" s="34" t="s">
        <v>3020</v>
      </c>
      <c r="K58" s="34" t="s">
        <v>31</v>
      </c>
      <c r="L58" s="34" t="s">
        <v>3021</v>
      </c>
      <c r="M58" s="289">
        <v>513700</v>
      </c>
      <c r="N58" s="34" t="s">
        <v>29</v>
      </c>
      <c r="O58" s="34" t="s">
        <v>29</v>
      </c>
      <c r="P58" s="33">
        <v>44634</v>
      </c>
      <c r="Q58" s="34" t="s">
        <v>2072</v>
      </c>
      <c r="R58" s="33">
        <v>45291</v>
      </c>
      <c r="S58" s="34" t="s">
        <v>29</v>
      </c>
      <c r="T58" s="34" t="s">
        <v>3410</v>
      </c>
      <c r="U58" s="311" t="s">
        <v>3740</v>
      </c>
    </row>
    <row r="59" spans="1:21" ht="24.95" customHeight="1" x14ac:dyDescent="0.25">
      <c r="A59" s="288">
        <v>45028</v>
      </c>
      <c r="B59" s="21" t="s">
        <v>76</v>
      </c>
      <c r="C59" s="106" t="s">
        <v>24</v>
      </c>
      <c r="D59" s="22" t="s">
        <v>928</v>
      </c>
      <c r="E59" s="371" t="s">
        <v>26</v>
      </c>
      <c r="F59" s="114" t="s">
        <v>79</v>
      </c>
      <c r="G59" s="114" t="s">
        <v>3786</v>
      </c>
      <c r="H59" s="114" t="s">
        <v>29</v>
      </c>
      <c r="I59" s="372" t="s">
        <v>929</v>
      </c>
      <c r="J59" s="372" t="s">
        <v>930</v>
      </c>
      <c r="K59" s="372" t="s">
        <v>107</v>
      </c>
      <c r="L59" s="114" t="s">
        <v>2579</v>
      </c>
      <c r="M59" s="23">
        <v>7500000</v>
      </c>
      <c r="N59" s="154" t="s">
        <v>29</v>
      </c>
      <c r="O59" s="115" t="s">
        <v>2411</v>
      </c>
      <c r="P59" s="25">
        <v>44899</v>
      </c>
      <c r="Q59" s="114" t="s">
        <v>48</v>
      </c>
      <c r="R59" s="25" t="s">
        <v>3735</v>
      </c>
      <c r="S59" s="114" t="s">
        <v>29</v>
      </c>
      <c r="T59" s="34" t="s">
        <v>3736</v>
      </c>
      <c r="U59" s="311"/>
    </row>
    <row r="60" spans="1:21" ht="24.95" customHeight="1" x14ac:dyDescent="0.25">
      <c r="A60" s="112">
        <v>45061</v>
      </c>
      <c r="B60" s="105" t="s">
        <v>23</v>
      </c>
      <c r="C60" s="106" t="s">
        <v>24</v>
      </c>
      <c r="D60" s="114" t="s">
        <v>3892</v>
      </c>
      <c r="E60" s="114" t="s">
        <v>58</v>
      </c>
      <c r="F60" s="114" t="s">
        <v>3893</v>
      </c>
      <c r="G60" s="114" t="s">
        <v>3894</v>
      </c>
      <c r="H60" s="114" t="s">
        <v>29</v>
      </c>
      <c r="I60" s="114" t="s">
        <v>3895</v>
      </c>
      <c r="J60" s="114" t="s">
        <v>3896</v>
      </c>
      <c r="K60" s="34" t="s">
        <v>107</v>
      </c>
      <c r="L60" s="114" t="s">
        <v>3897</v>
      </c>
      <c r="M60" s="264">
        <v>2192674</v>
      </c>
      <c r="N60" s="114" t="s">
        <v>29</v>
      </c>
      <c r="O60" s="114" t="s">
        <v>29</v>
      </c>
      <c r="P60" s="33">
        <v>45107</v>
      </c>
      <c r="Q60" s="114" t="s">
        <v>782</v>
      </c>
      <c r="R60" s="33">
        <v>45351</v>
      </c>
      <c r="S60" s="114" t="s">
        <v>29</v>
      </c>
      <c r="T60" s="114" t="s">
        <v>3329</v>
      </c>
      <c r="U60" s="322" t="s">
        <v>3898</v>
      </c>
    </row>
    <row r="61" spans="1:21" ht="24.95" customHeight="1" x14ac:dyDescent="0.25">
      <c r="A61" s="112">
        <v>45062</v>
      </c>
      <c r="B61" s="105" t="s">
        <v>23</v>
      </c>
      <c r="C61" s="106" t="s">
        <v>24</v>
      </c>
      <c r="D61" s="114" t="s">
        <v>3750</v>
      </c>
      <c r="E61" s="114" t="s">
        <v>58</v>
      </c>
      <c r="F61" s="114" t="s">
        <v>95</v>
      </c>
      <c r="G61" s="114" t="s">
        <v>3751</v>
      </c>
      <c r="H61" s="114" t="s">
        <v>29</v>
      </c>
      <c r="I61" s="114" t="s">
        <v>3752</v>
      </c>
      <c r="J61" s="114" t="s">
        <v>29</v>
      </c>
      <c r="K61" s="114" t="s">
        <v>31</v>
      </c>
      <c r="L61" s="114" t="s">
        <v>3753</v>
      </c>
      <c r="M61" s="264">
        <v>236445</v>
      </c>
      <c r="N61" s="114" t="s">
        <v>29</v>
      </c>
      <c r="O61" s="114" t="s">
        <v>29</v>
      </c>
      <c r="P61" s="33">
        <v>45058</v>
      </c>
      <c r="Q61" s="114" t="s">
        <v>3754</v>
      </c>
      <c r="R61" s="33">
        <v>46203</v>
      </c>
      <c r="S61" s="114" t="s">
        <v>29</v>
      </c>
      <c r="T61" s="114" t="s">
        <v>3329</v>
      </c>
      <c r="U61" s="322"/>
    </row>
    <row r="62" spans="1:21" ht="24.95" customHeight="1" x14ac:dyDescent="0.25">
      <c r="A62" s="279">
        <v>45063</v>
      </c>
      <c r="B62" s="105" t="s">
        <v>76</v>
      </c>
      <c r="C62" s="106" t="s">
        <v>24</v>
      </c>
      <c r="D62" s="22" t="s">
        <v>385</v>
      </c>
      <c r="E62" s="114" t="s">
        <v>39</v>
      </c>
      <c r="F62" s="114" t="s">
        <v>386</v>
      </c>
      <c r="G62" s="114" t="s">
        <v>387</v>
      </c>
      <c r="H62" s="114" t="s">
        <v>29</v>
      </c>
      <c r="I62" s="372" t="s">
        <v>388</v>
      </c>
      <c r="J62" s="372" t="s">
        <v>389</v>
      </c>
      <c r="K62" s="34" t="s">
        <v>521</v>
      </c>
      <c r="L62" s="372" t="s">
        <v>198</v>
      </c>
      <c r="M62" s="193">
        <v>660000</v>
      </c>
      <c r="N62" s="132" t="s">
        <v>29</v>
      </c>
      <c r="O62" s="114" t="s">
        <v>390</v>
      </c>
      <c r="P62" s="33">
        <v>45138</v>
      </c>
      <c r="Q62" s="34" t="s">
        <v>647</v>
      </c>
      <c r="R62" s="33">
        <v>45504</v>
      </c>
      <c r="S62" s="113" t="s">
        <v>3758</v>
      </c>
      <c r="T62" s="109" t="s">
        <v>1879</v>
      </c>
      <c r="U62" s="315" t="s">
        <v>3759</v>
      </c>
    </row>
    <row r="63" spans="1:21" ht="24.95" customHeight="1" x14ac:dyDescent="0.25">
      <c r="A63" s="112">
        <v>45063</v>
      </c>
      <c r="B63" s="105" t="s">
        <v>23</v>
      </c>
      <c r="C63" s="106" t="s">
        <v>24</v>
      </c>
      <c r="D63" s="114" t="s">
        <v>3760</v>
      </c>
      <c r="E63" s="114" t="s">
        <v>58</v>
      </c>
      <c r="F63" s="114" t="s">
        <v>174</v>
      </c>
      <c r="G63" s="114" t="s">
        <v>3764</v>
      </c>
      <c r="H63" s="114" t="s">
        <v>29</v>
      </c>
      <c r="I63" s="114" t="s">
        <v>176</v>
      </c>
      <c r="J63" s="114" t="s">
        <v>3761</v>
      </c>
      <c r="K63" s="114" t="s">
        <v>31</v>
      </c>
      <c r="L63" s="114" t="s">
        <v>3762</v>
      </c>
      <c r="M63" s="264">
        <v>10119324</v>
      </c>
      <c r="N63" s="114" t="s">
        <v>29</v>
      </c>
      <c r="O63" s="114" t="s">
        <v>29</v>
      </c>
      <c r="P63" s="33">
        <v>45047</v>
      </c>
      <c r="Q63" s="328" t="s">
        <v>172</v>
      </c>
      <c r="R63" s="33">
        <v>46873</v>
      </c>
      <c r="S63" s="114" t="s">
        <v>29</v>
      </c>
      <c r="T63" s="114" t="s">
        <v>3763</v>
      </c>
      <c r="U63" s="322" t="s">
        <v>3765</v>
      </c>
    </row>
    <row r="64" spans="1:21" ht="24.95" customHeight="1" x14ac:dyDescent="0.25">
      <c r="A64" s="112">
        <v>45079</v>
      </c>
      <c r="B64" s="105" t="s">
        <v>23</v>
      </c>
      <c r="C64" s="106" t="s">
        <v>24</v>
      </c>
      <c r="D64" s="114" t="s">
        <v>3772</v>
      </c>
      <c r="E64" s="114" t="s">
        <v>58</v>
      </c>
      <c r="F64" s="114" t="s">
        <v>3212</v>
      </c>
      <c r="G64" s="114" t="s">
        <v>3773</v>
      </c>
      <c r="H64" s="114" t="s">
        <v>29</v>
      </c>
      <c r="I64" s="114" t="s">
        <v>3774</v>
      </c>
      <c r="J64" s="114" t="s">
        <v>3775</v>
      </c>
      <c r="K64" s="34" t="s">
        <v>215</v>
      </c>
      <c r="L64" s="114" t="s">
        <v>222</v>
      </c>
      <c r="M64" s="264">
        <v>423830</v>
      </c>
      <c r="N64" s="114" t="s">
        <v>29</v>
      </c>
      <c r="O64" s="114" t="s">
        <v>29</v>
      </c>
      <c r="P64" s="33">
        <v>45071</v>
      </c>
      <c r="Q64" s="114" t="s">
        <v>1327</v>
      </c>
      <c r="R64" s="33">
        <v>45291</v>
      </c>
      <c r="S64" s="114" t="s">
        <v>29</v>
      </c>
      <c r="T64" s="114" t="s">
        <v>3150</v>
      </c>
      <c r="U64" s="322"/>
    </row>
    <row r="65" spans="1:21" ht="24.95" customHeight="1" x14ac:dyDescent="0.25">
      <c r="A65" s="112">
        <v>45138</v>
      </c>
      <c r="B65" s="105" t="s">
        <v>23</v>
      </c>
      <c r="C65" s="106" t="s">
        <v>24</v>
      </c>
      <c r="D65" s="114" t="s">
        <v>3806</v>
      </c>
      <c r="E65" s="114" t="s">
        <v>58</v>
      </c>
      <c r="F65" s="114" t="s">
        <v>3807</v>
      </c>
      <c r="G65" s="114" t="s">
        <v>3808</v>
      </c>
      <c r="H65" s="114" t="s">
        <v>29</v>
      </c>
      <c r="I65" s="114" t="s">
        <v>3809</v>
      </c>
      <c r="J65" s="114" t="s">
        <v>3810</v>
      </c>
      <c r="K65" s="114" t="s">
        <v>31</v>
      </c>
      <c r="L65" s="114" t="s">
        <v>3811</v>
      </c>
      <c r="M65" s="264">
        <v>4506920</v>
      </c>
      <c r="N65" s="114" t="s">
        <v>29</v>
      </c>
      <c r="O65" s="114" t="s">
        <v>29</v>
      </c>
      <c r="P65" s="33">
        <v>45107</v>
      </c>
      <c r="Q65" s="114" t="s">
        <v>75</v>
      </c>
      <c r="R65" s="33">
        <v>46203</v>
      </c>
      <c r="S65" s="114" t="s">
        <v>29</v>
      </c>
      <c r="T65" s="114" t="s">
        <v>3329</v>
      </c>
      <c r="U65" s="322" t="s">
        <v>3819</v>
      </c>
    </row>
    <row r="66" spans="1:21" ht="24.95" customHeight="1" x14ac:dyDescent="0.25">
      <c r="A66" s="112">
        <v>45138</v>
      </c>
      <c r="B66" s="105" t="s">
        <v>23</v>
      </c>
      <c r="C66" s="106" t="s">
        <v>24</v>
      </c>
      <c r="D66" s="114" t="s">
        <v>3820</v>
      </c>
      <c r="E66" s="114" t="s">
        <v>58</v>
      </c>
      <c r="F66" s="114" t="s">
        <v>3821</v>
      </c>
      <c r="G66" s="114" t="s">
        <v>3822</v>
      </c>
      <c r="H66" s="114" t="s">
        <v>29</v>
      </c>
      <c r="I66" s="114" t="s">
        <v>3823</v>
      </c>
      <c r="J66" s="114" t="s">
        <v>3824</v>
      </c>
      <c r="K66" s="34" t="s">
        <v>107</v>
      </c>
      <c r="L66" s="114" t="s">
        <v>3825</v>
      </c>
      <c r="M66" s="264">
        <v>7673160</v>
      </c>
      <c r="N66" s="114" t="s">
        <v>29</v>
      </c>
      <c r="O66" s="114" t="s">
        <v>29</v>
      </c>
      <c r="P66" s="33">
        <v>45085</v>
      </c>
      <c r="Q66" s="114" t="s">
        <v>1327</v>
      </c>
      <c r="R66" s="33">
        <v>45291</v>
      </c>
      <c r="S66" s="114" t="s">
        <v>29</v>
      </c>
      <c r="T66" s="114" t="s">
        <v>1429</v>
      </c>
      <c r="U66" s="322" t="s">
        <v>3826</v>
      </c>
    </row>
    <row r="67" spans="1:21" ht="24.95" customHeight="1" x14ac:dyDescent="0.25">
      <c r="A67" s="112">
        <v>45138</v>
      </c>
      <c r="B67" s="105" t="s">
        <v>23</v>
      </c>
      <c r="C67" s="106" t="s">
        <v>24</v>
      </c>
      <c r="D67" s="114" t="s">
        <v>3827</v>
      </c>
      <c r="E67" s="114" t="s">
        <v>58</v>
      </c>
      <c r="F67" s="114" t="s">
        <v>3828</v>
      </c>
      <c r="G67" s="114" t="s">
        <v>3829</v>
      </c>
      <c r="H67" s="114" t="s">
        <v>29</v>
      </c>
      <c r="I67" s="114" t="s">
        <v>3830</v>
      </c>
      <c r="J67" s="114" t="s">
        <v>3831</v>
      </c>
      <c r="K67" s="114" t="s">
        <v>31</v>
      </c>
      <c r="L67" s="114" t="s">
        <v>3832</v>
      </c>
      <c r="M67" s="264">
        <v>451973</v>
      </c>
      <c r="N67" s="114" t="s">
        <v>29</v>
      </c>
      <c r="O67" s="114" t="s">
        <v>29</v>
      </c>
      <c r="P67" s="33">
        <v>45096</v>
      </c>
      <c r="Q67" s="114" t="s">
        <v>3224</v>
      </c>
      <c r="R67" s="33">
        <v>45716</v>
      </c>
      <c r="S67" s="114" t="s">
        <v>29</v>
      </c>
      <c r="T67" s="114" t="s">
        <v>3817</v>
      </c>
      <c r="U67" s="322" t="s">
        <v>3818</v>
      </c>
    </row>
    <row r="68" spans="1:21" ht="24.95" customHeight="1" x14ac:dyDescent="0.25">
      <c r="A68" s="112">
        <v>45138</v>
      </c>
      <c r="B68" s="105" t="s">
        <v>23</v>
      </c>
      <c r="C68" s="106" t="s">
        <v>24</v>
      </c>
      <c r="D68" s="114" t="s">
        <v>3812</v>
      </c>
      <c r="E68" s="114" t="s">
        <v>58</v>
      </c>
      <c r="F68" s="114" t="s">
        <v>3813</v>
      </c>
      <c r="G68" s="114" t="s">
        <v>1998</v>
      </c>
      <c r="H68" s="114" t="s">
        <v>29</v>
      </c>
      <c r="I68" s="114" t="s">
        <v>3814</v>
      </c>
      <c r="J68" s="114" t="s">
        <v>3815</v>
      </c>
      <c r="K68" s="114" t="s">
        <v>31</v>
      </c>
      <c r="L68" s="114" t="s">
        <v>3816</v>
      </c>
      <c r="M68" s="264">
        <v>960300</v>
      </c>
      <c r="N68" s="114" t="s">
        <v>29</v>
      </c>
      <c r="O68" s="114" t="s">
        <v>29</v>
      </c>
      <c r="P68" s="33">
        <v>45132</v>
      </c>
      <c r="Q68" s="114" t="s">
        <v>1659</v>
      </c>
      <c r="R68" s="33">
        <v>45838</v>
      </c>
      <c r="S68" s="114" t="s">
        <v>29</v>
      </c>
      <c r="T68" s="114" t="s">
        <v>3817</v>
      </c>
      <c r="U68" s="322" t="s">
        <v>3818</v>
      </c>
    </row>
    <row r="69" spans="1:21" ht="24.95" customHeight="1" x14ac:dyDescent="0.25">
      <c r="A69" s="112">
        <v>45152</v>
      </c>
      <c r="B69" s="105" t="s">
        <v>23</v>
      </c>
      <c r="C69" s="106" t="s">
        <v>24</v>
      </c>
      <c r="D69" s="114" t="s">
        <v>3856</v>
      </c>
      <c r="E69" s="114" t="s">
        <v>246</v>
      </c>
      <c r="F69" s="114" t="s">
        <v>3857</v>
      </c>
      <c r="G69" s="114" t="s">
        <v>3858</v>
      </c>
      <c r="H69" s="114" t="s">
        <v>29</v>
      </c>
      <c r="I69" s="114" t="s">
        <v>3868</v>
      </c>
      <c r="J69" s="114" t="s">
        <v>3859</v>
      </c>
      <c r="K69" s="114" t="s">
        <v>215</v>
      </c>
      <c r="L69" s="114" t="s">
        <v>3860</v>
      </c>
      <c r="M69" s="264">
        <v>459453</v>
      </c>
      <c r="N69" s="114" t="s">
        <v>3861</v>
      </c>
      <c r="O69" s="114" t="s">
        <v>29</v>
      </c>
      <c r="P69" s="33">
        <v>45096</v>
      </c>
      <c r="Q69" s="114" t="s">
        <v>125</v>
      </c>
      <c r="R69" s="33">
        <v>45818</v>
      </c>
      <c r="S69" s="114" t="s">
        <v>3862</v>
      </c>
      <c r="T69" s="114" t="s">
        <v>3863</v>
      </c>
      <c r="U69" s="322" t="s">
        <v>3864</v>
      </c>
    </row>
    <row r="70" spans="1:21" ht="24.95" customHeight="1" x14ac:dyDescent="0.25">
      <c r="A70" s="112">
        <v>45152</v>
      </c>
      <c r="B70" s="105" t="s">
        <v>23</v>
      </c>
      <c r="C70" s="106" t="s">
        <v>24</v>
      </c>
      <c r="D70" s="114" t="s">
        <v>3874</v>
      </c>
      <c r="E70" s="114" t="s">
        <v>58</v>
      </c>
      <c r="F70" s="114" t="s">
        <v>184</v>
      </c>
      <c r="G70" s="114" t="s">
        <v>3875</v>
      </c>
      <c r="H70" s="114" t="s">
        <v>29</v>
      </c>
      <c r="I70" s="114" t="s">
        <v>187</v>
      </c>
      <c r="J70" s="114" t="s">
        <v>3876</v>
      </c>
      <c r="K70" s="114" t="s">
        <v>31</v>
      </c>
      <c r="L70" s="114" t="s">
        <v>3877</v>
      </c>
      <c r="M70" s="264">
        <v>22017685</v>
      </c>
      <c r="N70" s="114" t="s">
        <v>29</v>
      </c>
      <c r="O70" s="114" t="s">
        <v>29</v>
      </c>
      <c r="P70" s="33">
        <v>45200</v>
      </c>
      <c r="Q70" s="114" t="s">
        <v>172</v>
      </c>
      <c r="R70" s="33">
        <v>47026</v>
      </c>
      <c r="S70" s="114" t="s">
        <v>29</v>
      </c>
      <c r="T70" s="114" t="s">
        <v>3878</v>
      </c>
      <c r="U70" s="322" t="s">
        <v>3879</v>
      </c>
    </row>
    <row r="71" spans="1:21" ht="24.95" customHeight="1" x14ac:dyDescent="0.25">
      <c r="A71" s="112">
        <v>45152</v>
      </c>
      <c r="B71" s="105" t="s">
        <v>23</v>
      </c>
      <c r="C71" s="106" t="s">
        <v>24</v>
      </c>
      <c r="D71" s="114" t="s">
        <v>3865</v>
      </c>
      <c r="E71" s="114" t="s">
        <v>39</v>
      </c>
      <c r="F71" s="114" t="s">
        <v>3866</v>
      </c>
      <c r="G71" s="114" t="s">
        <v>3867</v>
      </c>
      <c r="H71" s="114" t="s">
        <v>29</v>
      </c>
      <c r="I71" s="114" t="s">
        <v>3869</v>
      </c>
      <c r="J71" s="114" t="s">
        <v>3870</v>
      </c>
      <c r="K71" s="114" t="s">
        <v>31</v>
      </c>
      <c r="L71" s="114" t="s">
        <v>3871</v>
      </c>
      <c r="M71" s="264">
        <v>1918748.37</v>
      </c>
      <c r="N71" s="114" t="s">
        <v>29</v>
      </c>
      <c r="O71" s="114" t="s">
        <v>29</v>
      </c>
      <c r="P71" s="33">
        <v>45107</v>
      </c>
      <c r="Q71" s="114" t="s">
        <v>125</v>
      </c>
      <c r="R71" s="33">
        <v>45838</v>
      </c>
      <c r="S71" s="114" t="s">
        <v>29</v>
      </c>
      <c r="T71" s="114" t="s">
        <v>3872</v>
      </c>
      <c r="U71" s="322" t="s">
        <v>3873</v>
      </c>
    </row>
    <row r="72" spans="1:21" ht="24.95" customHeight="1" x14ac:dyDescent="0.25">
      <c r="A72" s="112">
        <v>45152</v>
      </c>
      <c r="B72" s="105" t="s">
        <v>23</v>
      </c>
      <c r="C72" s="106" t="s">
        <v>24</v>
      </c>
      <c r="D72" s="114" t="s">
        <v>3850</v>
      </c>
      <c r="E72" s="114" t="s">
        <v>39</v>
      </c>
      <c r="F72" s="114" t="s">
        <v>3851</v>
      </c>
      <c r="G72" s="114" t="s">
        <v>3852</v>
      </c>
      <c r="H72" s="114" t="s">
        <v>29</v>
      </c>
      <c r="I72" s="114" t="s">
        <v>3853</v>
      </c>
      <c r="J72" s="114" t="s">
        <v>3854</v>
      </c>
      <c r="K72" s="114" t="s">
        <v>31</v>
      </c>
      <c r="L72" s="114" t="s">
        <v>2708</v>
      </c>
      <c r="M72" s="264">
        <v>445500</v>
      </c>
      <c r="N72" s="114" t="s">
        <v>29</v>
      </c>
      <c r="O72" s="114" t="s">
        <v>29</v>
      </c>
      <c r="P72" s="33">
        <v>45139</v>
      </c>
      <c r="Q72" s="114" t="s">
        <v>75</v>
      </c>
      <c r="R72" s="33">
        <v>46234</v>
      </c>
      <c r="S72" s="114" t="s">
        <v>29</v>
      </c>
      <c r="T72" s="114" t="s">
        <v>3579</v>
      </c>
      <c r="U72" s="322" t="s">
        <v>3855</v>
      </c>
    </row>
    <row r="73" spans="1:21" ht="24.95" customHeight="1" x14ac:dyDescent="0.25">
      <c r="A73" s="112">
        <v>45169</v>
      </c>
      <c r="B73" s="105" t="s">
        <v>23</v>
      </c>
      <c r="C73" s="106" t="s">
        <v>24</v>
      </c>
      <c r="D73" s="114" t="s">
        <v>1006</v>
      </c>
      <c r="E73" s="114" t="s">
        <v>26</v>
      </c>
      <c r="F73" s="114" t="s">
        <v>3933</v>
      </c>
      <c r="G73" s="114" t="s">
        <v>3226</v>
      </c>
      <c r="H73" s="114" t="s">
        <v>29</v>
      </c>
      <c r="I73" s="114" t="s">
        <v>2696</v>
      </c>
      <c r="J73" s="114" t="s">
        <v>3934</v>
      </c>
      <c r="K73" s="114" t="s">
        <v>215</v>
      </c>
      <c r="L73" s="114" t="s">
        <v>2122</v>
      </c>
      <c r="M73" s="264">
        <v>184122.06</v>
      </c>
      <c r="N73" s="114" t="s">
        <v>29</v>
      </c>
      <c r="O73" s="114" t="s">
        <v>29</v>
      </c>
      <c r="P73" s="33">
        <v>45105</v>
      </c>
      <c r="Q73" s="114" t="s">
        <v>647</v>
      </c>
      <c r="R73" s="33">
        <v>45470</v>
      </c>
      <c r="S73" s="114" t="s">
        <v>29</v>
      </c>
      <c r="T73" s="114" t="s">
        <v>2352</v>
      </c>
      <c r="U73" s="322" t="s">
        <v>3935</v>
      </c>
    </row>
    <row r="74" spans="1:21" ht="24.95" customHeight="1" x14ac:dyDescent="0.25">
      <c r="A74" s="112">
        <v>45169</v>
      </c>
      <c r="B74" s="105" t="s">
        <v>76</v>
      </c>
      <c r="C74" s="106" t="s">
        <v>24</v>
      </c>
      <c r="D74" s="39" t="s">
        <v>3622</v>
      </c>
      <c r="E74" s="114" t="s">
        <v>58</v>
      </c>
      <c r="F74" s="114" t="s">
        <v>3623</v>
      </c>
      <c r="G74" s="114" t="s">
        <v>3624</v>
      </c>
      <c r="H74" s="114" t="s">
        <v>29</v>
      </c>
      <c r="I74" s="114" t="s">
        <v>3625</v>
      </c>
      <c r="J74" s="114" t="s">
        <v>3688</v>
      </c>
      <c r="K74" s="34" t="s">
        <v>215</v>
      </c>
      <c r="L74" s="114" t="s">
        <v>222</v>
      </c>
      <c r="M74" s="264">
        <v>200688.4</v>
      </c>
      <c r="N74" s="114" t="s">
        <v>3628</v>
      </c>
      <c r="O74" s="114" t="s">
        <v>1912</v>
      </c>
      <c r="P74" s="33">
        <v>45167</v>
      </c>
      <c r="Q74" s="114" t="s">
        <v>3710</v>
      </c>
      <c r="R74" s="33">
        <v>45322</v>
      </c>
      <c r="S74" s="114" t="s">
        <v>29</v>
      </c>
      <c r="T74" s="114" t="s">
        <v>783</v>
      </c>
      <c r="U74" s="322" t="s">
        <v>3936</v>
      </c>
    </row>
    <row r="75" spans="1:21" ht="24.95" customHeight="1" x14ac:dyDescent="0.25">
      <c r="A75" s="112">
        <v>45169</v>
      </c>
      <c r="B75" s="105" t="s">
        <v>23</v>
      </c>
      <c r="C75" s="106" t="s">
        <v>24</v>
      </c>
      <c r="D75" s="114" t="s">
        <v>3943</v>
      </c>
      <c r="E75" s="114" t="s">
        <v>246</v>
      </c>
      <c r="F75" s="114" t="s">
        <v>3944</v>
      </c>
      <c r="G75" s="114" t="s">
        <v>3945</v>
      </c>
      <c r="H75" s="114" t="s">
        <v>29</v>
      </c>
      <c r="I75" s="114" t="s">
        <v>3946</v>
      </c>
      <c r="J75" s="114" t="s">
        <v>29</v>
      </c>
      <c r="K75" s="114" t="s">
        <v>215</v>
      </c>
      <c r="L75" s="114" t="s">
        <v>222</v>
      </c>
      <c r="M75" s="264">
        <v>178420</v>
      </c>
      <c r="N75" s="114" t="s">
        <v>3947</v>
      </c>
      <c r="O75" s="114" t="s">
        <v>29</v>
      </c>
      <c r="P75" s="33">
        <v>45152</v>
      </c>
      <c r="Q75" s="112" t="s">
        <v>1409</v>
      </c>
      <c r="R75" s="33">
        <v>45225</v>
      </c>
      <c r="S75" s="114" t="s">
        <v>29</v>
      </c>
      <c r="T75" s="114" t="s">
        <v>3948</v>
      </c>
      <c r="U75" s="322" t="s">
        <v>3949</v>
      </c>
    </row>
    <row r="76" spans="1:21" ht="24.95" customHeight="1" x14ac:dyDescent="0.25">
      <c r="A76" s="112">
        <v>45176</v>
      </c>
      <c r="B76" s="105" t="s">
        <v>23</v>
      </c>
      <c r="C76" s="106" t="s">
        <v>24</v>
      </c>
      <c r="D76" s="114" t="s">
        <v>3955</v>
      </c>
      <c r="E76" s="114" t="s">
        <v>58</v>
      </c>
      <c r="F76" s="114" t="s">
        <v>3956</v>
      </c>
      <c r="G76" s="114" t="s">
        <v>3957</v>
      </c>
      <c r="H76" s="114" t="s">
        <v>29</v>
      </c>
      <c r="I76" s="114" t="s">
        <v>3958</v>
      </c>
      <c r="J76" s="114" t="s">
        <v>3959</v>
      </c>
      <c r="K76" s="114" t="s">
        <v>215</v>
      </c>
      <c r="L76" s="114" t="s">
        <v>222</v>
      </c>
      <c r="M76" s="264">
        <v>195030</v>
      </c>
      <c r="N76" s="114" t="s">
        <v>29</v>
      </c>
      <c r="O76" s="114" t="s">
        <v>29</v>
      </c>
      <c r="P76" s="33">
        <v>45173</v>
      </c>
      <c r="Q76" s="112" t="s">
        <v>3710</v>
      </c>
      <c r="R76" s="33">
        <v>45688</v>
      </c>
      <c r="S76" s="114" t="s">
        <v>29</v>
      </c>
      <c r="T76" s="114" t="s">
        <v>3960</v>
      </c>
      <c r="U76" s="322" t="s">
        <v>3819</v>
      </c>
    </row>
    <row r="77" spans="1:21" ht="24.95" customHeight="1" x14ac:dyDescent="0.25">
      <c r="A77" s="112">
        <v>45205</v>
      </c>
      <c r="B77" s="105" t="s">
        <v>23</v>
      </c>
      <c r="C77" s="106" t="s">
        <v>24</v>
      </c>
      <c r="D77" s="114" t="s">
        <v>4031</v>
      </c>
      <c r="E77" s="114" t="s">
        <v>26</v>
      </c>
      <c r="F77" s="114" t="s">
        <v>4032</v>
      </c>
      <c r="G77" s="114" t="s">
        <v>4033</v>
      </c>
      <c r="H77" s="114" t="s">
        <v>29</v>
      </c>
      <c r="I77" s="114" t="s">
        <v>4034</v>
      </c>
      <c r="J77" s="114" t="s">
        <v>29</v>
      </c>
      <c r="K77" s="114" t="s">
        <v>215</v>
      </c>
      <c r="L77" s="114" t="s">
        <v>222</v>
      </c>
      <c r="M77" s="264">
        <v>431640</v>
      </c>
      <c r="N77" s="114" t="s">
        <v>4035</v>
      </c>
      <c r="O77" s="114" t="s">
        <v>29</v>
      </c>
      <c r="P77" s="33">
        <v>44896</v>
      </c>
      <c r="Q77" s="112" t="s">
        <v>75</v>
      </c>
      <c r="R77" s="33">
        <v>45991</v>
      </c>
      <c r="S77" s="114" t="s">
        <v>29</v>
      </c>
      <c r="T77" s="114" t="s">
        <v>4002</v>
      </c>
      <c r="U77" s="322" t="s">
        <v>4020</v>
      </c>
    </row>
    <row r="78" spans="1:21" ht="24.95" customHeight="1" x14ac:dyDescent="0.25">
      <c r="A78" s="112">
        <v>45205</v>
      </c>
      <c r="B78" s="105" t="s">
        <v>23</v>
      </c>
      <c r="C78" s="106" t="s">
        <v>24</v>
      </c>
      <c r="D78" s="114" t="s">
        <v>4040</v>
      </c>
      <c r="E78" s="114" t="s">
        <v>26</v>
      </c>
      <c r="F78" s="114" t="s">
        <v>4041</v>
      </c>
      <c r="G78" s="114" t="s">
        <v>4042</v>
      </c>
      <c r="H78" s="114" t="s">
        <v>29</v>
      </c>
      <c r="I78" s="114" t="s">
        <v>4043</v>
      </c>
      <c r="J78" s="114" t="s">
        <v>29</v>
      </c>
      <c r="K78" s="114" t="s">
        <v>215</v>
      </c>
      <c r="L78" s="114" t="s">
        <v>3890</v>
      </c>
      <c r="M78" s="264">
        <v>229350</v>
      </c>
      <c r="N78" s="114" t="s">
        <v>29</v>
      </c>
      <c r="O78" s="114" t="s">
        <v>29</v>
      </c>
      <c r="P78" s="33">
        <v>44715</v>
      </c>
      <c r="Q78" s="112" t="s">
        <v>75</v>
      </c>
      <c r="R78" s="33">
        <v>45811</v>
      </c>
      <c r="S78" s="114" t="s">
        <v>29</v>
      </c>
      <c r="T78" s="114" t="s">
        <v>4002</v>
      </c>
      <c r="U78" s="322" t="s">
        <v>4020</v>
      </c>
    </row>
    <row r="79" spans="1:21" ht="24.95" customHeight="1" x14ac:dyDescent="0.25">
      <c r="A79" s="112">
        <v>45218</v>
      </c>
      <c r="B79" s="105" t="s">
        <v>76</v>
      </c>
      <c r="C79" s="106" t="s">
        <v>24</v>
      </c>
      <c r="D79" s="114" t="s">
        <v>3961</v>
      </c>
      <c r="E79" s="114" t="s">
        <v>39</v>
      </c>
      <c r="F79" s="114" t="s">
        <v>3962</v>
      </c>
      <c r="G79" s="114" t="s">
        <v>3586</v>
      </c>
      <c r="H79" s="114" t="s">
        <v>29</v>
      </c>
      <c r="I79" s="114" t="s">
        <v>3963</v>
      </c>
      <c r="J79" s="114" t="s">
        <v>4061</v>
      </c>
      <c r="K79" s="114" t="s">
        <v>31</v>
      </c>
      <c r="L79" s="114" t="s">
        <v>3965</v>
      </c>
      <c r="M79" s="264" t="s">
        <v>4062</v>
      </c>
      <c r="N79" s="114" t="s">
        <v>29</v>
      </c>
      <c r="O79" s="114" t="s">
        <v>258</v>
      </c>
      <c r="P79" s="33">
        <v>45196</v>
      </c>
      <c r="Q79" s="114" t="s">
        <v>1416</v>
      </c>
      <c r="R79" s="33">
        <v>45229</v>
      </c>
      <c r="S79" s="114" t="s">
        <v>29</v>
      </c>
      <c r="T79" s="114" t="s">
        <v>4059</v>
      </c>
      <c r="U79" s="322" t="s">
        <v>4060</v>
      </c>
    </row>
    <row r="80" spans="1:21" ht="24.95" customHeight="1" x14ac:dyDescent="0.25">
      <c r="A80" s="112">
        <v>45218</v>
      </c>
      <c r="B80" s="105" t="s">
        <v>23</v>
      </c>
      <c r="C80" s="106" t="s">
        <v>24</v>
      </c>
      <c r="D80" s="114" t="s">
        <v>4068</v>
      </c>
      <c r="E80" s="114" t="s">
        <v>26</v>
      </c>
      <c r="F80" s="114" t="s">
        <v>1745</v>
      </c>
      <c r="G80" s="114" t="s">
        <v>4069</v>
      </c>
      <c r="H80" s="114" t="s">
        <v>29</v>
      </c>
      <c r="I80" s="114" t="s">
        <v>4070</v>
      </c>
      <c r="J80" s="114" t="s">
        <v>4071</v>
      </c>
      <c r="K80" s="114" t="s">
        <v>31</v>
      </c>
      <c r="L80" s="114" t="s">
        <v>4072</v>
      </c>
      <c r="M80" s="264">
        <v>5469220.3600000003</v>
      </c>
      <c r="N80" s="114" t="s">
        <v>4073</v>
      </c>
      <c r="O80" s="114" t="s">
        <v>4074</v>
      </c>
      <c r="P80" s="33">
        <v>45104</v>
      </c>
      <c r="Q80" s="114" t="s">
        <v>75</v>
      </c>
      <c r="R80" s="33">
        <v>46200</v>
      </c>
      <c r="S80" s="114" t="s">
        <v>4075</v>
      </c>
      <c r="T80" s="114" t="s">
        <v>4059</v>
      </c>
      <c r="U80" s="322" t="s">
        <v>4060</v>
      </c>
    </row>
    <row r="81" spans="1:21" ht="24.95" customHeight="1" x14ac:dyDescent="0.25">
      <c r="A81" s="112">
        <v>45219</v>
      </c>
      <c r="B81" s="105" t="s">
        <v>23</v>
      </c>
      <c r="C81" s="106" t="s">
        <v>24</v>
      </c>
      <c r="D81" s="114" t="s">
        <v>4088</v>
      </c>
      <c r="E81" s="114" t="s">
        <v>58</v>
      </c>
      <c r="F81" s="114" t="s">
        <v>4089</v>
      </c>
      <c r="G81" s="114" t="s">
        <v>302</v>
      </c>
      <c r="H81" s="114" t="s">
        <v>29</v>
      </c>
      <c r="I81" s="114" t="s">
        <v>4091</v>
      </c>
      <c r="J81" s="114" t="s">
        <v>4090</v>
      </c>
      <c r="K81" s="34" t="s">
        <v>107</v>
      </c>
      <c r="L81" s="114" t="s">
        <v>4092</v>
      </c>
      <c r="M81" s="264">
        <v>58213724</v>
      </c>
      <c r="N81" s="114" t="s">
        <v>29</v>
      </c>
      <c r="O81" s="114" t="s">
        <v>29</v>
      </c>
      <c r="P81" s="33">
        <v>45210</v>
      </c>
      <c r="Q81" s="114" t="s">
        <v>3379</v>
      </c>
      <c r="R81" s="33">
        <v>46204</v>
      </c>
      <c r="S81" s="114" t="s">
        <v>29</v>
      </c>
      <c r="T81" s="114" t="s">
        <v>783</v>
      </c>
      <c r="U81" s="322" t="s">
        <v>4094</v>
      </c>
    </row>
    <row r="82" spans="1:21" ht="24.95" customHeight="1" x14ac:dyDescent="0.25">
      <c r="A82" s="112">
        <v>45250</v>
      </c>
      <c r="B82" s="105" t="s">
        <v>23</v>
      </c>
      <c r="C82" s="106" t="s">
        <v>24</v>
      </c>
      <c r="D82" s="114" t="s">
        <v>4111</v>
      </c>
      <c r="E82" s="114" t="s">
        <v>39</v>
      </c>
      <c r="F82" s="114" t="s">
        <v>4112</v>
      </c>
      <c r="G82" s="114" t="s">
        <v>4113</v>
      </c>
      <c r="H82" s="114" t="s">
        <v>29</v>
      </c>
      <c r="I82" s="114" t="s">
        <v>4114</v>
      </c>
      <c r="J82" s="114" t="s">
        <v>4115</v>
      </c>
      <c r="K82" s="114" t="s">
        <v>31</v>
      </c>
      <c r="L82" s="114" t="s">
        <v>4137</v>
      </c>
      <c r="M82" s="264">
        <v>240332.4</v>
      </c>
      <c r="N82" s="114" t="s">
        <v>29</v>
      </c>
      <c r="O82" s="114" t="s">
        <v>29</v>
      </c>
      <c r="P82" s="33">
        <v>45233</v>
      </c>
      <c r="Q82" s="114" t="s">
        <v>782</v>
      </c>
      <c r="R82" s="33">
        <v>45473</v>
      </c>
      <c r="S82" s="114" t="s">
        <v>29</v>
      </c>
      <c r="T82" s="114" t="s">
        <v>4138</v>
      </c>
      <c r="U82" s="322" t="s">
        <v>4060</v>
      </c>
    </row>
    <row r="83" spans="1:21" ht="24.95" customHeight="1" x14ac:dyDescent="0.25">
      <c r="A83" s="112">
        <v>45261</v>
      </c>
      <c r="B83" s="105" t="s">
        <v>23</v>
      </c>
      <c r="C83" s="106" t="s">
        <v>24</v>
      </c>
      <c r="D83" s="114" t="s">
        <v>4116</v>
      </c>
      <c r="E83" s="114" t="s">
        <v>58</v>
      </c>
      <c r="F83" s="114" t="s">
        <v>3488</v>
      </c>
      <c r="G83" s="114" t="s">
        <v>3632</v>
      </c>
      <c r="H83" s="114" t="s">
        <v>29</v>
      </c>
      <c r="I83" s="114" t="s">
        <v>4117</v>
      </c>
      <c r="J83" s="114" t="s">
        <v>4118</v>
      </c>
      <c r="K83" s="114" t="s">
        <v>215</v>
      </c>
      <c r="L83" s="114" t="s">
        <v>2573</v>
      </c>
      <c r="M83" s="264">
        <v>290129.51</v>
      </c>
      <c r="N83" s="114" t="s">
        <v>29</v>
      </c>
      <c r="O83" s="114" t="s">
        <v>29</v>
      </c>
      <c r="P83" s="33">
        <v>45258</v>
      </c>
      <c r="Q83" s="114" t="s">
        <v>1409</v>
      </c>
      <c r="R83" s="33">
        <v>45322</v>
      </c>
      <c r="S83" s="114" t="s">
        <v>29</v>
      </c>
      <c r="T83" s="114" t="s">
        <v>4119</v>
      </c>
      <c r="U83" s="322" t="s">
        <v>4125</v>
      </c>
    </row>
    <row r="84" spans="1:21" ht="24.95" customHeight="1" x14ac:dyDescent="0.25">
      <c r="A84" s="112">
        <v>45261</v>
      </c>
      <c r="B84" s="105" t="s">
        <v>23</v>
      </c>
      <c r="C84" s="106" t="s">
        <v>24</v>
      </c>
      <c r="D84" s="114" t="s">
        <v>4120</v>
      </c>
      <c r="E84" s="114" t="s">
        <v>58</v>
      </c>
      <c r="F84" s="114" t="s">
        <v>4121</v>
      </c>
      <c r="G84" s="114" t="s">
        <v>219</v>
      </c>
      <c r="H84" s="114" t="s">
        <v>29</v>
      </c>
      <c r="I84" s="114" t="s">
        <v>4122</v>
      </c>
      <c r="J84" s="114" t="s">
        <v>4123</v>
      </c>
      <c r="K84" s="114" t="s">
        <v>31</v>
      </c>
      <c r="L84" s="114" t="s">
        <v>4124</v>
      </c>
      <c r="M84" s="264">
        <v>3164287.47</v>
      </c>
      <c r="N84" s="114" t="s">
        <v>29</v>
      </c>
      <c r="O84" s="114" t="s">
        <v>29</v>
      </c>
      <c r="P84" s="33">
        <v>45292</v>
      </c>
      <c r="Q84" s="114" t="s">
        <v>75</v>
      </c>
      <c r="R84" s="33">
        <v>46387</v>
      </c>
      <c r="S84" s="114" t="s">
        <v>29</v>
      </c>
      <c r="T84" s="114" t="s">
        <v>147</v>
      </c>
      <c r="U84" s="322" t="s">
        <v>4125</v>
      </c>
    </row>
    <row r="85" spans="1:21" ht="24.95" customHeight="1" x14ac:dyDescent="0.25">
      <c r="A85" s="112">
        <v>45264</v>
      </c>
      <c r="B85" s="105" t="s">
        <v>23</v>
      </c>
      <c r="C85" s="106" t="s">
        <v>24</v>
      </c>
      <c r="D85" s="114" t="s">
        <v>4126</v>
      </c>
      <c r="E85" s="114" t="s">
        <v>58</v>
      </c>
      <c r="F85" s="114" t="s">
        <v>1337</v>
      </c>
      <c r="G85" s="114" t="s">
        <v>2873</v>
      </c>
      <c r="H85" s="114" t="s">
        <v>29</v>
      </c>
      <c r="I85" s="114" t="s">
        <v>4127</v>
      </c>
      <c r="J85" s="114" t="s">
        <v>4128</v>
      </c>
      <c r="K85" s="34" t="s">
        <v>107</v>
      </c>
      <c r="L85" s="114" t="s">
        <v>4129</v>
      </c>
      <c r="M85" s="264">
        <v>1054774.52</v>
      </c>
      <c r="N85" s="114" t="s">
        <v>29</v>
      </c>
      <c r="O85" s="114" t="s">
        <v>258</v>
      </c>
      <c r="P85" s="33">
        <v>45259</v>
      </c>
      <c r="Q85" s="114" t="s">
        <v>1394</v>
      </c>
      <c r="R85" s="33">
        <v>45351</v>
      </c>
      <c r="S85" s="114" t="s">
        <v>29</v>
      </c>
      <c r="T85" s="114" t="s">
        <v>3150</v>
      </c>
      <c r="U85" s="322" t="s">
        <v>4130</v>
      </c>
    </row>
    <row r="86" spans="1:21" ht="24.95" customHeight="1" x14ac:dyDescent="0.25">
      <c r="A86" s="112">
        <v>45264</v>
      </c>
      <c r="B86" s="105" t="s">
        <v>23</v>
      </c>
      <c r="C86" s="106" t="s">
        <v>24</v>
      </c>
      <c r="D86" s="114" t="s">
        <v>4131</v>
      </c>
      <c r="E86" s="114" t="s">
        <v>58</v>
      </c>
      <c r="F86" s="114" t="s">
        <v>4132</v>
      </c>
      <c r="G86" s="114" t="s">
        <v>4133</v>
      </c>
      <c r="H86" s="114" t="s">
        <v>29</v>
      </c>
      <c r="I86" s="114" t="s">
        <v>4134</v>
      </c>
      <c r="J86" s="114" t="s">
        <v>4135</v>
      </c>
      <c r="K86" s="114" t="s">
        <v>215</v>
      </c>
      <c r="L86" s="114" t="s">
        <v>4136</v>
      </c>
      <c r="M86" s="264">
        <v>172480</v>
      </c>
      <c r="N86" s="114" t="s">
        <v>29</v>
      </c>
      <c r="O86" s="114" t="s">
        <v>1583</v>
      </c>
      <c r="P86" s="33">
        <v>45260</v>
      </c>
      <c r="Q86" s="114" t="s">
        <v>1327</v>
      </c>
      <c r="R86" s="33">
        <v>45473</v>
      </c>
      <c r="S86" s="114" t="s">
        <v>29</v>
      </c>
      <c r="T86" s="114" t="s">
        <v>3329</v>
      </c>
      <c r="U86" s="322" t="s">
        <v>3898</v>
      </c>
    </row>
    <row r="87" spans="1:21" ht="24.95" customHeight="1" x14ac:dyDescent="0.25">
      <c r="A87" s="112">
        <v>45308</v>
      </c>
      <c r="B87" s="105" t="s">
        <v>23</v>
      </c>
      <c r="C87" s="106" t="s">
        <v>24</v>
      </c>
      <c r="D87" s="114">
        <v>1026</v>
      </c>
      <c r="E87" s="114" t="s">
        <v>26</v>
      </c>
      <c r="F87" s="114" t="s">
        <v>2307</v>
      </c>
      <c r="G87" s="114" t="s">
        <v>4140</v>
      </c>
      <c r="H87" s="114" t="s">
        <v>29</v>
      </c>
      <c r="I87" s="114" t="s">
        <v>4141</v>
      </c>
      <c r="J87" s="114" t="s">
        <v>29</v>
      </c>
      <c r="K87" s="114" t="s">
        <v>521</v>
      </c>
      <c r="L87" s="114" t="s">
        <v>29</v>
      </c>
      <c r="M87" s="264">
        <v>205920</v>
      </c>
      <c r="N87" s="114" t="s">
        <v>29</v>
      </c>
      <c r="O87" s="114" t="s">
        <v>29</v>
      </c>
      <c r="P87" s="33">
        <v>45261</v>
      </c>
      <c r="Q87" s="114" t="s">
        <v>373</v>
      </c>
      <c r="R87" s="33">
        <v>45657</v>
      </c>
      <c r="S87" s="114" t="s">
        <v>29</v>
      </c>
      <c r="T87" s="114" t="s">
        <v>3274</v>
      </c>
      <c r="U87" s="322" t="s">
        <v>4142</v>
      </c>
    </row>
    <row r="88" spans="1:21" ht="24.95" customHeight="1" x14ac:dyDescent="0.25">
      <c r="A88" s="112">
        <v>45324</v>
      </c>
      <c r="B88" s="105" t="s">
        <v>23</v>
      </c>
      <c r="C88" s="106" t="s">
        <v>24</v>
      </c>
      <c r="D88" s="114" t="s">
        <v>4143</v>
      </c>
      <c r="E88" s="114" t="s">
        <v>58</v>
      </c>
      <c r="F88" s="114" t="s">
        <v>4144</v>
      </c>
      <c r="G88" s="114" t="s">
        <v>4145</v>
      </c>
      <c r="H88" s="114" t="s">
        <v>29</v>
      </c>
      <c r="I88" s="114" t="s">
        <v>4146</v>
      </c>
      <c r="J88" s="114" t="s">
        <v>4147</v>
      </c>
      <c r="K88" s="34" t="s">
        <v>107</v>
      </c>
      <c r="L88" s="114" t="s">
        <v>4148</v>
      </c>
      <c r="M88" s="264">
        <v>3494225.08</v>
      </c>
      <c r="N88" s="114" t="s">
        <v>29</v>
      </c>
      <c r="O88" s="114" t="s">
        <v>29</v>
      </c>
      <c r="P88" s="33">
        <v>45266</v>
      </c>
      <c r="Q88" s="114" t="s">
        <v>1017</v>
      </c>
      <c r="R88" s="33">
        <v>45473</v>
      </c>
      <c r="S88" s="114" t="s">
        <v>29</v>
      </c>
      <c r="T88" s="114" t="s">
        <v>4149</v>
      </c>
      <c r="U88" s="322"/>
    </row>
    <row r="89" spans="1:21" ht="24.95" customHeight="1" x14ac:dyDescent="0.25">
      <c r="A89" s="112">
        <v>45324</v>
      </c>
      <c r="B89" s="105" t="s">
        <v>23</v>
      </c>
      <c r="C89" s="106" t="s">
        <v>24</v>
      </c>
      <c r="D89" s="114" t="s">
        <v>4150</v>
      </c>
      <c r="E89" s="114" t="s">
        <v>58</v>
      </c>
      <c r="F89" s="114" t="s">
        <v>4151</v>
      </c>
      <c r="G89" s="114" t="s">
        <v>4152</v>
      </c>
      <c r="H89" s="114" t="s">
        <v>29</v>
      </c>
      <c r="I89" s="114" t="s">
        <v>4153</v>
      </c>
      <c r="J89" s="114" t="s">
        <v>4154</v>
      </c>
      <c r="K89" s="114" t="s">
        <v>215</v>
      </c>
      <c r="L89" s="114" t="s">
        <v>222</v>
      </c>
      <c r="M89" s="264">
        <v>155001</v>
      </c>
      <c r="N89" s="114" t="s">
        <v>29</v>
      </c>
      <c r="O89" s="114" t="s">
        <v>29</v>
      </c>
      <c r="P89" s="33">
        <v>45271</v>
      </c>
      <c r="Q89" s="114" t="s">
        <v>4155</v>
      </c>
      <c r="R89" s="33">
        <v>45565</v>
      </c>
      <c r="S89" s="114" t="s">
        <v>29</v>
      </c>
      <c r="T89" s="114" t="s">
        <v>3669</v>
      </c>
      <c r="U89" s="322"/>
    </row>
    <row r="90" spans="1:21" ht="24.95" customHeight="1" x14ac:dyDescent="0.25">
      <c r="A90" s="112">
        <v>45324</v>
      </c>
      <c r="B90" s="105" t="s">
        <v>23</v>
      </c>
      <c r="C90" s="106" t="s">
        <v>24</v>
      </c>
      <c r="D90" s="114" t="s">
        <v>4156</v>
      </c>
      <c r="E90" s="114" t="s">
        <v>58</v>
      </c>
      <c r="F90" s="114" t="s">
        <v>319</v>
      </c>
      <c r="G90" s="114" t="s">
        <v>4157</v>
      </c>
      <c r="H90" s="114" t="s">
        <v>29</v>
      </c>
      <c r="I90" s="114" t="s">
        <v>4158</v>
      </c>
      <c r="J90" s="114" t="s">
        <v>4159</v>
      </c>
      <c r="K90" s="34" t="s">
        <v>107</v>
      </c>
      <c r="L90" s="114" t="s">
        <v>4160</v>
      </c>
      <c r="M90" s="264">
        <v>1186369</v>
      </c>
      <c r="N90" s="114" t="s">
        <v>29</v>
      </c>
      <c r="O90" s="114" t="s">
        <v>29</v>
      </c>
      <c r="P90" s="33">
        <v>45273</v>
      </c>
      <c r="Q90" s="114" t="s">
        <v>457</v>
      </c>
      <c r="R90" s="33">
        <v>45412</v>
      </c>
      <c r="S90" s="114" t="s">
        <v>29</v>
      </c>
      <c r="T90" s="114" t="s">
        <v>4161</v>
      </c>
      <c r="U90" s="322"/>
    </row>
    <row r="91" spans="1:21" ht="24.95" customHeight="1" x14ac:dyDescent="0.25">
      <c r="A91" s="112">
        <v>45324</v>
      </c>
      <c r="B91" s="105" t="s">
        <v>23</v>
      </c>
      <c r="C91" s="106" t="s">
        <v>24</v>
      </c>
      <c r="D91" s="39" t="s">
        <v>4162</v>
      </c>
      <c r="E91" s="114" t="s">
        <v>58</v>
      </c>
      <c r="F91" s="114" t="s">
        <v>4163</v>
      </c>
      <c r="G91" s="114" t="s">
        <v>3822</v>
      </c>
      <c r="H91" s="114" t="s">
        <v>29</v>
      </c>
      <c r="I91" s="114" t="s">
        <v>4164</v>
      </c>
      <c r="J91" s="114" t="s">
        <v>4164</v>
      </c>
      <c r="K91" s="34" t="s">
        <v>107</v>
      </c>
      <c r="L91" s="114" t="s">
        <v>4165</v>
      </c>
      <c r="M91" s="264">
        <v>1131448</v>
      </c>
      <c r="N91" s="114" t="s">
        <v>29</v>
      </c>
      <c r="O91" s="114" t="s">
        <v>258</v>
      </c>
      <c r="P91" s="33">
        <v>45230</v>
      </c>
      <c r="Q91" s="114" t="s">
        <v>1017</v>
      </c>
      <c r="R91" s="33">
        <v>45412</v>
      </c>
      <c r="S91" s="114" t="s">
        <v>29</v>
      </c>
      <c r="T91" s="114" t="s">
        <v>4166</v>
      </c>
      <c r="U91" s="322" t="s">
        <v>3898</v>
      </c>
    </row>
    <row r="92" spans="1:21" ht="24.95" customHeight="1" x14ac:dyDescent="0.25">
      <c r="A92" s="112">
        <v>45324</v>
      </c>
      <c r="B92" s="105" t="s">
        <v>23</v>
      </c>
      <c r="C92" s="106" t="s">
        <v>24</v>
      </c>
      <c r="D92" s="114" t="s">
        <v>4167</v>
      </c>
      <c r="E92" s="114" t="s">
        <v>58</v>
      </c>
      <c r="F92" s="114" t="s">
        <v>4168</v>
      </c>
      <c r="G92" s="114" t="s">
        <v>4169</v>
      </c>
      <c r="H92" s="114" t="s">
        <v>29</v>
      </c>
      <c r="I92" s="114" t="s">
        <v>4170</v>
      </c>
      <c r="J92" s="114" t="s">
        <v>4171</v>
      </c>
      <c r="K92" s="114" t="s">
        <v>215</v>
      </c>
      <c r="L92" s="114" t="s">
        <v>222</v>
      </c>
      <c r="M92" s="264">
        <v>342903</v>
      </c>
      <c r="N92" s="114" t="s">
        <v>29</v>
      </c>
      <c r="O92" s="114" t="s">
        <v>29</v>
      </c>
      <c r="P92" s="33">
        <v>45275</v>
      </c>
      <c r="Q92" s="114" t="s">
        <v>1743</v>
      </c>
      <c r="R92" s="33">
        <v>45565</v>
      </c>
      <c r="S92" s="114" t="s">
        <v>29</v>
      </c>
      <c r="T92" s="114" t="s">
        <v>3669</v>
      </c>
      <c r="U92" s="322"/>
    </row>
    <row r="93" spans="1:21" ht="24.95" customHeight="1" x14ac:dyDescent="0.25">
      <c r="A93" s="112">
        <v>45328</v>
      </c>
      <c r="B93" s="105" t="s">
        <v>23</v>
      </c>
      <c r="C93" s="106" t="s">
        <v>24</v>
      </c>
      <c r="D93" s="39" t="s">
        <v>4180</v>
      </c>
      <c r="E93" s="114" t="s">
        <v>58</v>
      </c>
      <c r="F93" s="114" t="s">
        <v>2905</v>
      </c>
      <c r="G93" s="114" t="s">
        <v>4181</v>
      </c>
      <c r="H93" s="114" t="s">
        <v>29</v>
      </c>
      <c r="I93" s="114" t="s">
        <v>4182</v>
      </c>
      <c r="J93" s="114" t="s">
        <v>4183</v>
      </c>
      <c r="K93" s="34" t="s">
        <v>107</v>
      </c>
      <c r="L93" s="114" t="s">
        <v>4184</v>
      </c>
      <c r="M93" s="264">
        <v>290129.51</v>
      </c>
      <c r="N93" s="114" t="s">
        <v>4185</v>
      </c>
      <c r="O93" s="114" t="s">
        <v>29</v>
      </c>
      <c r="P93" s="33">
        <v>45624</v>
      </c>
      <c r="Q93" s="114" t="s">
        <v>1394</v>
      </c>
      <c r="R93" s="33">
        <v>45351</v>
      </c>
      <c r="S93" s="114" t="s">
        <v>29</v>
      </c>
      <c r="T93" s="114" t="s">
        <v>3358</v>
      </c>
      <c r="U93" s="322" t="s">
        <v>4186</v>
      </c>
    </row>
    <row r="94" spans="1:21" ht="24.95" customHeight="1" x14ac:dyDescent="0.25">
      <c r="A94" s="112">
        <v>45328</v>
      </c>
      <c r="B94" s="105" t="s">
        <v>23</v>
      </c>
      <c r="C94" s="106" t="s">
        <v>24</v>
      </c>
      <c r="D94" s="39" t="s">
        <v>4187</v>
      </c>
      <c r="E94" s="114" t="s">
        <v>58</v>
      </c>
      <c r="F94" s="114" t="s">
        <v>4188</v>
      </c>
      <c r="G94" s="114" t="s">
        <v>4189</v>
      </c>
      <c r="H94" s="114" t="s">
        <v>29</v>
      </c>
      <c r="I94" s="114" t="s">
        <v>4190</v>
      </c>
      <c r="J94" s="114" t="s">
        <v>4190</v>
      </c>
      <c r="K94" s="34" t="s">
        <v>31</v>
      </c>
      <c r="L94" s="114" t="s">
        <v>4191</v>
      </c>
      <c r="M94" s="264">
        <v>12429862</v>
      </c>
      <c r="N94" s="114" t="s">
        <v>29</v>
      </c>
      <c r="O94" s="114" t="s">
        <v>29</v>
      </c>
      <c r="P94" s="33">
        <v>45352</v>
      </c>
      <c r="Q94" s="114" t="s">
        <v>172</v>
      </c>
      <c r="R94" s="33">
        <v>47177</v>
      </c>
      <c r="S94" s="114" t="s">
        <v>29</v>
      </c>
      <c r="T94" s="114" t="s">
        <v>147</v>
      </c>
      <c r="U94" s="322" t="s">
        <v>4125</v>
      </c>
    </row>
    <row r="95" spans="1:21" ht="24.95" customHeight="1" x14ac:dyDescent="0.25">
      <c r="A95" s="112">
        <v>45352</v>
      </c>
      <c r="B95" s="105" t="s">
        <v>76</v>
      </c>
      <c r="C95" s="106" t="s">
        <v>24</v>
      </c>
      <c r="D95" s="114" t="s">
        <v>4232</v>
      </c>
      <c r="E95" s="114" t="s">
        <v>58</v>
      </c>
      <c r="F95" s="114" t="s">
        <v>1531</v>
      </c>
      <c r="G95" s="114" t="s">
        <v>3665</v>
      </c>
      <c r="H95" s="114" t="s">
        <v>29</v>
      </c>
      <c r="I95" s="114" t="s">
        <v>4233</v>
      </c>
      <c r="J95" s="114" t="s">
        <v>3667</v>
      </c>
      <c r="K95" s="34" t="s">
        <v>107</v>
      </c>
      <c r="L95" s="114" t="s">
        <v>4228</v>
      </c>
      <c r="M95" s="264">
        <v>1320858</v>
      </c>
      <c r="N95" s="114" t="s">
        <v>4229</v>
      </c>
      <c r="O95" s="114" t="s">
        <v>258</v>
      </c>
      <c r="P95" s="33">
        <v>44981</v>
      </c>
      <c r="Q95" s="114" t="s">
        <v>3940</v>
      </c>
      <c r="R95" s="33">
        <v>45639</v>
      </c>
      <c r="S95" s="114" t="s">
        <v>4230</v>
      </c>
      <c r="T95" s="114" t="s">
        <v>449</v>
      </c>
      <c r="U95" s="322" t="s">
        <v>4231</v>
      </c>
    </row>
    <row r="96" spans="1:21" ht="24.95" customHeight="1" x14ac:dyDescent="0.25">
      <c r="A96" s="112">
        <v>45352</v>
      </c>
      <c r="B96" s="105" t="s">
        <v>76</v>
      </c>
      <c r="C96" s="106" t="s">
        <v>24</v>
      </c>
      <c r="D96" s="114" t="s">
        <v>4240</v>
      </c>
      <c r="E96" s="114" t="s">
        <v>58</v>
      </c>
      <c r="F96" s="114" t="s">
        <v>3590</v>
      </c>
      <c r="G96" s="114" t="s">
        <v>3591</v>
      </c>
      <c r="H96" s="114" t="s">
        <v>29</v>
      </c>
      <c r="I96" s="114" t="s">
        <v>4241</v>
      </c>
      <c r="J96" s="114" t="s">
        <v>4242</v>
      </c>
      <c r="K96" s="34" t="s">
        <v>107</v>
      </c>
      <c r="L96" s="114" t="s">
        <v>4243</v>
      </c>
      <c r="M96" s="264">
        <v>1518056.9</v>
      </c>
      <c r="N96" s="114" t="s">
        <v>3693</v>
      </c>
      <c r="O96" s="114" t="s">
        <v>258</v>
      </c>
      <c r="P96" s="33">
        <v>44799</v>
      </c>
      <c r="Q96" s="114" t="s">
        <v>1659</v>
      </c>
      <c r="R96" s="33">
        <v>45504</v>
      </c>
      <c r="S96" s="114" t="s">
        <v>29</v>
      </c>
      <c r="T96" s="114" t="s">
        <v>449</v>
      </c>
      <c r="U96" s="312"/>
    </row>
    <row r="97" spans="1:21" ht="24.95" customHeight="1" x14ac:dyDescent="0.25">
      <c r="A97" s="112">
        <v>45356</v>
      </c>
      <c r="B97" s="105" t="s">
        <v>23</v>
      </c>
      <c r="C97" s="106" t="s">
        <v>24</v>
      </c>
      <c r="D97" s="114" t="s">
        <v>4256</v>
      </c>
      <c r="E97" s="114" t="s">
        <v>39</v>
      </c>
      <c r="F97" s="114" t="s">
        <v>4257</v>
      </c>
      <c r="G97" s="114" t="s">
        <v>4258</v>
      </c>
      <c r="H97" s="114" t="s">
        <v>29</v>
      </c>
      <c r="I97" s="114" t="s">
        <v>911</v>
      </c>
      <c r="J97" s="114" t="s">
        <v>4259</v>
      </c>
      <c r="K97" s="34" t="s">
        <v>107</v>
      </c>
      <c r="L97" s="114" t="s">
        <v>4260</v>
      </c>
      <c r="M97" s="264">
        <v>543000</v>
      </c>
      <c r="N97" s="114" t="s">
        <v>29</v>
      </c>
      <c r="O97" s="114" t="s">
        <v>4261</v>
      </c>
      <c r="P97" s="33">
        <v>45108</v>
      </c>
      <c r="Q97" s="114" t="s">
        <v>125</v>
      </c>
      <c r="R97" s="33">
        <v>45838</v>
      </c>
      <c r="S97" s="114" t="s">
        <v>4262</v>
      </c>
      <c r="T97" s="114" t="s">
        <v>3527</v>
      </c>
      <c r="U97" s="114" t="s">
        <v>4263</v>
      </c>
    </row>
    <row r="98" spans="1:21" ht="24.95" customHeight="1" x14ac:dyDescent="0.25">
      <c r="A98" s="112">
        <v>45356</v>
      </c>
      <c r="B98" s="105" t="s">
        <v>23</v>
      </c>
      <c r="C98" s="106" t="s">
        <v>24</v>
      </c>
      <c r="D98" s="114" t="s">
        <v>4264</v>
      </c>
      <c r="E98" s="114" t="s">
        <v>58</v>
      </c>
      <c r="F98" s="114" t="s">
        <v>4265</v>
      </c>
      <c r="G98" s="114" t="s">
        <v>4266</v>
      </c>
      <c r="H98" s="114" t="s">
        <v>29</v>
      </c>
      <c r="I98" s="114" t="s">
        <v>4267</v>
      </c>
      <c r="J98" s="114" t="s">
        <v>4268</v>
      </c>
      <c r="K98" s="34" t="s">
        <v>107</v>
      </c>
      <c r="L98" s="114" t="s">
        <v>4269</v>
      </c>
      <c r="M98" s="264">
        <v>2474400</v>
      </c>
      <c r="N98" s="114" t="s">
        <v>29</v>
      </c>
      <c r="O98" s="114" t="s">
        <v>29</v>
      </c>
      <c r="P98" s="33">
        <v>45352</v>
      </c>
      <c r="Q98" s="114" t="s">
        <v>492</v>
      </c>
      <c r="R98" s="33">
        <v>45478</v>
      </c>
      <c r="S98" s="114" t="s">
        <v>29</v>
      </c>
      <c r="T98" s="114" t="s">
        <v>3817</v>
      </c>
      <c r="U98" s="114" t="s">
        <v>4270</v>
      </c>
    </row>
    <row r="99" spans="1:21" ht="24.95" customHeight="1" x14ac:dyDescent="0.25">
      <c r="A99" s="112">
        <v>45356</v>
      </c>
      <c r="B99" s="105" t="s">
        <v>23</v>
      </c>
      <c r="C99" s="106" t="s">
        <v>24</v>
      </c>
      <c r="D99" s="114" t="s">
        <v>4271</v>
      </c>
      <c r="E99" s="114" t="s">
        <v>39</v>
      </c>
      <c r="F99" s="114" t="s">
        <v>4272</v>
      </c>
      <c r="G99" s="114" t="s">
        <v>4273</v>
      </c>
      <c r="H99" s="114" t="s">
        <v>29</v>
      </c>
      <c r="I99" s="114" t="s">
        <v>4274</v>
      </c>
      <c r="J99" s="114" t="s">
        <v>4275</v>
      </c>
      <c r="K99" s="34" t="s">
        <v>107</v>
      </c>
      <c r="L99" s="114" t="s">
        <v>4276</v>
      </c>
      <c r="M99" s="264">
        <v>2500000</v>
      </c>
      <c r="N99" s="114" t="s">
        <v>4277</v>
      </c>
      <c r="O99" s="114" t="s">
        <v>4278</v>
      </c>
      <c r="P99" s="33">
        <v>44621</v>
      </c>
      <c r="Q99" s="114" t="s">
        <v>75</v>
      </c>
      <c r="R99" s="33">
        <v>45717</v>
      </c>
      <c r="S99" s="114" t="s">
        <v>29</v>
      </c>
      <c r="T99" s="114" t="s">
        <v>3527</v>
      </c>
      <c r="U99" s="114" t="s">
        <v>4263</v>
      </c>
    </row>
    <row r="100" spans="1:21" ht="24.95" customHeight="1" x14ac:dyDescent="0.25">
      <c r="A100" s="112">
        <v>45356</v>
      </c>
      <c r="B100" s="105" t="s">
        <v>23</v>
      </c>
      <c r="C100" s="106" t="s">
        <v>24</v>
      </c>
      <c r="D100" s="114" t="s">
        <v>4284</v>
      </c>
      <c r="E100" s="114" t="s">
        <v>26</v>
      </c>
      <c r="F100" s="114" t="s">
        <v>4285</v>
      </c>
      <c r="G100" s="114" t="s">
        <v>4286</v>
      </c>
      <c r="H100" s="114" t="s">
        <v>29</v>
      </c>
      <c r="I100" s="114" t="s">
        <v>4287</v>
      </c>
      <c r="J100" s="114" t="s">
        <v>4288</v>
      </c>
      <c r="K100" s="114" t="s">
        <v>215</v>
      </c>
      <c r="L100" s="114" t="s">
        <v>4289</v>
      </c>
      <c r="M100" s="264">
        <v>243050.96</v>
      </c>
      <c r="N100" s="114" t="s">
        <v>418</v>
      </c>
      <c r="O100" s="114" t="s">
        <v>29</v>
      </c>
      <c r="P100" s="33">
        <v>45349</v>
      </c>
      <c r="Q100" s="114" t="s">
        <v>1394</v>
      </c>
      <c r="R100" s="33">
        <v>45443</v>
      </c>
      <c r="S100" s="114" t="s">
        <v>29</v>
      </c>
      <c r="T100" s="114" t="s">
        <v>3284</v>
      </c>
      <c r="U100" s="34" t="s">
        <v>4290</v>
      </c>
    </row>
    <row r="101" spans="1:21" ht="24.95" customHeight="1" x14ac:dyDescent="0.25">
      <c r="A101" s="112">
        <v>45377</v>
      </c>
      <c r="B101" s="105" t="s">
        <v>23</v>
      </c>
      <c r="C101" s="106" t="s">
        <v>24</v>
      </c>
      <c r="D101" s="114" t="s">
        <v>4296</v>
      </c>
      <c r="E101" s="114" t="s">
        <v>39</v>
      </c>
      <c r="F101" s="114" t="s">
        <v>4297</v>
      </c>
      <c r="G101" s="114" t="s">
        <v>4298</v>
      </c>
      <c r="H101" s="114" t="s">
        <v>3708</v>
      </c>
      <c r="I101" s="114" t="s">
        <v>4299</v>
      </c>
      <c r="J101" s="114" t="s">
        <v>4300</v>
      </c>
      <c r="K101" s="34" t="s">
        <v>107</v>
      </c>
      <c r="L101" s="114" t="s">
        <v>4301</v>
      </c>
      <c r="M101" s="264" t="s">
        <v>4302</v>
      </c>
      <c r="N101" s="114" t="s">
        <v>4303</v>
      </c>
      <c r="O101" s="114" t="s">
        <v>4304</v>
      </c>
      <c r="P101" s="33">
        <v>45170</v>
      </c>
      <c r="Q101" s="114" t="s">
        <v>3409</v>
      </c>
      <c r="R101" s="33">
        <v>46387</v>
      </c>
      <c r="S101" s="114" t="s">
        <v>29</v>
      </c>
      <c r="T101" s="114" t="s">
        <v>3908</v>
      </c>
      <c r="U101" s="34" t="s">
        <v>4305</v>
      </c>
    </row>
    <row r="102" spans="1:21" ht="24.95" customHeight="1" x14ac:dyDescent="0.25">
      <c r="A102" s="112">
        <v>45377</v>
      </c>
      <c r="B102" s="105" t="s">
        <v>23</v>
      </c>
      <c r="C102" s="106" t="s">
        <v>24</v>
      </c>
      <c r="D102" s="114" t="s">
        <v>4311</v>
      </c>
      <c r="E102" s="114" t="s">
        <v>58</v>
      </c>
      <c r="F102" s="114" t="s">
        <v>4310</v>
      </c>
      <c r="G102" s="114" t="s">
        <v>4309</v>
      </c>
      <c r="H102" s="114" t="s">
        <v>29</v>
      </c>
      <c r="I102" s="114" t="s">
        <v>4308</v>
      </c>
      <c r="J102" s="114" t="s">
        <v>4307</v>
      </c>
      <c r="K102" s="114" t="s">
        <v>215</v>
      </c>
      <c r="L102" s="114" t="s">
        <v>222</v>
      </c>
      <c r="M102" s="264">
        <v>237720.83</v>
      </c>
      <c r="N102" s="114" t="s">
        <v>4306</v>
      </c>
      <c r="O102" s="114" t="s">
        <v>258</v>
      </c>
      <c r="P102" s="33">
        <v>45236</v>
      </c>
      <c r="Q102" s="114" t="s">
        <v>457</v>
      </c>
      <c r="R102" s="33">
        <v>45401</v>
      </c>
      <c r="S102" s="114" t="s">
        <v>29</v>
      </c>
      <c r="T102" s="114" t="s">
        <v>3150</v>
      </c>
      <c r="U102" s="34" t="s">
        <v>4130</v>
      </c>
    </row>
    <row r="103" spans="1:21" ht="24.95" customHeight="1" x14ac:dyDescent="0.25">
      <c r="A103" s="112">
        <v>45377</v>
      </c>
      <c r="B103" s="105" t="s">
        <v>23</v>
      </c>
      <c r="C103" s="106" t="s">
        <v>24</v>
      </c>
      <c r="D103" s="114" t="s">
        <v>4315</v>
      </c>
      <c r="E103" s="114" t="s">
        <v>58</v>
      </c>
      <c r="F103" s="114" t="s">
        <v>4316</v>
      </c>
      <c r="G103" s="114" t="s">
        <v>4317</v>
      </c>
      <c r="H103" s="114" t="s">
        <v>29</v>
      </c>
      <c r="I103" s="114" t="s">
        <v>4318</v>
      </c>
      <c r="J103" s="114" t="s">
        <v>4319</v>
      </c>
      <c r="K103" s="114" t="s">
        <v>215</v>
      </c>
      <c r="L103" s="114" t="s">
        <v>222</v>
      </c>
      <c r="M103" s="264">
        <v>171610</v>
      </c>
      <c r="N103" s="114" t="s">
        <v>4320</v>
      </c>
      <c r="O103" s="114" t="s">
        <v>4261</v>
      </c>
      <c r="P103" s="33">
        <v>45357</v>
      </c>
      <c r="Q103" s="114" t="s">
        <v>3983</v>
      </c>
      <c r="R103" s="33">
        <v>45930</v>
      </c>
      <c r="S103" s="114" t="s">
        <v>29</v>
      </c>
      <c r="T103" s="114" t="s">
        <v>783</v>
      </c>
      <c r="U103" s="322" t="s">
        <v>3936</v>
      </c>
    </row>
    <row r="104" spans="1:21" ht="24.95" customHeight="1" x14ac:dyDescent="0.25">
      <c r="A104" s="112">
        <v>45397</v>
      </c>
      <c r="B104" s="105" t="s">
        <v>23</v>
      </c>
      <c r="C104" s="106" t="s">
        <v>24</v>
      </c>
      <c r="D104" s="114" t="s">
        <v>4330</v>
      </c>
      <c r="E104" s="114" t="s">
        <v>26</v>
      </c>
      <c r="F104" s="114" t="s">
        <v>4331</v>
      </c>
      <c r="G104" s="114" t="s">
        <v>4332</v>
      </c>
      <c r="H104" s="114" t="s">
        <v>4333</v>
      </c>
      <c r="I104" s="114" t="s">
        <v>4334</v>
      </c>
      <c r="J104" s="114" t="s">
        <v>4335</v>
      </c>
      <c r="K104" s="114" t="s">
        <v>215</v>
      </c>
      <c r="L104" s="114" t="s">
        <v>222</v>
      </c>
      <c r="M104" s="264">
        <v>242683.64</v>
      </c>
      <c r="N104" s="114" t="s">
        <v>4326</v>
      </c>
      <c r="O104" s="114" t="s">
        <v>4326</v>
      </c>
      <c r="P104" s="33">
        <v>45383</v>
      </c>
      <c r="Q104" s="114" t="s">
        <v>647</v>
      </c>
      <c r="R104" s="33">
        <v>45747</v>
      </c>
      <c r="S104" s="114" t="s">
        <v>4336</v>
      </c>
      <c r="T104" s="114" t="s">
        <v>3410</v>
      </c>
      <c r="U104" s="322" t="s">
        <v>4337</v>
      </c>
    </row>
    <row r="105" spans="1:21" ht="24.95" customHeight="1" x14ac:dyDescent="0.25">
      <c r="A105" s="112">
        <v>45397</v>
      </c>
      <c r="B105" s="105" t="s">
        <v>23</v>
      </c>
      <c r="C105" s="106" t="s">
        <v>24</v>
      </c>
      <c r="D105" s="114" t="s">
        <v>4352</v>
      </c>
      <c r="E105" s="114" t="s">
        <v>58</v>
      </c>
      <c r="F105" s="114" t="s">
        <v>3096</v>
      </c>
      <c r="G105" s="114" t="s">
        <v>4353</v>
      </c>
      <c r="H105" s="114" t="s">
        <v>29</v>
      </c>
      <c r="I105" s="114" t="s">
        <v>192</v>
      </c>
      <c r="J105" s="114" t="s">
        <v>4354</v>
      </c>
      <c r="K105" s="34" t="s">
        <v>31</v>
      </c>
      <c r="L105" s="114" t="s">
        <v>4355</v>
      </c>
      <c r="M105" s="264">
        <v>25397427</v>
      </c>
      <c r="N105" s="114" t="s">
        <v>29</v>
      </c>
      <c r="O105" s="114" t="s">
        <v>29</v>
      </c>
      <c r="P105" s="33">
        <v>45413</v>
      </c>
      <c r="Q105" s="112" t="s">
        <v>172</v>
      </c>
      <c r="R105" s="33">
        <v>47238</v>
      </c>
      <c r="S105" s="114" t="s">
        <v>29</v>
      </c>
      <c r="T105" s="114" t="s">
        <v>4356</v>
      </c>
      <c r="U105" s="322" t="s">
        <v>4357</v>
      </c>
    </row>
    <row r="106" spans="1:21" ht="24.95" customHeight="1" x14ac:dyDescent="0.25">
      <c r="A106" s="112">
        <v>45401</v>
      </c>
      <c r="B106" s="105" t="s">
        <v>23</v>
      </c>
      <c r="C106" s="106" t="s">
        <v>24</v>
      </c>
      <c r="D106" s="114" t="s">
        <v>4385</v>
      </c>
      <c r="E106" s="114" t="s">
        <v>246</v>
      </c>
      <c r="F106" s="114" t="s">
        <v>4310</v>
      </c>
      <c r="G106" s="114" t="s">
        <v>4386</v>
      </c>
      <c r="H106" s="114" t="s">
        <v>418</v>
      </c>
      <c r="I106" s="114" t="s">
        <v>4387</v>
      </c>
      <c r="J106" s="114" t="s">
        <v>4388</v>
      </c>
      <c r="K106" s="114" t="s">
        <v>215</v>
      </c>
      <c r="L106" s="114" t="s">
        <v>222</v>
      </c>
      <c r="M106" s="264">
        <v>237720.83</v>
      </c>
      <c r="N106" s="114" t="s">
        <v>418</v>
      </c>
      <c r="O106" s="114" t="s">
        <v>448</v>
      </c>
      <c r="P106" s="33">
        <v>45236</v>
      </c>
      <c r="Q106" s="114" t="s">
        <v>1017</v>
      </c>
      <c r="R106" s="33">
        <v>45425</v>
      </c>
      <c r="S106" s="114" t="s">
        <v>418</v>
      </c>
      <c r="T106" s="114" t="s">
        <v>3150</v>
      </c>
      <c r="U106" s="322" t="s">
        <v>4389</v>
      </c>
    </row>
    <row r="107" spans="1:21" ht="24.95" customHeight="1" x14ac:dyDescent="0.25">
      <c r="A107" s="112"/>
      <c r="B107" s="105"/>
      <c r="C107" s="106"/>
      <c r="D107" s="114"/>
      <c r="E107" s="114"/>
      <c r="F107" s="114"/>
      <c r="G107" s="114"/>
      <c r="H107" s="114"/>
      <c r="I107" s="114"/>
      <c r="J107" s="114"/>
      <c r="K107" s="34"/>
      <c r="L107" s="114"/>
      <c r="M107" s="264"/>
      <c r="N107" s="114"/>
      <c r="O107" s="114"/>
      <c r="P107" s="33"/>
      <c r="Q107" s="114"/>
      <c r="R107" s="33"/>
      <c r="S107" s="114"/>
      <c r="T107" s="114"/>
      <c r="U107" s="425"/>
    </row>
    <row r="108" spans="1:21" ht="24.95" customHeight="1" x14ac:dyDescent="0.25">
      <c r="A108" s="112"/>
      <c r="B108" s="105"/>
      <c r="C108" s="106"/>
      <c r="D108" s="114"/>
      <c r="E108" s="114"/>
      <c r="F108" s="114"/>
      <c r="G108" s="114"/>
      <c r="H108" s="114"/>
      <c r="I108" s="114"/>
      <c r="J108" s="114"/>
      <c r="K108" s="114"/>
      <c r="L108" s="114"/>
      <c r="M108" s="264"/>
      <c r="N108" s="114"/>
      <c r="O108" s="114"/>
      <c r="P108" s="33"/>
      <c r="Q108" s="114"/>
      <c r="R108" s="33"/>
      <c r="S108" s="114"/>
      <c r="T108" s="114"/>
      <c r="U108" s="34"/>
    </row>
  </sheetData>
  <sheetProtection algorithmName="SHA-512" hashValue="wupdxUtcFBYTHOUJ/auaVCUnU0D+JMqyAjdBsn6HRiJEX/NPTsayyW4ARCcZx1oxDBwlbyX24857plGHiKTLPg==" saltValue="gfaltWQp2lR6L0pRQmj3SA==" spinCount="100000" sheet="1" objects="1" scenarios="1"/>
  <autoFilter ref="A6:T94" xr:uid="{00000000-0009-0000-0000-000000000000}">
    <filterColumn colId="17">
      <filters>
        <filter val="3 Decmeber 2026"/>
        <filter val="31 November 2022"/>
        <dateGroupItem year="2023" dateTimeGrouping="year"/>
        <dateGroupItem year="2022" dateTimeGrouping="year"/>
      </filters>
    </filterColumn>
    <filterColumn colId="19">
      <filters>
        <filter val="Dominic Twohill"/>
      </filters>
    </filterColumn>
  </autoFilter>
  <sortState xmlns:xlrd2="http://schemas.microsoft.com/office/spreadsheetml/2017/richdata2" ref="A7:U72">
    <sortCondition ref="A7:A72"/>
  </sortState>
  <phoneticPr fontId="3" type="noConversion"/>
  <conditionalFormatting sqref="F6">
    <cfRule type="duplicateValues" dxfId="188" priority="14"/>
  </conditionalFormatting>
  <conditionalFormatting sqref="F7">
    <cfRule type="duplicateValues" dxfId="187" priority="13"/>
  </conditionalFormatting>
  <conditionalFormatting sqref="F11">
    <cfRule type="duplicateValues" dxfId="186" priority="11"/>
  </conditionalFormatting>
  <conditionalFormatting sqref="F12:F13 F8:F10">
    <cfRule type="duplicateValues" dxfId="185" priority="15"/>
  </conditionalFormatting>
  <conditionalFormatting sqref="F14:F15">
    <cfRule type="duplicateValues" dxfId="184" priority="12"/>
  </conditionalFormatting>
  <conditionalFormatting sqref="F17">
    <cfRule type="duplicateValues" dxfId="183" priority="9"/>
  </conditionalFormatting>
  <conditionalFormatting sqref="F18">
    <cfRule type="duplicateValues" dxfId="182" priority="7"/>
  </conditionalFormatting>
  <conditionalFormatting sqref="F19">
    <cfRule type="duplicateValues" dxfId="181" priority="6"/>
  </conditionalFormatting>
  <conditionalFormatting sqref="F20">
    <cfRule type="duplicateValues" dxfId="180" priority="3"/>
  </conditionalFormatting>
  <conditionalFormatting sqref="G12">
    <cfRule type="duplicateValues" dxfId="179" priority="2"/>
  </conditionalFormatting>
  <dataValidations count="3">
    <dataValidation allowBlank="1" showInputMessage="1" showErrorMessage="1" promptTitle="Address Format Example" prompt="22 Smith Street, Adamstown NSW 2292" sqref="H18 H13:H15" xr:uid="{00000000-0002-0000-0000-000000000000}"/>
    <dataValidation allowBlank="1" showInputMessage="1" showErrorMessage="1" promptTitle="Duration" prompt="Format:  x Year(s)  xx Month(s)" sqref="Q14:Q15" xr:uid="{00000000-0002-0000-0000-000001000000}"/>
    <dataValidation allowBlank="1" showInputMessage="1" showErrorMessage="1" promptTitle="Contract ID" prompt="Enter the TRIM File number" sqref="D14:D15" xr:uid="{00000000-0002-0000-0000-000002000000}"/>
  </dataValidations>
  <hyperlinks>
    <hyperlink ref="U63" r:id="rId1" xr:uid="{00000000-0004-0000-0000-000000000000}"/>
    <hyperlink ref="U68" r:id="rId2" xr:uid="{00000000-0004-0000-0000-000001000000}"/>
    <hyperlink ref="U65" r:id="rId3" xr:uid="{00000000-0004-0000-0000-000002000000}"/>
    <hyperlink ref="U67" r:id="rId4" xr:uid="{00000000-0004-0000-0000-000003000000}"/>
    <hyperlink ref="U72" r:id="rId5" xr:uid="{00000000-0004-0000-0000-000004000000}"/>
    <hyperlink ref="U69" r:id="rId6" xr:uid="{00000000-0004-0000-0000-000005000000}"/>
    <hyperlink ref="U71" r:id="rId7" xr:uid="{00000000-0004-0000-0000-000006000000}"/>
    <hyperlink ref="U60" r:id="rId8" xr:uid="{00000000-0004-0000-0000-000008000000}"/>
    <hyperlink ref="U73" r:id="rId9" xr:uid="{FD752511-2C7D-4D92-B08B-3E3105938C0C}"/>
    <hyperlink ref="U74" r:id="rId10" xr:uid="{B194FF1E-15C8-4302-9FF3-59486E6A517A}"/>
    <hyperlink ref="U75" r:id="rId11" xr:uid="{DE605C74-45AD-4F6B-9278-E0F026BAECD6}"/>
    <hyperlink ref="U76" r:id="rId12" xr:uid="{1DAC4510-2566-472A-8C7B-AEA184256371}"/>
    <hyperlink ref="U77" r:id="rId13" xr:uid="{3DC14722-430F-4868-80E7-4C62BFE744A2}"/>
    <hyperlink ref="U78" r:id="rId14" xr:uid="{A6EF062B-4D6D-45DA-A677-4D2357437304}"/>
    <hyperlink ref="U79" r:id="rId15" xr:uid="{863AE774-F0AF-4BAA-BBE5-8C74DD70DE88}"/>
    <hyperlink ref="U80" r:id="rId16" xr:uid="{F0DC12C2-FF40-405D-B65F-930AFA6B75D0}"/>
    <hyperlink ref="U81" r:id="rId17" xr:uid="{E2F597B6-3AD4-4A43-8F7D-11D86336054C}"/>
    <hyperlink ref="U84" r:id="rId18" xr:uid="{3AFA3F8B-A7C7-4AB2-AB82-1C4B489E30BC}"/>
    <hyperlink ref="U83" r:id="rId19" xr:uid="{BBE89C4A-5F7E-4784-854E-7A49A1F19A4B}"/>
    <hyperlink ref="U82" r:id="rId20" xr:uid="{1A25A02D-802D-4DB5-906D-B2708201A909}"/>
    <hyperlink ref="U85" r:id="rId21" xr:uid="{F9137925-97E5-4CB3-A215-75B22EC0C54C}"/>
    <hyperlink ref="U86" r:id="rId22" xr:uid="{5EF8C277-63F4-4428-956E-43D94D577E9F}"/>
    <hyperlink ref="U87" r:id="rId23" xr:uid="{3B4D0779-4212-4B95-9820-B4B77479A3F4}"/>
    <hyperlink ref="U91" r:id="rId24" xr:uid="{D147C2C4-4C91-47DF-A6F4-D70031550633}"/>
    <hyperlink ref="U93" r:id="rId25" xr:uid="{EC5A913C-1EBD-4C17-B5E3-137F3810B250}"/>
    <hyperlink ref="U94" r:id="rId26" xr:uid="{9A1C984C-D042-467F-AAB2-742C830925AB}"/>
    <hyperlink ref="U97" r:id="rId27" xr:uid="{2CB48CFC-3B09-4B33-BD40-4AE09EE3F42B}"/>
    <hyperlink ref="U98" r:id="rId28" xr:uid="{F57F1A5E-5973-4F84-A10E-7C2A6BB2B90B}"/>
    <hyperlink ref="U99" r:id="rId29" xr:uid="{C45D090A-33C4-40F7-B9E4-5B3069F64310}"/>
    <hyperlink ref="U45" r:id="rId30" xr:uid="{8CDD6D6C-0F91-452A-9892-D255E047411A}"/>
    <hyperlink ref="U100" r:id="rId31" xr:uid="{DDFE86F3-50DD-4A76-A95C-35392F1DC8C9}"/>
    <hyperlink ref="U101" r:id="rId32" xr:uid="{1887B874-38E3-41EA-8298-C3A6A3949C69}"/>
    <hyperlink ref="U102" r:id="rId33" xr:uid="{7A46DEB4-3796-427E-A714-FDE05304CFCF}"/>
    <hyperlink ref="U103" r:id="rId34" xr:uid="{5C678D24-0A39-41E0-A292-9FA49EBF72A6}"/>
    <hyperlink ref="U104" r:id="rId35" xr:uid="{A7608609-4A9C-457C-9062-190766255DCB}"/>
    <hyperlink ref="U105" r:id="rId36" xr:uid="{000AF5C0-BABB-45B2-82A7-5534663B884E}"/>
    <hyperlink ref="U106" r:id="rId37" xr:uid="{093B6FD5-85B4-4533-9E93-1A18A2F94012}"/>
  </hyperlinks>
  <pageMargins left="0.25" right="0.25" top="0.75" bottom="0.75" header="0.3" footer="0.3"/>
  <pageSetup paperSize="9" orientation="landscape"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F139"/>
  <sheetViews>
    <sheetView showGridLines="0" topLeftCell="D1" zoomScaleNormal="100" workbookViewId="0">
      <pane ySplit="6" topLeftCell="A114" activePane="bottomLeft" state="frozen"/>
      <selection activeCell="H9" sqref="H9"/>
      <selection pane="bottomLeft" activeCell="D123" sqref="D123"/>
    </sheetView>
  </sheetViews>
  <sheetFormatPr defaultRowHeight="30" customHeight="1" x14ac:dyDescent="0.25"/>
  <cols>
    <col min="1" max="1" width="15.7109375" style="43" hidden="1" customWidth="1"/>
    <col min="2" max="2" width="15.7109375" style="3" hidden="1" customWidth="1"/>
    <col min="3" max="3" width="8.7109375" style="3" hidden="1" customWidth="1"/>
    <col min="4" max="4" width="25.7109375" style="8" customWidth="1"/>
    <col min="5" max="5" width="23.140625" style="42" customWidth="1"/>
    <col min="6" max="6" width="32.7109375" style="4" customWidth="1"/>
    <col min="7" max="7" width="32.7109375" style="199" customWidth="1"/>
    <col min="8" max="8" width="32.7109375" style="3" customWidth="1"/>
    <col min="9" max="9" width="45.7109375" style="4" customWidth="1"/>
    <col min="10" max="10" width="45.7109375" style="41" customWidth="1"/>
    <col min="11" max="11" width="25.7109375" style="4" customWidth="1"/>
    <col min="12" max="12" width="45.7109375" style="4" customWidth="1"/>
    <col min="13" max="13" width="32.7109375" style="5" customWidth="1"/>
    <col min="14" max="14" width="50.7109375" style="3" customWidth="1"/>
    <col min="15" max="16" width="45.7109375" style="4" customWidth="1"/>
    <col min="17" max="17" width="17.7109375" style="6" bestFit="1" customWidth="1"/>
    <col min="18" max="18" width="16.7109375" style="3" customWidth="1"/>
    <col min="19" max="19" width="17.7109375" style="6" bestFit="1" customWidth="1"/>
    <col min="20" max="22" width="30.7109375" style="3" customWidth="1"/>
    <col min="23" max="25" width="30.7109375" style="4" customWidth="1"/>
    <col min="26" max="26" width="30.7109375" style="3" customWidth="1"/>
    <col min="27" max="27" width="45.140625" style="3" customWidth="1"/>
    <col min="28" max="28" width="28" style="199" hidden="1" customWidth="1"/>
    <col min="29" max="29" width="50.7109375" style="4" hidden="1" customWidth="1"/>
    <col min="30" max="66" width="9.140625" style="4" customWidth="1"/>
    <col min="67" max="16384" width="9.140625" style="4"/>
  </cols>
  <sheetData>
    <row r="1" spans="1:29" ht="20.100000000000001" customHeight="1" x14ac:dyDescent="0.25">
      <c r="A1" s="354" t="s">
        <v>3922</v>
      </c>
      <c r="B1" s="353" t="s">
        <v>3922</v>
      </c>
      <c r="C1" s="351"/>
      <c r="D1" s="389" t="s">
        <v>1</v>
      </c>
      <c r="F1" s="366"/>
      <c r="J1" s="1"/>
    </row>
    <row r="2" spans="1:29" ht="20.100000000000001" customHeight="1" x14ac:dyDescent="0.35">
      <c r="D2" s="364" t="s">
        <v>3954</v>
      </c>
      <c r="F2" s="9"/>
      <c r="G2" s="367"/>
      <c r="H2" s="9"/>
      <c r="I2" s="10"/>
      <c r="J2" s="7"/>
      <c r="L2" s="12"/>
      <c r="M2" s="13"/>
      <c r="N2" s="9"/>
      <c r="O2" s="10"/>
      <c r="P2" s="10"/>
      <c r="Q2" s="14"/>
      <c r="R2" s="9"/>
      <c r="S2" s="14"/>
      <c r="T2" s="9"/>
      <c r="U2" s="9"/>
      <c r="V2" s="9"/>
      <c r="W2" s="10"/>
      <c r="X2" s="10"/>
      <c r="Y2" s="10"/>
      <c r="Z2" s="9"/>
      <c r="AA2" s="9"/>
    </row>
    <row r="3" spans="1:29" ht="20.100000000000001" customHeight="1" x14ac:dyDescent="0.35">
      <c r="A3" s="357" t="s">
        <v>3790</v>
      </c>
      <c r="D3" s="365" t="s">
        <v>4293</v>
      </c>
      <c r="F3" s="9"/>
      <c r="G3" s="367"/>
      <c r="H3" s="9"/>
      <c r="I3" s="10"/>
      <c r="J3" s="15"/>
      <c r="K3" s="12"/>
      <c r="L3" s="12"/>
      <c r="M3" s="13"/>
      <c r="N3" s="9"/>
      <c r="O3" s="10"/>
      <c r="P3" s="10"/>
      <c r="Q3" s="14"/>
      <c r="R3" s="9"/>
      <c r="S3" s="14"/>
      <c r="T3" s="9"/>
      <c r="U3" s="9"/>
      <c r="V3" s="9"/>
      <c r="W3" s="10"/>
      <c r="X3" s="10"/>
      <c r="Y3" s="10"/>
      <c r="Z3" s="9"/>
      <c r="AA3" s="9"/>
    </row>
    <row r="4" spans="1:29" ht="20.100000000000001" customHeight="1" x14ac:dyDescent="0.35">
      <c r="A4" s="358" t="s">
        <v>2327</v>
      </c>
      <c r="D4" s="365" t="s">
        <v>2</v>
      </c>
      <c r="F4" s="10"/>
      <c r="G4" s="367"/>
      <c r="H4" s="9"/>
      <c r="I4" s="10"/>
      <c r="J4" s="15"/>
      <c r="K4" s="12"/>
      <c r="L4" s="12"/>
      <c r="M4" s="13"/>
      <c r="N4" s="9"/>
      <c r="O4" s="10"/>
      <c r="P4" s="10"/>
      <c r="Q4" s="14"/>
      <c r="R4" s="9"/>
      <c r="S4" s="14"/>
      <c r="T4" s="9"/>
      <c r="U4" s="9"/>
      <c r="V4" s="9"/>
      <c r="W4" s="10"/>
      <c r="X4" s="10"/>
      <c r="Y4" s="10"/>
      <c r="Z4" s="9"/>
      <c r="AA4" s="9"/>
    </row>
    <row r="5" spans="1:29" ht="20.100000000000001" customHeight="1" x14ac:dyDescent="0.25">
      <c r="A5" s="356"/>
      <c r="B5"/>
      <c r="C5" s="9"/>
      <c r="D5" s="16"/>
      <c r="E5" s="368"/>
      <c r="F5" s="10"/>
      <c r="G5" s="367"/>
      <c r="H5" s="9"/>
      <c r="I5" s="10"/>
      <c r="J5" s="4"/>
      <c r="K5" s="10"/>
      <c r="L5" s="10"/>
      <c r="M5" s="13"/>
      <c r="N5" s="9"/>
      <c r="O5" s="10"/>
      <c r="P5" s="10"/>
      <c r="Q5" s="14"/>
      <c r="R5" s="9"/>
      <c r="S5" s="14"/>
      <c r="T5" s="9"/>
      <c r="U5" s="9"/>
      <c r="V5" s="17"/>
      <c r="W5" s="18"/>
      <c r="X5" s="18"/>
      <c r="Y5" s="18"/>
      <c r="Z5" s="17"/>
      <c r="AA5" s="17"/>
    </row>
    <row r="6" spans="1:29" s="363" customFormat="1" ht="30" customHeight="1" x14ac:dyDescent="0.25">
      <c r="A6" s="359" t="s">
        <v>3921</v>
      </c>
      <c r="B6" s="302" t="s">
        <v>3923</v>
      </c>
      <c r="C6" s="360" t="s">
        <v>5</v>
      </c>
      <c r="D6" s="361" t="s">
        <v>6</v>
      </c>
      <c r="E6" s="300" t="s">
        <v>7</v>
      </c>
      <c r="F6" s="302" t="s">
        <v>8</v>
      </c>
      <c r="G6" s="301" t="s">
        <v>9</v>
      </c>
      <c r="H6" s="300" t="s">
        <v>10</v>
      </c>
      <c r="I6" s="301" t="s">
        <v>11</v>
      </c>
      <c r="J6" s="300" t="s">
        <v>12</v>
      </c>
      <c r="K6" s="301" t="s">
        <v>13</v>
      </c>
      <c r="L6" s="300" t="s">
        <v>14</v>
      </c>
      <c r="M6" s="303" t="s">
        <v>15</v>
      </c>
      <c r="N6" s="300" t="s">
        <v>16</v>
      </c>
      <c r="O6" s="300" t="s">
        <v>17</v>
      </c>
      <c r="P6" s="300" t="s">
        <v>506</v>
      </c>
      <c r="Q6" s="304" t="s">
        <v>18</v>
      </c>
      <c r="R6" s="301" t="s">
        <v>19</v>
      </c>
      <c r="S6" s="362" t="s">
        <v>20</v>
      </c>
      <c r="T6" s="302" t="s">
        <v>507</v>
      </c>
      <c r="U6" s="302" t="s">
        <v>508</v>
      </c>
      <c r="V6" s="302" t="s">
        <v>509</v>
      </c>
      <c r="W6" s="302" t="s">
        <v>510</v>
      </c>
      <c r="X6" s="302" t="s">
        <v>511</v>
      </c>
      <c r="Y6" s="302" t="s">
        <v>512</v>
      </c>
      <c r="Z6" s="302" t="s">
        <v>513</v>
      </c>
      <c r="AA6" s="302" t="s">
        <v>514</v>
      </c>
      <c r="AB6" s="302" t="s">
        <v>515</v>
      </c>
      <c r="AC6" s="302" t="s">
        <v>3727</v>
      </c>
    </row>
    <row r="7" spans="1:29" ht="30" customHeight="1" x14ac:dyDescent="0.25">
      <c r="A7" s="39">
        <v>42950</v>
      </c>
      <c r="B7" s="21" t="s">
        <v>76</v>
      </c>
      <c r="C7" s="21" t="s">
        <v>344</v>
      </c>
      <c r="D7" s="22" t="s">
        <v>581</v>
      </c>
      <c r="E7" s="114" t="s">
        <v>39</v>
      </c>
      <c r="F7" s="114" t="s">
        <v>582</v>
      </c>
      <c r="G7" s="114" t="s">
        <v>583</v>
      </c>
      <c r="H7" s="114" t="s">
        <v>584</v>
      </c>
      <c r="I7" s="114" t="s">
        <v>585</v>
      </c>
      <c r="J7" s="114" t="s">
        <v>586</v>
      </c>
      <c r="K7" s="114" t="s">
        <v>587</v>
      </c>
      <c r="L7" s="114" t="s">
        <v>588</v>
      </c>
      <c r="M7" s="23">
        <v>575694</v>
      </c>
      <c r="N7" s="115" t="s">
        <v>46</v>
      </c>
      <c r="O7" s="115" t="s">
        <v>589</v>
      </c>
      <c r="P7" s="32" t="s">
        <v>588</v>
      </c>
      <c r="Q7" s="33">
        <v>42950</v>
      </c>
      <c r="R7" s="34" t="s">
        <v>273</v>
      </c>
      <c r="S7" s="33">
        <v>46387</v>
      </c>
      <c r="T7" s="114" t="s">
        <v>590</v>
      </c>
      <c r="U7" s="26" t="s">
        <v>29</v>
      </c>
      <c r="V7" s="21" t="s">
        <v>29</v>
      </c>
      <c r="W7" s="21" t="s">
        <v>29</v>
      </c>
      <c r="X7" s="21" t="s">
        <v>29</v>
      </c>
      <c r="Y7" s="114" t="s">
        <v>591</v>
      </c>
      <c r="Z7" s="21" t="s">
        <v>29</v>
      </c>
      <c r="AA7" s="21" t="s">
        <v>29</v>
      </c>
      <c r="AB7" s="34" t="s">
        <v>3834</v>
      </c>
      <c r="AC7" s="320" t="s">
        <v>3835</v>
      </c>
    </row>
    <row r="8" spans="1:29" ht="30" customHeight="1" x14ac:dyDescent="0.25">
      <c r="A8" s="39">
        <v>43880</v>
      </c>
      <c r="B8" s="21" t="s">
        <v>76</v>
      </c>
      <c r="C8" s="111" t="s">
        <v>344</v>
      </c>
      <c r="D8" s="174" t="s">
        <v>3916</v>
      </c>
      <c r="E8" s="114" t="s">
        <v>26</v>
      </c>
      <c r="F8" s="114" t="s">
        <v>592</v>
      </c>
      <c r="G8" s="114" t="s">
        <v>2528</v>
      </c>
      <c r="H8" s="114" t="s">
        <v>594</v>
      </c>
      <c r="I8" s="114" t="s">
        <v>595</v>
      </c>
      <c r="J8" s="114" t="s">
        <v>596</v>
      </c>
      <c r="K8" s="114" t="s">
        <v>521</v>
      </c>
      <c r="L8" s="114" t="s">
        <v>597</v>
      </c>
      <c r="M8" s="23">
        <v>1405134</v>
      </c>
      <c r="N8" s="115" t="s">
        <v>598</v>
      </c>
      <c r="O8" s="115" t="s">
        <v>599</v>
      </c>
      <c r="P8" s="24" t="s">
        <v>29</v>
      </c>
      <c r="Q8" s="33">
        <v>44804</v>
      </c>
      <c r="R8" s="34" t="s">
        <v>48</v>
      </c>
      <c r="S8" s="33">
        <v>45899</v>
      </c>
      <c r="T8" s="114" t="s">
        <v>600</v>
      </c>
      <c r="U8" s="26" t="s">
        <v>29</v>
      </c>
      <c r="V8" s="21" t="s">
        <v>29</v>
      </c>
      <c r="W8" s="21" t="s">
        <v>29</v>
      </c>
      <c r="X8" s="21" t="s">
        <v>29</v>
      </c>
      <c r="Y8" s="21" t="s">
        <v>29</v>
      </c>
      <c r="Z8" s="21" t="s">
        <v>29</v>
      </c>
      <c r="AA8" s="21" t="s">
        <v>29</v>
      </c>
      <c r="AB8" s="294"/>
      <c r="AC8" s="320" t="s">
        <v>3745</v>
      </c>
    </row>
    <row r="9" spans="1:29" ht="30" customHeight="1" x14ac:dyDescent="0.25">
      <c r="A9" s="39">
        <v>43339</v>
      </c>
      <c r="B9" s="21" t="s">
        <v>23</v>
      </c>
      <c r="C9" s="21" t="s">
        <v>344</v>
      </c>
      <c r="D9" s="22" t="s">
        <v>691</v>
      </c>
      <c r="E9" s="114" t="s">
        <v>26</v>
      </c>
      <c r="F9" s="114" t="s">
        <v>692</v>
      </c>
      <c r="G9" s="114" t="s">
        <v>693</v>
      </c>
      <c r="H9" s="114" t="s">
        <v>29</v>
      </c>
      <c r="I9" s="114" t="s">
        <v>694</v>
      </c>
      <c r="J9" s="114" t="s">
        <v>695</v>
      </c>
      <c r="K9" s="114" t="s">
        <v>521</v>
      </c>
      <c r="L9" s="114" t="s">
        <v>696</v>
      </c>
      <c r="M9" s="23">
        <v>700000</v>
      </c>
      <c r="N9" s="115" t="s">
        <v>29</v>
      </c>
      <c r="O9" s="115" t="s">
        <v>29</v>
      </c>
      <c r="P9" s="32" t="s">
        <v>29</v>
      </c>
      <c r="Q9" s="29">
        <v>43282</v>
      </c>
      <c r="R9" s="36" t="s">
        <v>48</v>
      </c>
      <c r="S9" s="29">
        <v>44377</v>
      </c>
      <c r="T9" s="114" t="s">
        <v>29</v>
      </c>
      <c r="U9" s="26" t="s">
        <v>29</v>
      </c>
      <c r="V9" s="21" t="s">
        <v>29</v>
      </c>
      <c r="W9" s="21" t="s">
        <v>29</v>
      </c>
      <c r="X9" s="21" t="s">
        <v>29</v>
      </c>
      <c r="Y9" s="21" t="s">
        <v>29</v>
      </c>
      <c r="Z9" s="21" t="s">
        <v>29</v>
      </c>
      <c r="AA9" s="21" t="s">
        <v>29</v>
      </c>
      <c r="AB9" s="30" t="s">
        <v>601</v>
      </c>
      <c r="AC9" s="325"/>
    </row>
    <row r="10" spans="1:29" ht="30" customHeight="1" x14ac:dyDescent="0.25">
      <c r="A10" s="39">
        <v>43378</v>
      </c>
      <c r="B10" s="21" t="s">
        <v>23</v>
      </c>
      <c r="C10" s="21" t="s">
        <v>344</v>
      </c>
      <c r="D10" s="22" t="s">
        <v>702</v>
      </c>
      <c r="E10" s="114" t="s">
        <v>246</v>
      </c>
      <c r="F10" s="114" t="s">
        <v>703</v>
      </c>
      <c r="G10" s="114" t="s">
        <v>704</v>
      </c>
      <c r="H10" s="114" t="s">
        <v>29</v>
      </c>
      <c r="I10" s="114" t="s">
        <v>705</v>
      </c>
      <c r="J10" s="114" t="s">
        <v>706</v>
      </c>
      <c r="K10" s="114" t="s">
        <v>580</v>
      </c>
      <c r="L10" s="114" t="s">
        <v>29</v>
      </c>
      <c r="M10" s="23">
        <v>150000</v>
      </c>
      <c r="N10" s="115" t="s">
        <v>46</v>
      </c>
      <c r="O10" s="115" t="s">
        <v>29</v>
      </c>
      <c r="P10" s="32" t="s">
        <v>29</v>
      </c>
      <c r="Q10" s="29">
        <v>43313</v>
      </c>
      <c r="R10" s="30" t="s">
        <v>2615</v>
      </c>
      <c r="S10" s="29">
        <v>45291</v>
      </c>
      <c r="T10" s="114" t="s">
        <v>29</v>
      </c>
      <c r="U10" s="26" t="s">
        <v>29</v>
      </c>
      <c r="V10" s="21" t="s">
        <v>29</v>
      </c>
      <c r="W10" s="21" t="s">
        <v>29</v>
      </c>
      <c r="X10" s="21" t="s">
        <v>29</v>
      </c>
      <c r="Y10" s="21" t="s">
        <v>29</v>
      </c>
      <c r="Z10" s="21" t="s">
        <v>29</v>
      </c>
      <c r="AA10" s="21" t="s">
        <v>29</v>
      </c>
      <c r="AB10" s="30"/>
      <c r="AC10" s="321"/>
    </row>
    <row r="11" spans="1:29" ht="30" customHeight="1" x14ac:dyDescent="0.25">
      <c r="A11" s="39">
        <v>43517</v>
      </c>
      <c r="B11" s="21" t="s">
        <v>23</v>
      </c>
      <c r="C11" s="21" t="s">
        <v>344</v>
      </c>
      <c r="D11" s="22" t="s">
        <v>734</v>
      </c>
      <c r="E11" s="114" t="s">
        <v>246</v>
      </c>
      <c r="F11" s="114" t="s">
        <v>708</v>
      </c>
      <c r="G11" s="114" t="s">
        <v>709</v>
      </c>
      <c r="H11" s="114" t="s">
        <v>29</v>
      </c>
      <c r="I11" s="114" t="s">
        <v>735</v>
      </c>
      <c r="J11" s="114" t="s">
        <v>736</v>
      </c>
      <c r="K11" s="114" t="s">
        <v>580</v>
      </c>
      <c r="L11" s="114" t="s">
        <v>29</v>
      </c>
      <c r="M11" s="23" t="s">
        <v>3523</v>
      </c>
      <c r="N11" s="115" t="s">
        <v>29</v>
      </c>
      <c r="O11" s="115" t="s">
        <v>29</v>
      </c>
      <c r="P11" s="32" t="s">
        <v>29</v>
      </c>
      <c r="Q11" s="29">
        <v>43497</v>
      </c>
      <c r="R11" s="30" t="s">
        <v>2567</v>
      </c>
      <c r="S11" s="29">
        <v>45657</v>
      </c>
      <c r="T11" s="114" t="s">
        <v>29</v>
      </c>
      <c r="U11" s="26" t="s">
        <v>29</v>
      </c>
      <c r="V11" s="21" t="s">
        <v>29</v>
      </c>
      <c r="W11" s="21" t="s">
        <v>29</v>
      </c>
      <c r="X11" s="21" t="s">
        <v>29</v>
      </c>
      <c r="Y11" s="21" t="s">
        <v>29</v>
      </c>
      <c r="Z11" s="21" t="s">
        <v>29</v>
      </c>
      <c r="AA11" s="21" t="s">
        <v>29</v>
      </c>
      <c r="AB11" s="30" t="s">
        <v>3791</v>
      </c>
      <c r="AC11" s="321"/>
    </row>
    <row r="12" spans="1:29" ht="30" customHeight="1" x14ac:dyDescent="0.25">
      <c r="A12" s="39">
        <v>43669</v>
      </c>
      <c r="B12" s="21" t="s">
        <v>23</v>
      </c>
      <c r="C12" s="21" t="s">
        <v>344</v>
      </c>
      <c r="D12" s="22" t="s">
        <v>742</v>
      </c>
      <c r="E12" s="114" t="s">
        <v>246</v>
      </c>
      <c r="F12" s="114" t="s">
        <v>743</v>
      </c>
      <c r="G12" s="114" t="s">
        <v>744</v>
      </c>
      <c r="H12" s="114" t="s">
        <v>29</v>
      </c>
      <c r="I12" s="114" t="s">
        <v>538</v>
      </c>
      <c r="J12" s="114" t="s">
        <v>745</v>
      </c>
      <c r="K12" s="114" t="s">
        <v>580</v>
      </c>
      <c r="L12" s="114" t="s">
        <v>29</v>
      </c>
      <c r="M12" s="23" t="s">
        <v>3523</v>
      </c>
      <c r="N12" s="115" t="s">
        <v>46</v>
      </c>
      <c r="O12" s="115" t="s">
        <v>29</v>
      </c>
      <c r="P12" s="32" t="s">
        <v>29</v>
      </c>
      <c r="Q12" s="29">
        <v>43586</v>
      </c>
      <c r="R12" s="30" t="s">
        <v>2621</v>
      </c>
      <c r="S12" s="29">
        <v>45657</v>
      </c>
      <c r="T12" s="114" t="s">
        <v>29</v>
      </c>
      <c r="U12" s="26" t="s">
        <v>29</v>
      </c>
      <c r="V12" s="21" t="s">
        <v>29</v>
      </c>
      <c r="W12" s="21" t="s">
        <v>29</v>
      </c>
      <c r="X12" s="21" t="s">
        <v>29</v>
      </c>
      <c r="Y12" s="21" t="s">
        <v>29</v>
      </c>
      <c r="Z12" s="21" t="s">
        <v>29</v>
      </c>
      <c r="AA12" s="21" t="s">
        <v>29</v>
      </c>
      <c r="AB12" s="30" t="s">
        <v>3791</v>
      </c>
      <c r="AC12" s="321"/>
    </row>
    <row r="13" spans="1:29" ht="30" customHeight="1" x14ac:dyDescent="0.25">
      <c r="A13" s="39">
        <v>43669</v>
      </c>
      <c r="B13" s="21" t="s">
        <v>23</v>
      </c>
      <c r="C13" s="21" t="s">
        <v>344</v>
      </c>
      <c r="D13" s="22" t="s">
        <v>746</v>
      </c>
      <c r="E13" s="114" t="s">
        <v>3739</v>
      </c>
      <c r="F13" s="114" t="s">
        <v>747</v>
      </c>
      <c r="G13" s="114" t="s">
        <v>748</v>
      </c>
      <c r="H13" s="114" t="s">
        <v>29</v>
      </c>
      <c r="I13" s="114" t="s">
        <v>749</v>
      </c>
      <c r="J13" s="114" t="s">
        <v>750</v>
      </c>
      <c r="K13" s="114" t="s">
        <v>580</v>
      </c>
      <c r="L13" s="114" t="s">
        <v>29</v>
      </c>
      <c r="M13" s="23" t="s">
        <v>3523</v>
      </c>
      <c r="N13" s="115" t="s">
        <v>46</v>
      </c>
      <c r="O13" s="115" t="s">
        <v>29</v>
      </c>
      <c r="P13" s="32" t="s">
        <v>29</v>
      </c>
      <c r="Q13" s="29">
        <v>43518</v>
      </c>
      <c r="R13" s="30" t="s">
        <v>2622</v>
      </c>
      <c r="S13" s="29">
        <v>46752</v>
      </c>
      <c r="T13" s="114" t="s">
        <v>29</v>
      </c>
      <c r="U13" s="26" t="s">
        <v>29</v>
      </c>
      <c r="V13" s="21" t="s">
        <v>29</v>
      </c>
      <c r="W13" s="21" t="s">
        <v>29</v>
      </c>
      <c r="X13" s="21" t="s">
        <v>29</v>
      </c>
      <c r="Y13" s="21" t="s">
        <v>29</v>
      </c>
      <c r="Z13" s="21" t="s">
        <v>29</v>
      </c>
      <c r="AA13" s="21" t="s">
        <v>29</v>
      </c>
      <c r="AB13" s="30" t="s">
        <v>3791</v>
      </c>
      <c r="AC13" s="321"/>
    </row>
    <row r="14" spans="1:29" ht="30" customHeight="1" x14ac:dyDescent="0.25">
      <c r="A14" s="39">
        <v>43669</v>
      </c>
      <c r="B14" s="21" t="s">
        <v>23</v>
      </c>
      <c r="C14" s="21" t="s">
        <v>344</v>
      </c>
      <c r="D14" s="22" t="s">
        <v>751</v>
      </c>
      <c r="E14" s="114" t="s">
        <v>246</v>
      </c>
      <c r="F14" s="114" t="s">
        <v>752</v>
      </c>
      <c r="G14" s="114" t="s">
        <v>753</v>
      </c>
      <c r="H14" s="114" t="s">
        <v>29</v>
      </c>
      <c r="I14" s="114" t="s">
        <v>538</v>
      </c>
      <c r="J14" s="114" t="s">
        <v>754</v>
      </c>
      <c r="K14" s="114" t="s">
        <v>580</v>
      </c>
      <c r="L14" s="114" t="s">
        <v>29</v>
      </c>
      <c r="M14" s="23" t="s">
        <v>3523</v>
      </c>
      <c r="N14" s="115" t="s">
        <v>46</v>
      </c>
      <c r="O14" s="115" t="s">
        <v>29</v>
      </c>
      <c r="P14" s="32" t="s">
        <v>29</v>
      </c>
      <c r="Q14" s="29">
        <v>43586</v>
      </c>
      <c r="R14" s="30" t="s">
        <v>2621</v>
      </c>
      <c r="S14" s="29">
        <v>45657</v>
      </c>
      <c r="T14" s="114" t="s">
        <v>29</v>
      </c>
      <c r="U14" s="26" t="s">
        <v>29</v>
      </c>
      <c r="V14" s="21" t="s">
        <v>29</v>
      </c>
      <c r="W14" s="21" t="s">
        <v>29</v>
      </c>
      <c r="X14" s="21" t="s">
        <v>29</v>
      </c>
      <c r="Y14" s="21" t="s">
        <v>29</v>
      </c>
      <c r="Z14" s="21" t="s">
        <v>29</v>
      </c>
      <c r="AA14" s="21" t="s">
        <v>29</v>
      </c>
      <c r="AB14" s="30" t="s">
        <v>3791</v>
      </c>
      <c r="AC14" s="321"/>
    </row>
    <row r="15" spans="1:29" ht="30" customHeight="1" x14ac:dyDescent="0.25">
      <c r="A15" s="39">
        <v>43669</v>
      </c>
      <c r="B15" s="21" t="s">
        <v>23</v>
      </c>
      <c r="C15" s="21" t="s">
        <v>344</v>
      </c>
      <c r="D15" s="22" t="s">
        <v>755</v>
      </c>
      <c r="E15" s="114" t="s">
        <v>246</v>
      </c>
      <c r="F15" s="114" t="s">
        <v>756</v>
      </c>
      <c r="G15" s="114" t="s">
        <v>757</v>
      </c>
      <c r="H15" s="114" t="s">
        <v>29</v>
      </c>
      <c r="I15" s="114" t="s">
        <v>758</v>
      </c>
      <c r="J15" s="114" t="s">
        <v>759</v>
      </c>
      <c r="K15" s="114" t="s">
        <v>580</v>
      </c>
      <c r="L15" s="114" t="s">
        <v>29</v>
      </c>
      <c r="M15" s="23" t="s">
        <v>3523</v>
      </c>
      <c r="N15" s="115" t="s">
        <v>46</v>
      </c>
      <c r="O15" s="115" t="s">
        <v>29</v>
      </c>
      <c r="P15" s="32" t="s">
        <v>29</v>
      </c>
      <c r="Q15" s="29">
        <v>43678</v>
      </c>
      <c r="R15" s="30" t="s">
        <v>2623</v>
      </c>
      <c r="S15" s="29">
        <v>46752</v>
      </c>
      <c r="T15" s="114" t="s">
        <v>29</v>
      </c>
      <c r="U15" s="26" t="s">
        <v>29</v>
      </c>
      <c r="V15" s="21" t="s">
        <v>29</v>
      </c>
      <c r="W15" s="21" t="s">
        <v>29</v>
      </c>
      <c r="X15" s="21" t="s">
        <v>29</v>
      </c>
      <c r="Y15" s="21" t="s">
        <v>29</v>
      </c>
      <c r="Z15" s="21" t="s">
        <v>29</v>
      </c>
      <c r="AA15" s="21" t="s">
        <v>29</v>
      </c>
      <c r="AB15" s="30" t="s">
        <v>3791</v>
      </c>
      <c r="AC15" s="321"/>
    </row>
    <row r="16" spans="1:29" s="200" customFormat="1" ht="30" customHeight="1" x14ac:dyDescent="0.25">
      <c r="A16" s="36">
        <v>44706</v>
      </c>
      <c r="B16" s="30" t="s">
        <v>23</v>
      </c>
      <c r="C16" s="30" t="s">
        <v>344</v>
      </c>
      <c r="D16" s="191" t="s">
        <v>790</v>
      </c>
      <c r="E16" s="34" t="s">
        <v>26</v>
      </c>
      <c r="F16" s="30" t="s">
        <v>791</v>
      </c>
      <c r="G16" s="30" t="s">
        <v>3092</v>
      </c>
      <c r="H16" s="30" t="s">
        <v>29</v>
      </c>
      <c r="I16" s="30" t="s">
        <v>3093</v>
      </c>
      <c r="J16" s="34" t="s">
        <v>3094</v>
      </c>
      <c r="K16" s="30" t="s">
        <v>521</v>
      </c>
      <c r="L16" s="30" t="s">
        <v>410</v>
      </c>
      <c r="M16" s="229">
        <v>644593.94999999995</v>
      </c>
      <c r="N16" s="30" t="s">
        <v>29</v>
      </c>
      <c r="O16" s="30" t="s">
        <v>29</v>
      </c>
      <c r="P16" s="30" t="s">
        <v>29</v>
      </c>
      <c r="Q16" s="29">
        <v>44698</v>
      </c>
      <c r="R16" s="30" t="s">
        <v>48</v>
      </c>
      <c r="S16" s="29">
        <v>45793</v>
      </c>
      <c r="T16" s="30" t="s">
        <v>29</v>
      </c>
      <c r="U16" s="30" t="s">
        <v>29</v>
      </c>
      <c r="V16" s="30" t="s">
        <v>29</v>
      </c>
      <c r="W16" s="30" t="s">
        <v>29</v>
      </c>
      <c r="X16" s="30" t="s">
        <v>29</v>
      </c>
      <c r="Y16" s="30" t="s">
        <v>29</v>
      </c>
      <c r="Z16" s="30" t="s">
        <v>29</v>
      </c>
      <c r="AA16" s="30" t="s">
        <v>29</v>
      </c>
      <c r="AB16" s="30" t="s">
        <v>2352</v>
      </c>
      <c r="AC16" s="318"/>
    </row>
    <row r="17" spans="1:29" ht="30" customHeight="1" x14ac:dyDescent="0.25">
      <c r="A17" s="39">
        <v>43803</v>
      </c>
      <c r="B17" s="21" t="s">
        <v>23</v>
      </c>
      <c r="C17" s="21" t="s">
        <v>344</v>
      </c>
      <c r="D17" s="22" t="s">
        <v>831</v>
      </c>
      <c r="E17" s="114" t="s">
        <v>246</v>
      </c>
      <c r="F17" s="114" t="s">
        <v>832</v>
      </c>
      <c r="G17" s="114" t="s">
        <v>833</v>
      </c>
      <c r="H17" s="114" t="s">
        <v>29</v>
      </c>
      <c r="I17" s="114" t="s">
        <v>758</v>
      </c>
      <c r="J17" s="114" t="s">
        <v>834</v>
      </c>
      <c r="K17" s="114" t="s">
        <v>580</v>
      </c>
      <c r="L17" s="114" t="s">
        <v>29</v>
      </c>
      <c r="M17" s="23">
        <v>150000</v>
      </c>
      <c r="N17" s="115" t="s">
        <v>46</v>
      </c>
      <c r="O17" s="115" t="s">
        <v>29</v>
      </c>
      <c r="P17" s="32" t="s">
        <v>29</v>
      </c>
      <c r="Q17" s="25">
        <v>43739</v>
      </c>
      <c r="R17" s="39" t="s">
        <v>2616</v>
      </c>
      <c r="S17" s="25">
        <v>45657</v>
      </c>
      <c r="T17" s="114" t="s">
        <v>29</v>
      </c>
      <c r="U17" s="26" t="s">
        <v>29</v>
      </c>
      <c r="V17" s="21" t="s">
        <v>29</v>
      </c>
      <c r="W17" s="21" t="s">
        <v>29</v>
      </c>
      <c r="X17" s="21" t="s">
        <v>29</v>
      </c>
      <c r="Y17" s="21" t="s">
        <v>29</v>
      </c>
      <c r="Z17" s="21" t="s">
        <v>29</v>
      </c>
      <c r="AA17" s="21" t="s">
        <v>29</v>
      </c>
      <c r="AB17" s="30" t="s">
        <v>3791</v>
      </c>
      <c r="AC17" s="321"/>
    </row>
    <row r="18" spans="1:29" ht="30" customHeight="1" x14ac:dyDescent="0.25">
      <c r="A18" s="39">
        <v>45107</v>
      </c>
      <c r="B18" s="414" t="s">
        <v>76</v>
      </c>
      <c r="C18" s="21" t="s">
        <v>344</v>
      </c>
      <c r="D18" s="95" t="s">
        <v>863</v>
      </c>
      <c r="E18" s="114" t="s">
        <v>39</v>
      </c>
      <c r="F18" s="114" t="s">
        <v>859</v>
      </c>
      <c r="G18" s="114" t="s">
        <v>860</v>
      </c>
      <c r="H18" s="114" t="s">
        <v>29</v>
      </c>
      <c r="I18" s="114" t="s">
        <v>3910</v>
      </c>
      <c r="J18" s="114" t="s">
        <v>864</v>
      </c>
      <c r="K18" s="114" t="s">
        <v>587</v>
      </c>
      <c r="L18" s="114" t="s">
        <v>2135</v>
      </c>
      <c r="M18" s="23">
        <v>92400</v>
      </c>
      <c r="N18" s="115" t="s">
        <v>2136</v>
      </c>
      <c r="O18" s="115" t="s">
        <v>29</v>
      </c>
      <c r="P18" s="32" t="s">
        <v>29</v>
      </c>
      <c r="Q18" s="25">
        <v>44958</v>
      </c>
      <c r="R18" s="114" t="s">
        <v>647</v>
      </c>
      <c r="S18" s="25">
        <v>45312</v>
      </c>
      <c r="T18" s="114" t="s">
        <v>2137</v>
      </c>
      <c r="U18" s="26" t="s">
        <v>29</v>
      </c>
      <c r="V18" s="21" t="s">
        <v>29</v>
      </c>
      <c r="W18" s="21" t="s">
        <v>29</v>
      </c>
      <c r="X18" s="21" t="s">
        <v>29</v>
      </c>
      <c r="Y18" s="21" t="s">
        <v>29</v>
      </c>
      <c r="Z18" s="21" t="s">
        <v>29</v>
      </c>
      <c r="AA18" s="21" t="s">
        <v>29</v>
      </c>
      <c r="AB18" s="188" t="s">
        <v>3909</v>
      </c>
      <c r="AC18" s="339" t="s">
        <v>3911</v>
      </c>
    </row>
    <row r="19" spans="1:29" s="27" customFormat="1" ht="30" customHeight="1" x14ac:dyDescent="0.2">
      <c r="A19" s="39">
        <v>45079</v>
      </c>
      <c r="B19" s="21" t="s">
        <v>76</v>
      </c>
      <c r="C19" s="21" t="s">
        <v>344</v>
      </c>
      <c r="D19" s="22" t="s">
        <v>880</v>
      </c>
      <c r="E19" s="114" t="s">
        <v>39</v>
      </c>
      <c r="F19" s="114" t="s">
        <v>881</v>
      </c>
      <c r="G19" s="114" t="s">
        <v>3781</v>
      </c>
      <c r="H19" s="114" t="s">
        <v>29</v>
      </c>
      <c r="I19" s="114" t="s">
        <v>869</v>
      </c>
      <c r="J19" s="114" t="s">
        <v>883</v>
      </c>
      <c r="K19" s="114" t="s">
        <v>521</v>
      </c>
      <c r="L19" s="114" t="s">
        <v>29</v>
      </c>
      <c r="M19" s="23" t="s">
        <v>872</v>
      </c>
      <c r="N19" s="115" t="s">
        <v>3782</v>
      </c>
      <c r="O19" s="115" t="s">
        <v>138</v>
      </c>
      <c r="P19" s="32" t="s">
        <v>873</v>
      </c>
      <c r="Q19" s="40">
        <v>44927</v>
      </c>
      <c r="R19" s="114" t="s">
        <v>3783</v>
      </c>
      <c r="S19" s="40">
        <v>45960</v>
      </c>
      <c r="T19" s="114" t="s">
        <v>29</v>
      </c>
      <c r="U19" s="26" t="s">
        <v>29</v>
      </c>
      <c r="V19" s="21" t="s">
        <v>29</v>
      </c>
      <c r="W19" s="21" t="s">
        <v>29</v>
      </c>
      <c r="X19" s="21" t="s">
        <v>29</v>
      </c>
      <c r="Y19" s="21" t="s">
        <v>29</v>
      </c>
      <c r="Z19" s="21" t="s">
        <v>29</v>
      </c>
      <c r="AA19" s="21" t="s">
        <v>29</v>
      </c>
      <c r="AB19" s="34" t="s">
        <v>3836</v>
      </c>
      <c r="AC19" s="325" t="s">
        <v>3833</v>
      </c>
    </row>
    <row r="20" spans="1:29" s="27" customFormat="1" ht="30" customHeight="1" x14ac:dyDescent="0.2">
      <c r="A20" s="39">
        <v>43903</v>
      </c>
      <c r="B20" s="21" t="s">
        <v>23</v>
      </c>
      <c r="C20" s="21" t="s">
        <v>344</v>
      </c>
      <c r="D20" s="22" t="s">
        <v>887</v>
      </c>
      <c r="E20" s="114" t="s">
        <v>246</v>
      </c>
      <c r="F20" s="114" t="s">
        <v>888</v>
      </c>
      <c r="G20" s="114" t="s">
        <v>889</v>
      </c>
      <c r="H20" s="114" t="s">
        <v>29</v>
      </c>
      <c r="I20" s="114" t="s">
        <v>869</v>
      </c>
      <c r="J20" s="114" t="s">
        <v>883</v>
      </c>
      <c r="K20" s="114" t="s">
        <v>521</v>
      </c>
      <c r="L20" s="114" t="s">
        <v>871</v>
      </c>
      <c r="M20" s="23" t="s">
        <v>872</v>
      </c>
      <c r="N20" s="115" t="s">
        <v>46</v>
      </c>
      <c r="O20" s="115" t="s">
        <v>138</v>
      </c>
      <c r="P20" s="32" t="s">
        <v>873</v>
      </c>
      <c r="Q20" s="40">
        <v>43831</v>
      </c>
      <c r="R20" s="114" t="s">
        <v>66</v>
      </c>
      <c r="S20" s="40">
        <v>45291</v>
      </c>
      <c r="T20" s="114" t="s">
        <v>29</v>
      </c>
      <c r="U20" s="26" t="s">
        <v>29</v>
      </c>
      <c r="V20" s="21" t="s">
        <v>29</v>
      </c>
      <c r="W20" s="21" t="s">
        <v>29</v>
      </c>
      <c r="X20" s="21" t="s">
        <v>29</v>
      </c>
      <c r="Y20" s="21" t="s">
        <v>29</v>
      </c>
      <c r="Z20" s="21" t="s">
        <v>29</v>
      </c>
      <c r="AA20" s="21" t="s">
        <v>29</v>
      </c>
      <c r="AB20" s="30" t="s">
        <v>3373</v>
      </c>
      <c r="AC20" s="321"/>
    </row>
    <row r="21" spans="1:29" ht="30" customHeight="1" x14ac:dyDescent="0.25">
      <c r="A21" s="39">
        <v>45107</v>
      </c>
      <c r="B21" s="415" t="s">
        <v>76</v>
      </c>
      <c r="C21" s="21" t="s">
        <v>344</v>
      </c>
      <c r="D21" s="22" t="s">
        <v>890</v>
      </c>
      <c r="E21" s="114" t="s">
        <v>246</v>
      </c>
      <c r="F21" s="34" t="s">
        <v>891</v>
      </c>
      <c r="G21" s="34" t="s">
        <v>3399</v>
      </c>
      <c r="H21" s="114" t="s">
        <v>29</v>
      </c>
      <c r="I21" s="34" t="s">
        <v>893</v>
      </c>
      <c r="J21" s="34" t="s">
        <v>883</v>
      </c>
      <c r="K21" s="34" t="s">
        <v>521</v>
      </c>
      <c r="L21" s="34" t="s">
        <v>871</v>
      </c>
      <c r="M21" s="201" t="s">
        <v>872</v>
      </c>
      <c r="N21" s="34" t="s">
        <v>46</v>
      </c>
      <c r="O21" s="115" t="s">
        <v>138</v>
      </c>
      <c r="P21" s="115" t="s">
        <v>3378</v>
      </c>
      <c r="Q21" s="33">
        <v>44957</v>
      </c>
      <c r="R21" s="39" t="s">
        <v>647</v>
      </c>
      <c r="S21" s="33">
        <v>45473</v>
      </c>
      <c r="T21" s="114" t="s">
        <v>29</v>
      </c>
      <c r="U21" s="26" t="s">
        <v>29</v>
      </c>
      <c r="V21" s="114" t="s">
        <v>29</v>
      </c>
      <c r="W21" s="26" t="s">
        <v>29</v>
      </c>
      <c r="X21" s="114" t="s">
        <v>29</v>
      </c>
      <c r="Y21" s="26" t="s">
        <v>29</v>
      </c>
      <c r="Z21" s="114" t="s">
        <v>29</v>
      </c>
      <c r="AA21" s="26" t="s">
        <v>29</v>
      </c>
      <c r="AB21" s="30" t="s">
        <v>3373</v>
      </c>
      <c r="AC21" s="332" t="s">
        <v>4244</v>
      </c>
    </row>
    <row r="22" spans="1:29" s="27" customFormat="1" ht="30" customHeight="1" x14ac:dyDescent="0.2">
      <c r="A22" s="39">
        <v>43903</v>
      </c>
      <c r="B22" s="21" t="s">
        <v>23</v>
      </c>
      <c r="C22" s="21" t="s">
        <v>344</v>
      </c>
      <c r="D22" s="22" t="s">
        <v>894</v>
      </c>
      <c r="E22" s="114" t="s">
        <v>246</v>
      </c>
      <c r="F22" s="114" t="s">
        <v>895</v>
      </c>
      <c r="G22" s="114" t="s">
        <v>896</v>
      </c>
      <c r="H22" s="114" t="s">
        <v>29</v>
      </c>
      <c r="I22" s="114" t="s">
        <v>869</v>
      </c>
      <c r="J22" s="114" t="s">
        <v>883</v>
      </c>
      <c r="K22" s="114" t="s">
        <v>521</v>
      </c>
      <c r="L22" s="114" t="s">
        <v>871</v>
      </c>
      <c r="M22" s="23" t="s">
        <v>872</v>
      </c>
      <c r="N22" s="115" t="s">
        <v>46</v>
      </c>
      <c r="O22" s="115" t="s">
        <v>138</v>
      </c>
      <c r="P22" s="32" t="s">
        <v>873</v>
      </c>
      <c r="Q22" s="40">
        <v>43831</v>
      </c>
      <c r="R22" s="114" t="s">
        <v>66</v>
      </c>
      <c r="S22" s="40">
        <v>45291</v>
      </c>
      <c r="T22" s="114" t="s">
        <v>29</v>
      </c>
      <c r="U22" s="26" t="s">
        <v>29</v>
      </c>
      <c r="V22" s="21" t="s">
        <v>29</v>
      </c>
      <c r="W22" s="21" t="s">
        <v>29</v>
      </c>
      <c r="X22" s="21" t="s">
        <v>29</v>
      </c>
      <c r="Y22" s="21" t="s">
        <v>29</v>
      </c>
      <c r="Z22" s="21" t="s">
        <v>29</v>
      </c>
      <c r="AA22" s="21" t="s">
        <v>29</v>
      </c>
      <c r="AB22" s="30" t="s">
        <v>3373</v>
      </c>
      <c r="AC22" s="321"/>
    </row>
    <row r="23" spans="1:29" s="27" customFormat="1" ht="30" customHeight="1" x14ac:dyDescent="0.2">
      <c r="A23" s="39">
        <v>43903</v>
      </c>
      <c r="B23" s="21" t="s">
        <v>23</v>
      </c>
      <c r="C23" s="21" t="s">
        <v>344</v>
      </c>
      <c r="D23" s="22" t="s">
        <v>900</v>
      </c>
      <c r="E23" s="114" t="s">
        <v>246</v>
      </c>
      <c r="F23" s="114" t="s">
        <v>901</v>
      </c>
      <c r="G23" s="114" t="s">
        <v>902</v>
      </c>
      <c r="H23" s="114" t="s">
        <v>29</v>
      </c>
      <c r="I23" s="114" t="s">
        <v>869</v>
      </c>
      <c r="J23" s="114" t="s">
        <v>883</v>
      </c>
      <c r="K23" s="114" t="s">
        <v>521</v>
      </c>
      <c r="L23" s="114" t="s">
        <v>871</v>
      </c>
      <c r="M23" s="23" t="s">
        <v>872</v>
      </c>
      <c r="N23" s="115" t="s">
        <v>46</v>
      </c>
      <c r="O23" s="115" t="s">
        <v>138</v>
      </c>
      <c r="P23" s="32" t="s">
        <v>873</v>
      </c>
      <c r="Q23" s="40">
        <v>43831</v>
      </c>
      <c r="R23" s="114" t="s">
        <v>66</v>
      </c>
      <c r="S23" s="40">
        <v>45291</v>
      </c>
      <c r="T23" s="114" t="s">
        <v>29</v>
      </c>
      <c r="U23" s="26" t="s">
        <v>29</v>
      </c>
      <c r="V23" s="21" t="s">
        <v>29</v>
      </c>
      <c r="W23" s="21" t="s">
        <v>29</v>
      </c>
      <c r="X23" s="21" t="s">
        <v>29</v>
      </c>
      <c r="Y23" s="21" t="s">
        <v>29</v>
      </c>
      <c r="Z23" s="21" t="s">
        <v>29</v>
      </c>
      <c r="AA23" s="21" t="s">
        <v>29</v>
      </c>
      <c r="AB23" s="30" t="s">
        <v>3373</v>
      </c>
      <c r="AC23" s="321"/>
    </row>
    <row r="24" spans="1:29" s="27" customFormat="1" ht="30" customHeight="1" x14ac:dyDescent="0.2">
      <c r="A24" s="39">
        <v>43903</v>
      </c>
      <c r="B24" s="21" t="s">
        <v>23</v>
      </c>
      <c r="C24" s="21" t="s">
        <v>344</v>
      </c>
      <c r="D24" s="22" t="s">
        <v>903</v>
      </c>
      <c r="E24" s="114" t="s">
        <v>246</v>
      </c>
      <c r="F24" s="114" t="s">
        <v>904</v>
      </c>
      <c r="G24" s="114" t="s">
        <v>905</v>
      </c>
      <c r="H24" s="114" t="s">
        <v>29</v>
      </c>
      <c r="I24" s="114" t="s">
        <v>869</v>
      </c>
      <c r="J24" s="114" t="s">
        <v>883</v>
      </c>
      <c r="K24" s="114" t="s">
        <v>521</v>
      </c>
      <c r="L24" s="114" t="s">
        <v>871</v>
      </c>
      <c r="M24" s="23" t="s">
        <v>872</v>
      </c>
      <c r="N24" s="115" t="s">
        <v>46</v>
      </c>
      <c r="O24" s="115" t="s">
        <v>138</v>
      </c>
      <c r="P24" s="32" t="s">
        <v>873</v>
      </c>
      <c r="Q24" s="40">
        <v>43831</v>
      </c>
      <c r="R24" s="114" t="s">
        <v>66</v>
      </c>
      <c r="S24" s="40">
        <v>45291</v>
      </c>
      <c r="T24" s="114" t="s">
        <v>29</v>
      </c>
      <c r="U24" s="26" t="s">
        <v>29</v>
      </c>
      <c r="V24" s="21" t="s">
        <v>29</v>
      </c>
      <c r="W24" s="21" t="s">
        <v>29</v>
      </c>
      <c r="X24" s="21" t="s">
        <v>29</v>
      </c>
      <c r="Y24" s="21" t="s">
        <v>29</v>
      </c>
      <c r="Z24" s="21" t="s">
        <v>29</v>
      </c>
      <c r="AA24" s="21" t="s">
        <v>29</v>
      </c>
      <c r="AB24" s="30" t="s">
        <v>3373</v>
      </c>
      <c r="AC24" s="321"/>
    </row>
    <row r="25" spans="1:29" ht="30" customHeight="1" x14ac:dyDescent="0.25">
      <c r="A25" s="39">
        <v>43907</v>
      </c>
      <c r="B25" s="21" t="s">
        <v>23</v>
      </c>
      <c r="C25" s="21" t="s">
        <v>344</v>
      </c>
      <c r="D25" s="22" t="s">
        <v>912</v>
      </c>
      <c r="E25" s="114" t="s">
        <v>58</v>
      </c>
      <c r="F25" s="114" t="s">
        <v>913</v>
      </c>
      <c r="G25" s="114" t="s">
        <v>914</v>
      </c>
      <c r="H25" s="114" t="s">
        <v>29</v>
      </c>
      <c r="I25" s="114" t="s">
        <v>915</v>
      </c>
      <c r="J25" s="114" t="s">
        <v>916</v>
      </c>
      <c r="K25" s="114" t="s">
        <v>521</v>
      </c>
      <c r="L25" s="114" t="s">
        <v>29</v>
      </c>
      <c r="M25" s="23">
        <v>1961054</v>
      </c>
      <c r="N25" s="115" t="s">
        <v>29</v>
      </c>
      <c r="O25" s="115" t="s">
        <v>917</v>
      </c>
      <c r="P25" s="32" t="s">
        <v>29</v>
      </c>
      <c r="Q25" s="40">
        <v>43831</v>
      </c>
      <c r="R25" s="114" t="s">
        <v>2616</v>
      </c>
      <c r="S25" s="40">
        <v>45716</v>
      </c>
      <c r="T25" s="114" t="s">
        <v>29</v>
      </c>
      <c r="U25" s="26" t="s">
        <v>29</v>
      </c>
      <c r="V25" s="21" t="s">
        <v>29</v>
      </c>
      <c r="W25" s="21" t="s">
        <v>29</v>
      </c>
      <c r="X25" s="21" t="s">
        <v>29</v>
      </c>
      <c r="Y25" s="21" t="s">
        <v>29</v>
      </c>
      <c r="Z25" s="21" t="s">
        <v>29</v>
      </c>
      <c r="AA25" s="21" t="s">
        <v>29</v>
      </c>
      <c r="AB25" s="30" t="s">
        <v>918</v>
      </c>
      <c r="AC25" s="321"/>
    </row>
    <row r="26" spans="1:29" ht="30" customHeight="1" x14ac:dyDescent="0.25">
      <c r="A26" s="39">
        <v>44035</v>
      </c>
      <c r="B26" s="21" t="s">
        <v>23</v>
      </c>
      <c r="C26" s="21" t="s">
        <v>344</v>
      </c>
      <c r="D26" s="22" t="s">
        <v>1090</v>
      </c>
      <c r="E26" s="114" t="s">
        <v>58</v>
      </c>
      <c r="F26" s="114" t="s">
        <v>1091</v>
      </c>
      <c r="G26" s="114" t="s">
        <v>2530</v>
      </c>
      <c r="H26" s="114" t="s">
        <v>29</v>
      </c>
      <c r="I26" s="114" t="s">
        <v>1092</v>
      </c>
      <c r="J26" s="114" t="s">
        <v>1093</v>
      </c>
      <c r="K26" s="114" t="s">
        <v>966</v>
      </c>
      <c r="L26" s="114" t="s">
        <v>1094</v>
      </c>
      <c r="M26" s="23">
        <v>856530</v>
      </c>
      <c r="N26" s="115" t="s">
        <v>29</v>
      </c>
      <c r="O26" s="115" t="s">
        <v>29</v>
      </c>
      <c r="P26" s="32" t="s">
        <v>29</v>
      </c>
      <c r="Q26" s="40">
        <v>42917</v>
      </c>
      <c r="R26" s="114" t="s">
        <v>1095</v>
      </c>
      <c r="S26" s="40">
        <v>45473</v>
      </c>
      <c r="T26" s="114" t="s">
        <v>1096</v>
      </c>
      <c r="U26" s="26" t="s">
        <v>29</v>
      </c>
      <c r="V26" s="21" t="s">
        <v>29</v>
      </c>
      <c r="W26" s="21" t="s">
        <v>29</v>
      </c>
      <c r="X26" s="21" t="s">
        <v>29</v>
      </c>
      <c r="Y26" s="21" t="s">
        <v>29</v>
      </c>
      <c r="Z26" s="21" t="s">
        <v>29</v>
      </c>
      <c r="AA26" s="21" t="s">
        <v>29</v>
      </c>
      <c r="AB26" s="34" t="s">
        <v>789</v>
      </c>
      <c r="AC26" s="321"/>
    </row>
    <row r="27" spans="1:29" ht="30" customHeight="1" x14ac:dyDescent="0.25">
      <c r="A27" s="39">
        <v>44049</v>
      </c>
      <c r="B27" s="21" t="s">
        <v>23</v>
      </c>
      <c r="C27" s="21" t="s">
        <v>344</v>
      </c>
      <c r="D27" s="22" t="s">
        <v>1180</v>
      </c>
      <c r="E27" s="114" t="s">
        <v>58</v>
      </c>
      <c r="F27" s="114" t="s">
        <v>1181</v>
      </c>
      <c r="G27" s="114" t="s">
        <v>1182</v>
      </c>
      <c r="H27" s="114" t="s">
        <v>29</v>
      </c>
      <c r="I27" s="114" t="s">
        <v>1183</v>
      </c>
      <c r="J27" s="114" t="s">
        <v>1184</v>
      </c>
      <c r="K27" s="114" t="s">
        <v>966</v>
      </c>
      <c r="L27" s="114" t="s">
        <v>1185</v>
      </c>
      <c r="M27" s="23" t="s">
        <v>1186</v>
      </c>
      <c r="N27" s="115" t="s">
        <v>29</v>
      </c>
      <c r="O27" s="115" t="s">
        <v>29</v>
      </c>
      <c r="P27" s="32" t="s">
        <v>29</v>
      </c>
      <c r="Q27" s="40">
        <v>36516</v>
      </c>
      <c r="R27" s="114" t="s">
        <v>1187</v>
      </c>
      <c r="S27" s="40">
        <v>47474</v>
      </c>
      <c r="T27" s="114" t="s">
        <v>29</v>
      </c>
      <c r="U27" s="26" t="s">
        <v>29</v>
      </c>
      <c r="V27" s="21" t="s">
        <v>29</v>
      </c>
      <c r="W27" s="21" t="s">
        <v>29</v>
      </c>
      <c r="X27" s="21" t="s">
        <v>29</v>
      </c>
      <c r="Y27" s="21" t="s">
        <v>29</v>
      </c>
      <c r="Z27" s="21" t="s">
        <v>29</v>
      </c>
      <c r="AA27" s="21" t="s">
        <v>29</v>
      </c>
      <c r="AB27" s="34" t="s">
        <v>789</v>
      </c>
      <c r="AC27" s="321"/>
    </row>
    <row r="28" spans="1:29" ht="30" customHeight="1" x14ac:dyDescent="0.25">
      <c r="A28" s="39">
        <v>44049</v>
      </c>
      <c r="B28" s="21" t="s">
        <v>23</v>
      </c>
      <c r="C28" s="21" t="s">
        <v>344</v>
      </c>
      <c r="D28" s="22" t="s">
        <v>1210</v>
      </c>
      <c r="E28" s="114" t="s">
        <v>58</v>
      </c>
      <c r="F28" s="114" t="s">
        <v>1211</v>
      </c>
      <c r="G28" s="114" t="s">
        <v>1212</v>
      </c>
      <c r="H28" s="114" t="s">
        <v>29</v>
      </c>
      <c r="I28" s="114" t="s">
        <v>1213</v>
      </c>
      <c r="J28" s="114" t="s">
        <v>1214</v>
      </c>
      <c r="K28" s="114" t="s">
        <v>966</v>
      </c>
      <c r="L28" s="114" t="s">
        <v>1094</v>
      </c>
      <c r="M28" s="23" t="s">
        <v>1215</v>
      </c>
      <c r="N28" s="115" t="s">
        <v>29</v>
      </c>
      <c r="O28" s="115" t="s">
        <v>29</v>
      </c>
      <c r="P28" s="32" t="s">
        <v>29</v>
      </c>
      <c r="Q28" s="40">
        <v>43754</v>
      </c>
      <c r="R28" s="114" t="s">
        <v>273</v>
      </c>
      <c r="S28" s="40">
        <v>45580</v>
      </c>
      <c r="T28" s="114" t="s">
        <v>29</v>
      </c>
      <c r="U28" s="26" t="s">
        <v>29</v>
      </c>
      <c r="V28" s="21" t="s">
        <v>29</v>
      </c>
      <c r="W28" s="21" t="s">
        <v>29</v>
      </c>
      <c r="X28" s="21" t="s">
        <v>29</v>
      </c>
      <c r="Y28" s="21" t="s">
        <v>29</v>
      </c>
      <c r="Z28" s="35" t="s">
        <v>1216</v>
      </c>
      <c r="AA28" s="21" t="s">
        <v>29</v>
      </c>
      <c r="AB28" s="34" t="s">
        <v>2654</v>
      </c>
      <c r="AC28" s="321"/>
    </row>
    <row r="29" spans="1:29" ht="30" customHeight="1" x14ac:dyDescent="0.25">
      <c r="A29" s="39">
        <v>44049</v>
      </c>
      <c r="B29" s="21" t="s">
        <v>23</v>
      </c>
      <c r="C29" s="21" t="s">
        <v>344</v>
      </c>
      <c r="D29" s="22" t="s">
        <v>1217</v>
      </c>
      <c r="E29" s="114" t="s">
        <v>58</v>
      </c>
      <c r="F29" s="114" t="s">
        <v>1218</v>
      </c>
      <c r="G29" s="114" t="s">
        <v>1219</v>
      </c>
      <c r="H29" s="114" t="s">
        <v>29</v>
      </c>
      <c r="I29" s="114" t="s">
        <v>1220</v>
      </c>
      <c r="J29" s="114" t="s">
        <v>1221</v>
      </c>
      <c r="K29" s="114" t="s">
        <v>966</v>
      </c>
      <c r="L29" s="114" t="s">
        <v>1094</v>
      </c>
      <c r="M29" s="23" t="s">
        <v>2627</v>
      </c>
      <c r="N29" s="115" t="s">
        <v>29</v>
      </c>
      <c r="O29" s="115" t="s">
        <v>29</v>
      </c>
      <c r="P29" s="32" t="s">
        <v>29</v>
      </c>
      <c r="Q29" s="40">
        <v>43282</v>
      </c>
      <c r="R29" s="114" t="s">
        <v>1222</v>
      </c>
      <c r="S29" s="40">
        <v>46934</v>
      </c>
      <c r="T29" s="114" t="s">
        <v>1223</v>
      </c>
      <c r="U29" s="26" t="s">
        <v>29</v>
      </c>
      <c r="V29" s="21" t="s">
        <v>29</v>
      </c>
      <c r="W29" s="21" t="s">
        <v>29</v>
      </c>
      <c r="X29" s="21" t="s">
        <v>29</v>
      </c>
      <c r="Y29" s="21" t="s">
        <v>29</v>
      </c>
      <c r="Z29" s="21" t="s">
        <v>29</v>
      </c>
      <c r="AA29" s="21" t="s">
        <v>29</v>
      </c>
      <c r="AB29" s="34" t="s">
        <v>789</v>
      </c>
      <c r="AC29" s="321"/>
    </row>
    <row r="30" spans="1:29" ht="30" customHeight="1" x14ac:dyDescent="0.25">
      <c r="A30" s="39">
        <v>44078</v>
      </c>
      <c r="B30" s="21" t="s">
        <v>23</v>
      </c>
      <c r="C30" s="21" t="s">
        <v>344</v>
      </c>
      <c r="D30" s="22" t="s">
        <v>794</v>
      </c>
      <c r="E30" s="114" t="s">
        <v>26</v>
      </c>
      <c r="F30" s="114" t="s">
        <v>2067</v>
      </c>
      <c r="G30" s="114" t="s">
        <v>2068</v>
      </c>
      <c r="H30" s="114" t="s">
        <v>29</v>
      </c>
      <c r="I30" s="114" t="s">
        <v>2069</v>
      </c>
      <c r="J30" s="114" t="s">
        <v>798</v>
      </c>
      <c r="K30" s="114" t="s">
        <v>521</v>
      </c>
      <c r="L30" s="114" t="s">
        <v>2070</v>
      </c>
      <c r="M30" s="23">
        <v>1547281.72</v>
      </c>
      <c r="N30" s="115" t="s">
        <v>29</v>
      </c>
      <c r="O30" s="115" t="s">
        <v>2071</v>
      </c>
      <c r="P30" s="24" t="s">
        <v>29</v>
      </c>
      <c r="Q30" s="40">
        <v>44075</v>
      </c>
      <c r="R30" s="114" t="s">
        <v>48</v>
      </c>
      <c r="S30" s="40">
        <v>45169</v>
      </c>
      <c r="T30" s="26" t="s">
        <v>29</v>
      </c>
      <c r="U30" s="26" t="s">
        <v>29</v>
      </c>
      <c r="V30" s="21" t="s">
        <v>29</v>
      </c>
      <c r="W30" s="21" t="s">
        <v>29</v>
      </c>
      <c r="X30" s="21" t="s">
        <v>29</v>
      </c>
      <c r="Y30" s="21" t="s">
        <v>29</v>
      </c>
      <c r="Z30" s="21" t="s">
        <v>29</v>
      </c>
      <c r="AA30" s="21" t="s">
        <v>29</v>
      </c>
      <c r="AB30" s="34" t="s">
        <v>3714</v>
      </c>
      <c r="AC30" s="325"/>
    </row>
    <row r="31" spans="1:29" ht="30" customHeight="1" x14ac:dyDescent="0.25">
      <c r="A31" s="39">
        <v>44086</v>
      </c>
      <c r="B31" s="21" t="s">
        <v>23</v>
      </c>
      <c r="C31" s="21" t="s">
        <v>344</v>
      </c>
      <c r="D31" s="22" t="s">
        <v>405</v>
      </c>
      <c r="E31" s="114" t="s">
        <v>246</v>
      </c>
      <c r="F31" s="114" t="s">
        <v>2081</v>
      </c>
      <c r="G31" s="114" t="s">
        <v>2082</v>
      </c>
      <c r="H31" s="114" t="s">
        <v>29</v>
      </c>
      <c r="I31" s="114" t="s">
        <v>2083</v>
      </c>
      <c r="J31" s="114" t="s">
        <v>2084</v>
      </c>
      <c r="K31" s="114" t="s">
        <v>521</v>
      </c>
      <c r="L31" s="114" t="s">
        <v>29</v>
      </c>
      <c r="M31" s="23">
        <v>171050</v>
      </c>
      <c r="N31" s="115" t="s">
        <v>29</v>
      </c>
      <c r="O31" s="115" t="s">
        <v>29</v>
      </c>
      <c r="P31" s="24" t="s">
        <v>29</v>
      </c>
      <c r="Q31" s="40">
        <v>43949</v>
      </c>
      <c r="R31" s="114" t="s">
        <v>2624</v>
      </c>
      <c r="S31" s="40">
        <v>45352</v>
      </c>
      <c r="T31" s="26" t="s">
        <v>29</v>
      </c>
      <c r="U31" s="26" t="s">
        <v>29</v>
      </c>
      <c r="V31" s="21" t="s">
        <v>29</v>
      </c>
      <c r="W31" s="21" t="s">
        <v>29</v>
      </c>
      <c r="X31" s="21" t="s">
        <v>29</v>
      </c>
      <c r="Y31" s="21" t="s">
        <v>29</v>
      </c>
      <c r="Z31" s="21" t="s">
        <v>29</v>
      </c>
      <c r="AA31" s="21" t="s">
        <v>29</v>
      </c>
      <c r="AB31" s="34" t="s">
        <v>157</v>
      </c>
      <c r="AC31" s="321"/>
    </row>
    <row r="32" spans="1:29" ht="30" customHeight="1" x14ac:dyDescent="0.25">
      <c r="A32" s="39">
        <v>44102</v>
      </c>
      <c r="B32" s="21" t="s">
        <v>23</v>
      </c>
      <c r="C32" s="21" t="s">
        <v>344</v>
      </c>
      <c r="D32" s="22" t="s">
        <v>2126</v>
      </c>
      <c r="E32" s="114" t="s">
        <v>246</v>
      </c>
      <c r="F32" s="114" t="s">
        <v>2125</v>
      </c>
      <c r="G32" s="114" t="s">
        <v>2127</v>
      </c>
      <c r="H32" s="114" t="s">
        <v>29</v>
      </c>
      <c r="I32" s="114" t="s">
        <v>2128</v>
      </c>
      <c r="J32" s="114" t="s">
        <v>2129</v>
      </c>
      <c r="K32" s="114" t="s">
        <v>521</v>
      </c>
      <c r="L32" s="114" t="s">
        <v>29</v>
      </c>
      <c r="M32" s="23">
        <v>1400000</v>
      </c>
      <c r="N32" s="115" t="s">
        <v>2130</v>
      </c>
      <c r="O32" s="115" t="s">
        <v>2131</v>
      </c>
      <c r="P32" s="24" t="s">
        <v>29</v>
      </c>
      <c r="Q32" s="40">
        <v>43564</v>
      </c>
      <c r="R32" s="114" t="s">
        <v>3789</v>
      </c>
      <c r="S32" s="40">
        <v>45291</v>
      </c>
      <c r="T32" s="26" t="s">
        <v>29</v>
      </c>
      <c r="U32" s="26" t="s">
        <v>29</v>
      </c>
      <c r="V32" s="21" t="s">
        <v>29</v>
      </c>
      <c r="W32" s="21" t="s">
        <v>29</v>
      </c>
      <c r="X32" s="21" t="s">
        <v>29</v>
      </c>
      <c r="Y32" s="21" t="s">
        <v>29</v>
      </c>
      <c r="Z32" s="21" t="s">
        <v>29</v>
      </c>
      <c r="AA32" s="21" t="s">
        <v>29</v>
      </c>
      <c r="AB32" s="34" t="s">
        <v>2132</v>
      </c>
      <c r="AC32" s="311" t="s">
        <v>3788</v>
      </c>
    </row>
    <row r="33" spans="1:58" ht="30" customHeight="1" x14ac:dyDescent="0.25">
      <c r="A33" s="39">
        <v>44124</v>
      </c>
      <c r="B33" s="21" t="s">
        <v>23</v>
      </c>
      <c r="C33" s="21" t="s">
        <v>344</v>
      </c>
      <c r="D33" s="22" t="s">
        <v>2167</v>
      </c>
      <c r="E33" s="114" t="s">
        <v>26</v>
      </c>
      <c r="F33" s="114" t="s">
        <v>2168</v>
      </c>
      <c r="G33" s="114" t="s">
        <v>2169</v>
      </c>
      <c r="H33" s="114" t="s">
        <v>29</v>
      </c>
      <c r="I33" s="114" t="s">
        <v>2170</v>
      </c>
      <c r="J33" s="114" t="s">
        <v>29</v>
      </c>
      <c r="K33" s="114" t="s">
        <v>521</v>
      </c>
      <c r="L33" s="114" t="s">
        <v>2171</v>
      </c>
      <c r="M33" s="23">
        <v>4290000</v>
      </c>
      <c r="N33" s="115" t="s">
        <v>29</v>
      </c>
      <c r="O33" s="115" t="s">
        <v>29</v>
      </c>
      <c r="P33" s="24" t="s">
        <v>29</v>
      </c>
      <c r="Q33" s="40">
        <v>44104</v>
      </c>
      <c r="R33" s="114" t="s">
        <v>48</v>
      </c>
      <c r="S33" s="40">
        <v>45199</v>
      </c>
      <c r="T33" s="26" t="s">
        <v>29</v>
      </c>
      <c r="U33" s="26" t="s">
        <v>29</v>
      </c>
      <c r="V33" s="21" t="s">
        <v>29</v>
      </c>
      <c r="W33" s="21" t="s">
        <v>29</v>
      </c>
      <c r="X33" s="21" t="s">
        <v>29</v>
      </c>
      <c r="Y33" s="21" t="s">
        <v>29</v>
      </c>
      <c r="Z33" s="21" t="s">
        <v>29</v>
      </c>
      <c r="AA33" s="21" t="s">
        <v>29</v>
      </c>
      <c r="AB33" s="34" t="s">
        <v>918</v>
      </c>
      <c r="AC33" s="321"/>
    </row>
    <row r="34" spans="1:58" s="200" customFormat="1" ht="30" customHeight="1" x14ac:dyDescent="0.25">
      <c r="A34" s="352">
        <v>44545</v>
      </c>
      <c r="B34" s="21" t="s">
        <v>23</v>
      </c>
      <c r="C34" s="21" t="s">
        <v>344</v>
      </c>
      <c r="D34" s="191" t="s">
        <v>800</v>
      </c>
      <c r="E34" s="34" t="s">
        <v>26</v>
      </c>
      <c r="F34" s="30" t="s">
        <v>79</v>
      </c>
      <c r="G34" s="30" t="s">
        <v>80</v>
      </c>
      <c r="H34" s="30" t="s">
        <v>29</v>
      </c>
      <c r="I34" s="30" t="s">
        <v>801</v>
      </c>
      <c r="J34" s="34" t="s">
        <v>2938</v>
      </c>
      <c r="K34" s="30" t="s">
        <v>521</v>
      </c>
      <c r="L34" s="30" t="s">
        <v>2939</v>
      </c>
      <c r="M34" s="206">
        <v>301369.21000000002</v>
      </c>
      <c r="N34" s="30" t="s">
        <v>29</v>
      </c>
      <c r="O34" s="30" t="s">
        <v>35</v>
      </c>
      <c r="P34" s="30" t="s">
        <v>29</v>
      </c>
      <c r="Q34" s="29">
        <v>44507</v>
      </c>
      <c r="R34" s="30" t="s">
        <v>77</v>
      </c>
      <c r="S34" s="29">
        <v>45237</v>
      </c>
      <c r="T34" s="30" t="s">
        <v>29</v>
      </c>
      <c r="U34" s="30" t="s">
        <v>29</v>
      </c>
      <c r="V34" s="30" t="s">
        <v>29</v>
      </c>
      <c r="W34" s="30" t="s">
        <v>29</v>
      </c>
      <c r="X34" s="30" t="s">
        <v>29</v>
      </c>
      <c r="Y34" s="30" t="s">
        <v>29</v>
      </c>
      <c r="Z34" s="30" t="s">
        <v>29</v>
      </c>
      <c r="AA34" s="30" t="s">
        <v>29</v>
      </c>
      <c r="AB34" s="30" t="s">
        <v>3744</v>
      </c>
      <c r="AC34" s="311" t="s">
        <v>3743</v>
      </c>
    </row>
    <row r="35" spans="1:58" ht="30" customHeight="1" x14ac:dyDescent="0.25">
      <c r="A35" s="39">
        <v>44789</v>
      </c>
      <c r="B35" s="21" t="s">
        <v>76</v>
      </c>
      <c r="C35" s="21" t="s">
        <v>344</v>
      </c>
      <c r="D35" s="22" t="s">
        <v>2200</v>
      </c>
      <c r="E35" s="114" t="s">
        <v>246</v>
      </c>
      <c r="F35" s="114" t="s">
        <v>2201</v>
      </c>
      <c r="G35" s="114" t="s">
        <v>3251</v>
      </c>
      <c r="H35" s="114" t="s">
        <v>29</v>
      </c>
      <c r="I35" s="114" t="s">
        <v>2203</v>
      </c>
      <c r="J35" s="114" t="s">
        <v>2204</v>
      </c>
      <c r="K35" s="114" t="s">
        <v>521</v>
      </c>
      <c r="L35" s="114" t="s">
        <v>29</v>
      </c>
      <c r="M35" s="23" t="s">
        <v>3252</v>
      </c>
      <c r="N35" s="115" t="s">
        <v>2205</v>
      </c>
      <c r="O35" s="115" t="s">
        <v>3252</v>
      </c>
      <c r="P35" s="32" t="s">
        <v>3253</v>
      </c>
      <c r="Q35" s="40">
        <v>44835</v>
      </c>
      <c r="R35" s="114" t="s">
        <v>131</v>
      </c>
      <c r="S35" s="40">
        <v>45565</v>
      </c>
      <c r="T35" s="114" t="s">
        <v>3254</v>
      </c>
      <c r="U35" s="26" t="s">
        <v>29</v>
      </c>
      <c r="V35" s="21" t="s">
        <v>29</v>
      </c>
      <c r="W35" s="21" t="s">
        <v>29</v>
      </c>
      <c r="X35" s="114" t="s">
        <v>3255</v>
      </c>
      <c r="Y35" s="114" t="s">
        <v>29</v>
      </c>
      <c r="Z35" s="114" t="s">
        <v>29</v>
      </c>
      <c r="AA35" s="21" t="s">
        <v>29</v>
      </c>
      <c r="AB35" s="34" t="s">
        <v>2209</v>
      </c>
      <c r="AC35" s="321"/>
    </row>
    <row r="36" spans="1:58" ht="30" customHeight="1" x14ac:dyDescent="0.25">
      <c r="A36" s="352">
        <v>44155</v>
      </c>
      <c r="B36" s="21" t="s">
        <v>23</v>
      </c>
      <c r="C36" s="21" t="s">
        <v>344</v>
      </c>
      <c r="D36" s="22" t="s">
        <v>2270</v>
      </c>
      <c r="E36" s="114" t="s">
        <v>26</v>
      </c>
      <c r="F36" s="114" t="s">
        <v>631</v>
      </c>
      <c r="G36" s="114" t="s">
        <v>2271</v>
      </c>
      <c r="H36" s="114" t="s">
        <v>2326</v>
      </c>
      <c r="I36" s="114" t="s">
        <v>2272</v>
      </c>
      <c r="J36" s="114" t="s">
        <v>2273</v>
      </c>
      <c r="K36" s="114" t="s">
        <v>521</v>
      </c>
      <c r="L36" s="114" t="s">
        <v>29</v>
      </c>
      <c r="M36" s="23" t="s">
        <v>2628</v>
      </c>
      <c r="N36" s="115" t="s">
        <v>29</v>
      </c>
      <c r="O36" s="115" t="s">
        <v>599</v>
      </c>
      <c r="P36" s="32" t="s">
        <v>29</v>
      </c>
      <c r="Q36" s="40">
        <v>44180</v>
      </c>
      <c r="R36" s="114" t="s">
        <v>48</v>
      </c>
      <c r="S36" s="40">
        <v>45274</v>
      </c>
      <c r="T36" s="114" t="s">
        <v>29</v>
      </c>
      <c r="U36" s="26" t="s">
        <v>29</v>
      </c>
      <c r="V36" s="21" t="s">
        <v>29</v>
      </c>
      <c r="W36" s="21" t="s">
        <v>29</v>
      </c>
      <c r="X36" s="114" t="s">
        <v>29</v>
      </c>
      <c r="Y36" s="114" t="s">
        <v>29</v>
      </c>
      <c r="Z36" s="21" t="s">
        <v>29</v>
      </c>
      <c r="AA36" s="35" t="s">
        <v>29</v>
      </c>
      <c r="AB36" s="34" t="s">
        <v>3714</v>
      </c>
      <c r="AC36" s="321"/>
    </row>
    <row r="37" spans="1:58" ht="30" customHeight="1" x14ac:dyDescent="0.25">
      <c r="A37" s="352">
        <v>44208</v>
      </c>
      <c r="B37" s="21" t="s">
        <v>23</v>
      </c>
      <c r="C37" s="21" t="s">
        <v>344</v>
      </c>
      <c r="D37" s="22" t="s">
        <v>1073</v>
      </c>
      <c r="E37" s="114" t="s">
        <v>26</v>
      </c>
      <c r="F37" s="114" t="s">
        <v>1074</v>
      </c>
      <c r="G37" s="114" t="s">
        <v>1075</v>
      </c>
      <c r="H37" s="114" t="s">
        <v>29</v>
      </c>
      <c r="I37" s="114" t="s">
        <v>1076</v>
      </c>
      <c r="J37" s="114" t="s">
        <v>2349</v>
      </c>
      <c r="K37" s="114" t="s">
        <v>521</v>
      </c>
      <c r="L37" s="114" t="s">
        <v>29</v>
      </c>
      <c r="M37" s="23">
        <v>286970.11</v>
      </c>
      <c r="N37" s="115" t="s">
        <v>29</v>
      </c>
      <c r="O37" s="115" t="s">
        <v>599</v>
      </c>
      <c r="P37" s="32" t="s">
        <v>29</v>
      </c>
      <c r="Q37" s="40">
        <v>44197</v>
      </c>
      <c r="R37" s="114" t="s">
        <v>48</v>
      </c>
      <c r="S37" s="40">
        <v>45291</v>
      </c>
      <c r="T37" s="114" t="s">
        <v>29</v>
      </c>
      <c r="U37" s="26" t="s">
        <v>29</v>
      </c>
      <c r="V37" s="21" t="s">
        <v>29</v>
      </c>
      <c r="W37" s="21" t="s">
        <v>29</v>
      </c>
      <c r="X37" s="114" t="s">
        <v>29</v>
      </c>
      <c r="Y37" s="114" t="s">
        <v>29</v>
      </c>
      <c r="Z37" s="21" t="s">
        <v>29</v>
      </c>
      <c r="AA37" s="35" t="s">
        <v>29</v>
      </c>
      <c r="AB37" s="34" t="s">
        <v>3714</v>
      </c>
      <c r="AC37" s="321"/>
    </row>
    <row r="38" spans="1:58" ht="30" customHeight="1" x14ac:dyDescent="0.25">
      <c r="A38" s="39">
        <v>44224</v>
      </c>
      <c r="B38" s="21" t="s">
        <v>23</v>
      </c>
      <c r="C38" s="21" t="s">
        <v>344</v>
      </c>
      <c r="D38" s="22" t="s">
        <v>2470</v>
      </c>
      <c r="E38" s="114" t="s">
        <v>246</v>
      </c>
      <c r="F38" s="114" t="s">
        <v>2471</v>
      </c>
      <c r="G38" s="114" t="s">
        <v>2472</v>
      </c>
      <c r="H38" s="114" t="s">
        <v>29</v>
      </c>
      <c r="I38" s="114" t="s">
        <v>2128</v>
      </c>
      <c r="J38" s="114" t="s">
        <v>2129</v>
      </c>
      <c r="K38" s="114" t="s">
        <v>521</v>
      </c>
      <c r="L38" s="114" t="s">
        <v>29</v>
      </c>
      <c r="M38" s="23">
        <v>400000</v>
      </c>
      <c r="N38" s="115" t="s">
        <v>2461</v>
      </c>
      <c r="O38" s="115" t="s">
        <v>29</v>
      </c>
      <c r="P38" s="32" t="s">
        <v>29</v>
      </c>
      <c r="Q38" s="40">
        <v>43876</v>
      </c>
      <c r="R38" s="114" t="s">
        <v>3799</v>
      </c>
      <c r="S38" s="40">
        <v>45152</v>
      </c>
      <c r="T38" s="114" t="s">
        <v>29</v>
      </c>
      <c r="U38" s="26" t="s">
        <v>29</v>
      </c>
      <c r="V38" s="21" t="s">
        <v>29</v>
      </c>
      <c r="W38" s="21" t="s">
        <v>29</v>
      </c>
      <c r="X38" s="114" t="s">
        <v>29</v>
      </c>
      <c r="Y38" s="114" t="s">
        <v>29</v>
      </c>
      <c r="Z38" s="21" t="s">
        <v>29</v>
      </c>
      <c r="AA38" s="35" t="s">
        <v>29</v>
      </c>
      <c r="AB38" s="326" t="s">
        <v>4213</v>
      </c>
      <c r="AC38" s="325" t="s">
        <v>3917</v>
      </c>
    </row>
    <row r="39" spans="1:58" ht="30" customHeight="1" x14ac:dyDescent="0.25">
      <c r="A39" s="39">
        <v>44257</v>
      </c>
      <c r="B39" s="21" t="s">
        <v>23</v>
      </c>
      <c r="C39" s="21" t="s">
        <v>344</v>
      </c>
      <c r="D39" s="22" t="s">
        <v>2510</v>
      </c>
      <c r="E39" s="114" t="s">
        <v>246</v>
      </c>
      <c r="F39" s="114" t="s">
        <v>2511</v>
      </c>
      <c r="G39" s="114" t="s">
        <v>2512</v>
      </c>
      <c r="H39" s="114" t="s">
        <v>29</v>
      </c>
      <c r="I39" s="114" t="s">
        <v>2513</v>
      </c>
      <c r="J39" s="114" t="s">
        <v>2514</v>
      </c>
      <c r="K39" s="114" t="s">
        <v>521</v>
      </c>
      <c r="L39" s="114" t="s">
        <v>29</v>
      </c>
      <c r="M39" s="23">
        <v>3000000</v>
      </c>
      <c r="N39" s="154" t="s">
        <v>2515</v>
      </c>
      <c r="O39" s="115" t="s">
        <v>29</v>
      </c>
      <c r="P39" s="32" t="s">
        <v>29</v>
      </c>
      <c r="Q39" s="40">
        <v>44197</v>
      </c>
      <c r="R39" s="114" t="s">
        <v>4246</v>
      </c>
      <c r="S39" s="40">
        <v>45443</v>
      </c>
      <c r="T39" s="114" t="s">
        <v>29</v>
      </c>
      <c r="U39" s="26" t="s">
        <v>29</v>
      </c>
      <c r="V39" s="21" t="s">
        <v>29</v>
      </c>
      <c r="W39" s="21" t="s">
        <v>29</v>
      </c>
      <c r="X39" s="114" t="s">
        <v>29</v>
      </c>
      <c r="Y39" s="114" t="s">
        <v>29</v>
      </c>
      <c r="Z39" s="21" t="s">
        <v>29</v>
      </c>
      <c r="AA39" s="35" t="s">
        <v>29</v>
      </c>
      <c r="AB39" s="34" t="s">
        <v>3373</v>
      </c>
      <c r="AC39" s="321" t="s">
        <v>4247</v>
      </c>
    </row>
    <row r="40" spans="1:58" ht="30" customHeight="1" x14ac:dyDescent="0.25">
      <c r="A40" s="39">
        <v>44263</v>
      </c>
      <c r="B40" s="21" t="s">
        <v>23</v>
      </c>
      <c r="C40" s="21" t="s">
        <v>344</v>
      </c>
      <c r="D40" s="22" t="s">
        <v>2536</v>
      </c>
      <c r="E40" s="114" t="s">
        <v>246</v>
      </c>
      <c r="F40" s="114" t="s">
        <v>2537</v>
      </c>
      <c r="G40" s="114" t="s">
        <v>2538</v>
      </c>
      <c r="H40" s="114" t="s">
        <v>29</v>
      </c>
      <c r="I40" s="114" t="s">
        <v>2539</v>
      </c>
      <c r="J40" s="114" t="s">
        <v>2540</v>
      </c>
      <c r="K40" s="114" t="s">
        <v>521</v>
      </c>
      <c r="L40" s="114" t="s">
        <v>2541</v>
      </c>
      <c r="M40" s="23">
        <v>513843</v>
      </c>
      <c r="N40" s="115" t="s">
        <v>29</v>
      </c>
      <c r="O40" s="115" t="s">
        <v>2071</v>
      </c>
      <c r="P40" s="32" t="s">
        <v>2542</v>
      </c>
      <c r="Q40" s="40">
        <v>43948</v>
      </c>
      <c r="R40" s="114" t="s">
        <v>48</v>
      </c>
      <c r="S40" s="40">
        <v>45042</v>
      </c>
      <c r="T40" s="114" t="s">
        <v>29</v>
      </c>
      <c r="U40" s="26" t="s">
        <v>29</v>
      </c>
      <c r="V40" s="21" t="s">
        <v>29</v>
      </c>
      <c r="W40" s="21" t="s">
        <v>29</v>
      </c>
      <c r="X40" s="114" t="s">
        <v>29</v>
      </c>
      <c r="Y40" s="114" t="s">
        <v>29</v>
      </c>
      <c r="Z40" s="21" t="s">
        <v>29</v>
      </c>
      <c r="AA40" s="35" t="s">
        <v>29</v>
      </c>
      <c r="AB40" s="34" t="s">
        <v>2543</v>
      </c>
      <c r="AC40" s="325"/>
    </row>
    <row r="41" spans="1:58" ht="30" customHeight="1" x14ac:dyDescent="0.25">
      <c r="A41" s="39">
        <v>44286</v>
      </c>
      <c r="B41" s="21" t="s">
        <v>23</v>
      </c>
      <c r="C41" s="21" t="s">
        <v>344</v>
      </c>
      <c r="D41" s="22" t="s">
        <v>2603</v>
      </c>
      <c r="E41" s="114" t="s">
        <v>39</v>
      </c>
      <c r="F41" s="114" t="s">
        <v>2600</v>
      </c>
      <c r="G41" s="114" t="s">
        <v>2601</v>
      </c>
      <c r="H41" s="114" t="s">
        <v>29</v>
      </c>
      <c r="I41" s="114" t="s">
        <v>2602</v>
      </c>
      <c r="J41" s="114" t="s">
        <v>2604</v>
      </c>
      <c r="K41" s="114" t="s">
        <v>521</v>
      </c>
      <c r="L41" s="114" t="s">
        <v>2605</v>
      </c>
      <c r="M41" s="23">
        <v>275440</v>
      </c>
      <c r="N41" s="115" t="s">
        <v>29</v>
      </c>
      <c r="O41" s="115" t="s">
        <v>29</v>
      </c>
      <c r="P41" s="32" t="s">
        <v>2606</v>
      </c>
      <c r="Q41" s="40">
        <v>44286</v>
      </c>
      <c r="R41" s="114" t="s">
        <v>48</v>
      </c>
      <c r="S41" s="40">
        <v>45382</v>
      </c>
      <c r="T41" s="114" t="s">
        <v>2607</v>
      </c>
      <c r="U41" s="26" t="s">
        <v>29</v>
      </c>
      <c r="V41" s="21" t="s">
        <v>29</v>
      </c>
      <c r="W41" s="21" t="s">
        <v>29</v>
      </c>
      <c r="X41" s="114" t="s">
        <v>29</v>
      </c>
      <c r="Y41" s="114" t="s">
        <v>29</v>
      </c>
      <c r="Z41" s="21" t="s">
        <v>29</v>
      </c>
      <c r="AA41" s="35" t="s">
        <v>29</v>
      </c>
      <c r="AB41" s="34" t="s">
        <v>2608</v>
      </c>
      <c r="AC41" s="321"/>
    </row>
    <row r="42" spans="1:58" ht="30" customHeight="1" x14ac:dyDescent="0.25">
      <c r="A42" s="39">
        <v>44312</v>
      </c>
      <c r="B42" s="21" t="s">
        <v>23</v>
      </c>
      <c r="C42" s="21" t="s">
        <v>344</v>
      </c>
      <c r="D42" s="22" t="s">
        <v>2636</v>
      </c>
      <c r="E42" s="114" t="s">
        <v>39</v>
      </c>
      <c r="F42" s="114" t="s">
        <v>2635</v>
      </c>
      <c r="G42" s="114" t="s">
        <v>2637</v>
      </c>
      <c r="H42" s="114" t="s">
        <v>29</v>
      </c>
      <c r="I42" s="114" t="s">
        <v>2638</v>
      </c>
      <c r="J42" s="114" t="s">
        <v>2639</v>
      </c>
      <c r="K42" s="114" t="s">
        <v>521</v>
      </c>
      <c r="L42" s="114" t="s">
        <v>2640</v>
      </c>
      <c r="M42" s="23">
        <v>333770</v>
      </c>
      <c r="N42" s="115" t="s">
        <v>2641</v>
      </c>
      <c r="O42" s="115" t="s">
        <v>2642</v>
      </c>
      <c r="P42" s="32" t="s">
        <v>2643</v>
      </c>
      <c r="Q42" s="40">
        <v>44176</v>
      </c>
      <c r="R42" s="114" t="s">
        <v>66</v>
      </c>
      <c r="S42" s="40">
        <v>45636</v>
      </c>
      <c r="T42" s="114" t="s">
        <v>29</v>
      </c>
      <c r="U42" s="26" t="s">
        <v>29</v>
      </c>
      <c r="V42" s="21" t="s">
        <v>29</v>
      </c>
      <c r="W42" s="21" t="s">
        <v>29</v>
      </c>
      <c r="X42" s="114" t="s">
        <v>29</v>
      </c>
      <c r="Y42" s="114" t="s">
        <v>29</v>
      </c>
      <c r="Z42" s="21" t="s">
        <v>29</v>
      </c>
      <c r="AA42" s="35" t="s">
        <v>29</v>
      </c>
      <c r="AB42" s="34" t="s">
        <v>2644</v>
      </c>
      <c r="AC42" s="321"/>
    </row>
    <row r="43" spans="1:58" ht="30" customHeight="1" x14ac:dyDescent="0.25">
      <c r="A43" s="39">
        <v>44312</v>
      </c>
      <c r="B43" s="21" t="s">
        <v>23</v>
      </c>
      <c r="C43" s="21" t="s">
        <v>344</v>
      </c>
      <c r="D43" s="22" t="s">
        <v>2645</v>
      </c>
      <c r="E43" s="114" t="s">
        <v>58</v>
      </c>
      <c r="F43" s="114" t="s">
        <v>2646</v>
      </c>
      <c r="G43" s="114" t="s">
        <v>2647</v>
      </c>
      <c r="H43" s="114" t="s">
        <v>29</v>
      </c>
      <c r="I43" s="114" t="s">
        <v>2648</v>
      </c>
      <c r="J43" s="114" t="s">
        <v>2649</v>
      </c>
      <c r="K43" s="114" t="s">
        <v>966</v>
      </c>
      <c r="L43" s="114" t="s">
        <v>2650</v>
      </c>
      <c r="M43" s="23">
        <v>247500</v>
      </c>
      <c r="N43" s="115" t="s">
        <v>2651</v>
      </c>
      <c r="O43" s="115" t="s">
        <v>29</v>
      </c>
      <c r="P43" s="32" t="s">
        <v>29</v>
      </c>
      <c r="Q43" s="40">
        <v>44046</v>
      </c>
      <c r="R43" s="114" t="s">
        <v>2652</v>
      </c>
      <c r="S43" s="40">
        <v>45894</v>
      </c>
      <c r="T43" s="114" t="s">
        <v>2653</v>
      </c>
      <c r="U43" s="26" t="s">
        <v>29</v>
      </c>
      <c r="V43" s="21" t="s">
        <v>29</v>
      </c>
      <c r="W43" s="21" t="s">
        <v>29</v>
      </c>
      <c r="X43" s="114" t="s">
        <v>29</v>
      </c>
      <c r="Y43" s="114" t="s">
        <v>29</v>
      </c>
      <c r="Z43" s="21" t="s">
        <v>29</v>
      </c>
      <c r="AA43" s="35" t="s">
        <v>29</v>
      </c>
      <c r="AB43" s="34" t="s">
        <v>2654</v>
      </c>
      <c r="AC43" s="321"/>
    </row>
    <row r="44" spans="1:58" s="114" customFormat="1" ht="30" customHeight="1" x14ac:dyDescent="0.25">
      <c r="A44" s="112">
        <v>44370</v>
      </c>
      <c r="B44" s="114" t="s">
        <v>23</v>
      </c>
      <c r="C44" s="114" t="s">
        <v>344</v>
      </c>
      <c r="D44" s="22" t="s">
        <v>2721</v>
      </c>
      <c r="E44" s="114" t="s">
        <v>58</v>
      </c>
      <c r="F44" s="114" t="s">
        <v>2722</v>
      </c>
      <c r="G44" s="114" t="s">
        <v>2723</v>
      </c>
      <c r="H44" s="114" t="s">
        <v>29</v>
      </c>
      <c r="I44" s="114" t="s">
        <v>2724</v>
      </c>
      <c r="J44" s="114" t="s">
        <v>2725</v>
      </c>
      <c r="K44" s="114" t="s">
        <v>966</v>
      </c>
      <c r="L44" s="114" t="s">
        <v>29</v>
      </c>
      <c r="M44" s="192">
        <v>985173</v>
      </c>
      <c r="N44" s="114" t="s">
        <v>29</v>
      </c>
      <c r="O44" s="114" t="s">
        <v>29</v>
      </c>
      <c r="P44" s="114" t="s">
        <v>29</v>
      </c>
      <c r="Q44" s="40">
        <v>44317</v>
      </c>
      <c r="R44" s="114" t="s">
        <v>1159</v>
      </c>
      <c r="S44" s="40">
        <v>46507</v>
      </c>
      <c r="T44" s="113" t="s">
        <v>2726</v>
      </c>
      <c r="U44" s="114" t="s">
        <v>29</v>
      </c>
      <c r="V44" s="114" t="s">
        <v>29</v>
      </c>
      <c r="W44" s="114" t="s">
        <v>29</v>
      </c>
      <c r="X44" s="114" t="s">
        <v>29</v>
      </c>
      <c r="Y44" s="114" t="s">
        <v>29</v>
      </c>
      <c r="Z44" s="114" t="s">
        <v>29</v>
      </c>
      <c r="AA44" s="114" t="s">
        <v>29</v>
      </c>
      <c r="AB44" s="114" t="s">
        <v>789</v>
      </c>
      <c r="AC44" s="317"/>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17"/>
    </row>
    <row r="45" spans="1:58" s="27" customFormat="1" ht="30" customHeight="1" x14ac:dyDescent="0.2">
      <c r="A45" s="36">
        <v>44480</v>
      </c>
      <c r="B45" s="30" t="s">
        <v>23</v>
      </c>
      <c r="C45" s="30" t="s">
        <v>344</v>
      </c>
      <c r="D45" s="191" t="s">
        <v>2661</v>
      </c>
      <c r="E45" s="34" t="s">
        <v>26</v>
      </c>
      <c r="F45" s="30" t="s">
        <v>719</v>
      </c>
      <c r="G45" s="30" t="s">
        <v>720</v>
      </c>
      <c r="H45" s="30" t="s">
        <v>29</v>
      </c>
      <c r="I45" s="30" t="s">
        <v>2852</v>
      </c>
      <c r="J45" s="34" t="s">
        <v>2853</v>
      </c>
      <c r="K45" s="34" t="s">
        <v>521</v>
      </c>
      <c r="L45" s="30" t="s">
        <v>723</v>
      </c>
      <c r="M45" s="193">
        <v>1946100.24</v>
      </c>
      <c r="N45" s="30" t="s">
        <v>29</v>
      </c>
      <c r="O45" s="30" t="s">
        <v>724</v>
      </c>
      <c r="P45" s="30" t="s">
        <v>29</v>
      </c>
      <c r="Q45" s="29">
        <v>44467</v>
      </c>
      <c r="R45" s="30" t="s">
        <v>48</v>
      </c>
      <c r="S45" s="29">
        <v>45562</v>
      </c>
      <c r="T45" s="30" t="s">
        <v>29</v>
      </c>
      <c r="U45" s="30" t="s">
        <v>29</v>
      </c>
      <c r="V45" s="30" t="s">
        <v>29</v>
      </c>
      <c r="W45" s="30" t="s">
        <v>29</v>
      </c>
      <c r="X45" s="30" t="s">
        <v>29</v>
      </c>
      <c r="Y45" s="30" t="s">
        <v>29</v>
      </c>
      <c r="Z45" s="30" t="s">
        <v>29</v>
      </c>
      <c r="AA45" s="30" t="s">
        <v>29</v>
      </c>
      <c r="AB45" s="30" t="s">
        <v>2352</v>
      </c>
      <c r="AC45" s="321"/>
    </row>
    <row r="46" spans="1:58" s="200" customFormat="1" ht="30" customHeight="1" x14ac:dyDescent="0.25">
      <c r="A46" s="36">
        <v>44490</v>
      </c>
      <c r="B46" s="30" t="s">
        <v>23</v>
      </c>
      <c r="C46" s="30" t="s">
        <v>344</v>
      </c>
      <c r="D46" s="191" t="s">
        <v>2855</v>
      </c>
      <c r="E46" s="34" t="s">
        <v>246</v>
      </c>
      <c r="F46" s="30" t="s">
        <v>2856</v>
      </c>
      <c r="G46" s="30" t="s">
        <v>2857</v>
      </c>
      <c r="H46" s="30" t="s">
        <v>29</v>
      </c>
      <c r="I46" s="30" t="s">
        <v>2858</v>
      </c>
      <c r="J46" s="34" t="s">
        <v>2858</v>
      </c>
      <c r="K46" s="30" t="s">
        <v>521</v>
      </c>
      <c r="L46" s="30" t="s">
        <v>2859</v>
      </c>
      <c r="M46" s="23">
        <v>551000</v>
      </c>
      <c r="N46" s="30" t="s">
        <v>2860</v>
      </c>
      <c r="O46" s="30" t="s">
        <v>2861</v>
      </c>
      <c r="P46" s="30" t="s">
        <v>29</v>
      </c>
      <c r="Q46" s="29">
        <v>44376</v>
      </c>
      <c r="R46" s="30" t="s">
        <v>48</v>
      </c>
      <c r="S46" s="29">
        <v>45471</v>
      </c>
      <c r="T46" s="30" t="s">
        <v>29</v>
      </c>
      <c r="U46" s="30" t="s">
        <v>29</v>
      </c>
      <c r="V46" s="30" t="s">
        <v>29</v>
      </c>
      <c r="W46" s="30" t="s">
        <v>29</v>
      </c>
      <c r="X46" s="30" t="s">
        <v>29</v>
      </c>
      <c r="Y46" s="30" t="s">
        <v>29</v>
      </c>
      <c r="Z46" s="30" t="s">
        <v>29</v>
      </c>
      <c r="AA46" s="30" t="s">
        <v>29</v>
      </c>
      <c r="AB46" s="30" t="s">
        <v>260</v>
      </c>
      <c r="AC46" s="318"/>
    </row>
    <row r="47" spans="1:58" s="200" customFormat="1" ht="30" customHeight="1" x14ac:dyDescent="0.25">
      <c r="A47" s="36">
        <v>44545</v>
      </c>
      <c r="B47" s="30" t="s">
        <v>23</v>
      </c>
      <c r="C47" s="21" t="s">
        <v>344</v>
      </c>
      <c r="D47" s="191" t="s">
        <v>2484</v>
      </c>
      <c r="E47" s="114" t="s">
        <v>26</v>
      </c>
      <c r="F47" s="30" t="s">
        <v>613</v>
      </c>
      <c r="G47" s="30" t="s">
        <v>2929</v>
      </c>
      <c r="H47" s="30" t="s">
        <v>29</v>
      </c>
      <c r="I47" s="30" t="s">
        <v>2930</v>
      </c>
      <c r="J47" s="34" t="s">
        <v>2485</v>
      </c>
      <c r="K47" s="30" t="s">
        <v>521</v>
      </c>
      <c r="L47" s="30" t="s">
        <v>29</v>
      </c>
      <c r="M47" s="198" t="s">
        <v>2931</v>
      </c>
      <c r="N47" s="30" t="s">
        <v>29</v>
      </c>
      <c r="O47" s="30" t="s">
        <v>35</v>
      </c>
      <c r="P47" s="30" t="s">
        <v>29</v>
      </c>
      <c r="Q47" s="29">
        <v>44562</v>
      </c>
      <c r="R47" s="30" t="s">
        <v>77</v>
      </c>
      <c r="S47" s="29">
        <v>45291</v>
      </c>
      <c r="T47" s="30" t="s">
        <v>29</v>
      </c>
      <c r="U47" s="30" t="s">
        <v>29</v>
      </c>
      <c r="V47" s="30" t="s">
        <v>29</v>
      </c>
      <c r="W47" s="30" t="s">
        <v>29</v>
      </c>
      <c r="X47" s="30" t="s">
        <v>29</v>
      </c>
      <c r="Y47" s="30" t="s">
        <v>29</v>
      </c>
      <c r="Z47" s="30" t="s">
        <v>29</v>
      </c>
      <c r="AA47" s="30" t="s">
        <v>29</v>
      </c>
      <c r="AB47" s="30" t="s">
        <v>2352</v>
      </c>
      <c r="AC47" s="311" t="s">
        <v>3741</v>
      </c>
    </row>
    <row r="48" spans="1:58" ht="30" customHeight="1" x14ac:dyDescent="0.25">
      <c r="A48" s="352">
        <v>44592</v>
      </c>
      <c r="B48" s="30" t="s">
        <v>23</v>
      </c>
      <c r="C48" s="30" t="s">
        <v>344</v>
      </c>
      <c r="D48" s="191" t="s">
        <v>2982</v>
      </c>
      <c r="E48" s="34" t="s">
        <v>26</v>
      </c>
      <c r="F48" s="30" t="s">
        <v>2983</v>
      </c>
      <c r="G48" s="30" t="s">
        <v>2984</v>
      </c>
      <c r="H48" s="30" t="s">
        <v>29</v>
      </c>
      <c r="I48" s="30" t="s">
        <v>2985</v>
      </c>
      <c r="J48" s="34" t="s">
        <v>2986</v>
      </c>
      <c r="K48" s="30" t="s">
        <v>521</v>
      </c>
      <c r="L48" s="30" t="s">
        <v>29</v>
      </c>
      <c r="M48" s="206">
        <v>174145.36</v>
      </c>
      <c r="N48" s="30" t="s">
        <v>29</v>
      </c>
      <c r="O48" s="30" t="s">
        <v>599</v>
      </c>
      <c r="P48" s="30" t="s">
        <v>29</v>
      </c>
      <c r="Q48" s="29">
        <v>44531</v>
      </c>
      <c r="R48" s="30" t="s">
        <v>77</v>
      </c>
      <c r="S48" s="29">
        <v>45260</v>
      </c>
      <c r="T48" s="30" t="s">
        <v>29</v>
      </c>
      <c r="U48" s="30" t="s">
        <v>29</v>
      </c>
      <c r="V48" s="30" t="s">
        <v>29</v>
      </c>
      <c r="W48" s="30" t="s">
        <v>29</v>
      </c>
      <c r="X48" s="30" t="s">
        <v>29</v>
      </c>
      <c r="Y48" s="30" t="s">
        <v>29</v>
      </c>
      <c r="Z48" s="30" t="s">
        <v>29</v>
      </c>
      <c r="AA48" s="30" t="s">
        <v>29</v>
      </c>
      <c r="AB48" s="30" t="s">
        <v>2352</v>
      </c>
      <c r="AC48" s="311" t="s">
        <v>3741</v>
      </c>
    </row>
    <row r="49" spans="1:29" ht="30" customHeight="1" x14ac:dyDescent="0.25">
      <c r="A49" s="36">
        <v>45106</v>
      </c>
      <c r="B49" s="414" t="s">
        <v>76</v>
      </c>
      <c r="C49" s="21" t="s">
        <v>344</v>
      </c>
      <c r="D49" s="22" t="s">
        <v>3528</v>
      </c>
      <c r="E49" s="114" t="s">
        <v>39</v>
      </c>
      <c r="F49" s="114" t="s">
        <v>3529</v>
      </c>
      <c r="G49" s="114" t="s">
        <v>3530</v>
      </c>
      <c r="H49" s="114" t="s">
        <v>29</v>
      </c>
      <c r="I49" s="114" t="s">
        <v>3531</v>
      </c>
      <c r="J49" s="114" t="s">
        <v>3532</v>
      </c>
      <c r="K49" s="114" t="s">
        <v>521</v>
      </c>
      <c r="L49" s="114" t="s">
        <v>3533</v>
      </c>
      <c r="M49" s="23">
        <v>1100000</v>
      </c>
      <c r="N49" s="115" t="s">
        <v>3534</v>
      </c>
      <c r="O49" s="115" t="s">
        <v>29</v>
      </c>
      <c r="P49" s="32" t="s">
        <v>3535</v>
      </c>
      <c r="Q49" s="40">
        <v>44813</v>
      </c>
      <c r="R49" s="114" t="s">
        <v>647</v>
      </c>
      <c r="S49" s="40">
        <v>45179</v>
      </c>
      <c r="T49" s="114" t="s">
        <v>29</v>
      </c>
      <c r="U49" s="26" t="s">
        <v>29</v>
      </c>
      <c r="V49" s="21" t="s">
        <v>29</v>
      </c>
      <c r="W49" s="21" t="s">
        <v>29</v>
      </c>
      <c r="X49" s="114" t="s">
        <v>29</v>
      </c>
      <c r="Y49" s="114" t="s">
        <v>29</v>
      </c>
      <c r="Z49" s="21" t="s">
        <v>29</v>
      </c>
      <c r="AA49" s="35" t="s">
        <v>29</v>
      </c>
      <c r="AB49" s="34" t="s">
        <v>3797</v>
      </c>
      <c r="AC49" s="321" t="s">
        <v>4226</v>
      </c>
    </row>
    <row r="50" spans="1:29" ht="30" customHeight="1" x14ac:dyDescent="0.25">
      <c r="A50" s="35">
        <v>44622</v>
      </c>
      <c r="B50" s="34" t="s">
        <v>23</v>
      </c>
      <c r="C50" s="34" t="s">
        <v>344</v>
      </c>
      <c r="D50" s="109" t="s">
        <v>3022</v>
      </c>
      <c r="E50" s="34" t="s">
        <v>58</v>
      </c>
      <c r="F50" s="34" t="s">
        <v>3023</v>
      </c>
      <c r="G50" s="34" t="s">
        <v>3024</v>
      </c>
      <c r="H50" s="34" t="s">
        <v>29</v>
      </c>
      <c r="I50" s="34" t="s">
        <v>3025</v>
      </c>
      <c r="J50" s="34" t="s">
        <v>3026</v>
      </c>
      <c r="K50" s="34" t="s">
        <v>966</v>
      </c>
      <c r="L50" s="34" t="s">
        <v>29</v>
      </c>
      <c r="M50" s="210">
        <v>223399</v>
      </c>
      <c r="N50" s="34" t="s">
        <v>29</v>
      </c>
      <c r="O50" s="34" t="s">
        <v>29</v>
      </c>
      <c r="P50" s="34" t="s">
        <v>29</v>
      </c>
      <c r="Q50" s="33">
        <v>44562</v>
      </c>
      <c r="R50" s="34" t="s">
        <v>48</v>
      </c>
      <c r="S50" s="33">
        <v>45657</v>
      </c>
      <c r="T50" s="34" t="s">
        <v>29</v>
      </c>
      <c r="U50" s="34" t="s">
        <v>29</v>
      </c>
      <c r="V50" s="34" t="s">
        <v>29</v>
      </c>
      <c r="W50" s="34" t="s">
        <v>29</v>
      </c>
      <c r="X50" s="34" t="s">
        <v>29</v>
      </c>
      <c r="Y50" s="34" t="s">
        <v>29</v>
      </c>
      <c r="Z50" s="34" t="s">
        <v>29</v>
      </c>
      <c r="AA50" s="34" t="s">
        <v>29</v>
      </c>
      <c r="AB50" s="34" t="s">
        <v>3676</v>
      </c>
      <c r="AC50" s="321"/>
    </row>
    <row r="51" spans="1:29" ht="30" customHeight="1" x14ac:dyDescent="0.25">
      <c r="A51" s="36">
        <v>44652</v>
      </c>
      <c r="B51" s="30" t="s">
        <v>23</v>
      </c>
      <c r="C51" s="30" t="s">
        <v>344</v>
      </c>
      <c r="D51" s="191" t="s">
        <v>1083</v>
      </c>
      <c r="E51" s="34" t="s">
        <v>26</v>
      </c>
      <c r="F51" s="30" t="s">
        <v>617</v>
      </c>
      <c r="G51" s="30" t="s">
        <v>618</v>
      </c>
      <c r="H51" s="30" t="s">
        <v>29</v>
      </c>
      <c r="I51" s="30" t="s">
        <v>1084</v>
      </c>
      <c r="J51" s="34" t="s">
        <v>1085</v>
      </c>
      <c r="K51" s="30" t="s">
        <v>521</v>
      </c>
      <c r="L51" s="30" t="s">
        <v>622</v>
      </c>
      <c r="M51" s="206">
        <v>286234.53999999998</v>
      </c>
      <c r="N51" s="30" t="s">
        <v>3079</v>
      </c>
      <c r="O51" s="30" t="s">
        <v>599</v>
      </c>
      <c r="P51" s="30" t="s">
        <v>29</v>
      </c>
      <c r="Q51" s="29">
        <v>44669</v>
      </c>
      <c r="R51" s="30" t="s">
        <v>77</v>
      </c>
      <c r="S51" s="29">
        <v>45033</v>
      </c>
      <c r="T51" s="30" t="s">
        <v>2988</v>
      </c>
      <c r="U51" s="30" t="s">
        <v>29</v>
      </c>
      <c r="V51" s="30" t="s">
        <v>29</v>
      </c>
      <c r="W51" s="30" t="s">
        <v>29</v>
      </c>
      <c r="X51" s="30" t="s">
        <v>29</v>
      </c>
      <c r="Y51" s="30" t="s">
        <v>29</v>
      </c>
      <c r="Z51" s="30" t="s">
        <v>29</v>
      </c>
      <c r="AA51" s="30" t="s">
        <v>29</v>
      </c>
      <c r="AB51" s="30" t="s">
        <v>2352</v>
      </c>
      <c r="AC51" s="325"/>
    </row>
    <row r="52" spans="1:29" s="200" customFormat="1" ht="30" customHeight="1" x14ac:dyDescent="0.25">
      <c r="A52" s="35">
        <v>44789</v>
      </c>
      <c r="B52" s="34" t="s">
        <v>23</v>
      </c>
      <c r="C52" s="34" t="s">
        <v>344</v>
      </c>
      <c r="D52" s="109" t="s">
        <v>1086</v>
      </c>
      <c r="E52" s="34" t="s">
        <v>26</v>
      </c>
      <c r="F52" s="34" t="s">
        <v>2782</v>
      </c>
      <c r="G52" s="34" t="s">
        <v>3192</v>
      </c>
      <c r="H52" s="34" t="s">
        <v>29</v>
      </c>
      <c r="I52" s="34" t="s">
        <v>2784</v>
      </c>
      <c r="J52" s="34" t="s">
        <v>29</v>
      </c>
      <c r="K52" s="34" t="s">
        <v>521</v>
      </c>
      <c r="L52" s="34" t="s">
        <v>723</v>
      </c>
      <c r="M52" s="23">
        <v>2097352.56</v>
      </c>
      <c r="N52" s="34" t="s">
        <v>29</v>
      </c>
      <c r="O52" s="34" t="s">
        <v>599</v>
      </c>
      <c r="P52" s="34" t="s">
        <v>29</v>
      </c>
      <c r="Q52" s="33">
        <v>44740</v>
      </c>
      <c r="R52" s="34" t="s">
        <v>131</v>
      </c>
      <c r="S52" s="33">
        <v>45470</v>
      </c>
      <c r="T52" s="34" t="s">
        <v>29</v>
      </c>
      <c r="U52" s="34" t="s">
        <v>29</v>
      </c>
      <c r="V52" s="34" t="s">
        <v>29</v>
      </c>
      <c r="W52" s="34" t="s">
        <v>29</v>
      </c>
      <c r="X52" s="34" t="s">
        <v>29</v>
      </c>
      <c r="Y52" s="34" t="s">
        <v>29</v>
      </c>
      <c r="Z52" s="34" t="s">
        <v>29</v>
      </c>
      <c r="AA52" s="34" t="s">
        <v>29</v>
      </c>
      <c r="AB52" s="34" t="s">
        <v>3193</v>
      </c>
      <c r="AC52" s="318"/>
    </row>
    <row r="53" spans="1:29" s="200" customFormat="1" ht="30" customHeight="1" x14ac:dyDescent="0.25">
      <c r="A53" s="352">
        <v>45055</v>
      </c>
      <c r="B53" s="21" t="s">
        <v>23</v>
      </c>
      <c r="C53" s="21" t="s">
        <v>344</v>
      </c>
      <c r="D53" s="109" t="s">
        <v>280</v>
      </c>
      <c r="E53" s="114" t="s">
        <v>26</v>
      </c>
      <c r="F53" s="34" t="s">
        <v>924</v>
      </c>
      <c r="G53" s="34" t="s">
        <v>925</v>
      </c>
      <c r="H53" s="114" t="s">
        <v>29</v>
      </c>
      <c r="I53" s="34" t="s">
        <v>926</v>
      </c>
      <c r="J53" s="34" t="s">
        <v>3275</v>
      </c>
      <c r="K53" s="114" t="s">
        <v>521</v>
      </c>
      <c r="L53" s="34" t="s">
        <v>29</v>
      </c>
      <c r="M53" s="23">
        <v>432999</v>
      </c>
      <c r="N53" s="34" t="s">
        <v>29</v>
      </c>
      <c r="O53" s="115" t="s">
        <v>3364</v>
      </c>
      <c r="P53" s="34" t="s">
        <v>29</v>
      </c>
      <c r="Q53" s="33">
        <v>44876</v>
      </c>
      <c r="R53" s="34" t="s">
        <v>77</v>
      </c>
      <c r="S53" s="33">
        <v>45291</v>
      </c>
      <c r="T53" s="114" t="s">
        <v>29</v>
      </c>
      <c r="U53" s="26" t="s">
        <v>29</v>
      </c>
      <c r="V53" s="114" t="s">
        <v>29</v>
      </c>
      <c r="W53" s="26" t="s">
        <v>29</v>
      </c>
      <c r="X53" s="114" t="s">
        <v>29</v>
      </c>
      <c r="Y53" s="26" t="s">
        <v>29</v>
      </c>
      <c r="Z53" s="114" t="s">
        <v>29</v>
      </c>
      <c r="AA53" s="26" t="s">
        <v>29</v>
      </c>
      <c r="AB53" s="34" t="s">
        <v>2352</v>
      </c>
      <c r="AC53" s="318"/>
    </row>
    <row r="54" spans="1:29" s="200" customFormat="1" ht="30" customHeight="1" x14ac:dyDescent="0.25">
      <c r="A54" s="35">
        <v>44797</v>
      </c>
      <c r="B54" s="21" t="s">
        <v>23</v>
      </c>
      <c r="C54" s="21" t="s">
        <v>344</v>
      </c>
      <c r="D54" s="109" t="s">
        <v>3285</v>
      </c>
      <c r="E54" s="114" t="s">
        <v>26</v>
      </c>
      <c r="F54" s="34" t="s">
        <v>3286</v>
      </c>
      <c r="G54" s="34" t="s">
        <v>3287</v>
      </c>
      <c r="H54" s="114" t="s">
        <v>29</v>
      </c>
      <c r="I54" s="34" t="s">
        <v>3288</v>
      </c>
      <c r="J54" s="34" t="s">
        <v>3289</v>
      </c>
      <c r="K54" s="114" t="s">
        <v>215</v>
      </c>
      <c r="L54" s="34" t="s">
        <v>3290</v>
      </c>
      <c r="M54" s="23">
        <v>404250</v>
      </c>
      <c r="N54" s="34" t="s">
        <v>29</v>
      </c>
      <c r="O54" s="34" t="s">
        <v>29</v>
      </c>
      <c r="P54" s="34" t="s">
        <v>29</v>
      </c>
      <c r="Q54" s="33">
        <v>44662</v>
      </c>
      <c r="R54" s="34" t="s">
        <v>3291</v>
      </c>
      <c r="S54" s="33">
        <v>45522</v>
      </c>
      <c r="T54" s="114" t="s">
        <v>29</v>
      </c>
      <c r="U54" s="26" t="s">
        <v>29</v>
      </c>
      <c r="V54" s="114" t="s">
        <v>29</v>
      </c>
      <c r="W54" s="26" t="s">
        <v>29</v>
      </c>
      <c r="X54" s="114" t="s">
        <v>29</v>
      </c>
      <c r="Y54" s="34" t="s">
        <v>3292</v>
      </c>
      <c r="Z54" s="34" t="s">
        <v>3292</v>
      </c>
      <c r="AA54" s="26" t="s">
        <v>29</v>
      </c>
      <c r="AB54" s="34" t="s">
        <v>3284</v>
      </c>
      <c r="AC54" s="318"/>
    </row>
    <row r="55" spans="1:29" s="200" customFormat="1" ht="30" customHeight="1" x14ac:dyDescent="0.25">
      <c r="A55" s="35">
        <v>44803</v>
      </c>
      <c r="B55" s="21" t="s">
        <v>23</v>
      </c>
      <c r="C55" s="21" t="s">
        <v>344</v>
      </c>
      <c r="D55" s="109" t="s">
        <v>3323</v>
      </c>
      <c r="E55" s="114" t="s">
        <v>58</v>
      </c>
      <c r="F55" s="34" t="s">
        <v>956</v>
      </c>
      <c r="G55" s="34" t="s">
        <v>3324</v>
      </c>
      <c r="H55" s="114" t="s">
        <v>29</v>
      </c>
      <c r="I55" s="34" t="s">
        <v>3325</v>
      </c>
      <c r="J55" s="34" t="s">
        <v>3326</v>
      </c>
      <c r="K55" s="114" t="s">
        <v>966</v>
      </c>
      <c r="L55" s="34" t="s">
        <v>3327</v>
      </c>
      <c r="M55" s="23">
        <v>330000</v>
      </c>
      <c r="N55" s="34" t="s">
        <v>29</v>
      </c>
      <c r="O55" s="34" t="s">
        <v>29</v>
      </c>
      <c r="P55" s="34" t="s">
        <v>29</v>
      </c>
      <c r="Q55" s="33">
        <v>44655</v>
      </c>
      <c r="R55" s="34" t="s">
        <v>3328</v>
      </c>
      <c r="S55" s="33">
        <v>46641</v>
      </c>
      <c r="T55" s="114" t="s">
        <v>29</v>
      </c>
      <c r="U55" s="26" t="s">
        <v>29</v>
      </c>
      <c r="V55" s="114" t="s">
        <v>29</v>
      </c>
      <c r="W55" s="26" t="s">
        <v>29</v>
      </c>
      <c r="X55" s="114" t="s">
        <v>29</v>
      </c>
      <c r="Y55" s="114" t="s">
        <v>29</v>
      </c>
      <c r="Z55" s="114" t="s">
        <v>29</v>
      </c>
      <c r="AA55" s="26" t="s">
        <v>29</v>
      </c>
      <c r="AB55" s="34" t="s">
        <v>789</v>
      </c>
      <c r="AC55" s="318" t="s">
        <v>3738</v>
      </c>
    </row>
    <row r="56" spans="1:29" s="200" customFormat="1" ht="30" customHeight="1" x14ac:dyDescent="0.25">
      <c r="A56" s="35">
        <v>44811</v>
      </c>
      <c r="B56" s="21" t="s">
        <v>23</v>
      </c>
      <c r="C56" s="21" t="s">
        <v>344</v>
      </c>
      <c r="D56" s="109" t="s">
        <v>3332</v>
      </c>
      <c r="E56" s="114" t="s">
        <v>58</v>
      </c>
      <c r="F56" s="34" t="s">
        <v>956</v>
      </c>
      <c r="G56" s="34" t="s">
        <v>3324</v>
      </c>
      <c r="H56" s="114" t="s">
        <v>29</v>
      </c>
      <c r="I56" s="34" t="s">
        <v>3333</v>
      </c>
      <c r="J56" s="34" t="s">
        <v>3334</v>
      </c>
      <c r="K56" s="114" t="s">
        <v>966</v>
      </c>
      <c r="L56" s="34" t="s">
        <v>1094</v>
      </c>
      <c r="M56" s="23">
        <v>5500000</v>
      </c>
      <c r="N56" s="34" t="s">
        <v>29</v>
      </c>
      <c r="O56" s="34" t="s">
        <v>29</v>
      </c>
      <c r="P56" s="34" t="s">
        <v>29</v>
      </c>
      <c r="Q56" s="33">
        <v>44593</v>
      </c>
      <c r="R56" s="34" t="s">
        <v>3335</v>
      </c>
      <c r="S56" s="33">
        <v>51897</v>
      </c>
      <c r="T56" s="114" t="s">
        <v>29</v>
      </c>
      <c r="U56" s="26" t="s">
        <v>29</v>
      </c>
      <c r="V56" s="114" t="s">
        <v>29</v>
      </c>
      <c r="W56" s="26" t="s">
        <v>29</v>
      </c>
      <c r="X56" s="114" t="s">
        <v>29</v>
      </c>
      <c r="Y56" s="114" t="s">
        <v>29</v>
      </c>
      <c r="Z56" s="114" t="s">
        <v>29</v>
      </c>
      <c r="AA56" s="26" t="s">
        <v>29</v>
      </c>
      <c r="AB56" s="34" t="s">
        <v>789</v>
      </c>
      <c r="AC56" s="318"/>
    </row>
    <row r="57" spans="1:29" s="200" customFormat="1" ht="30" customHeight="1" x14ac:dyDescent="0.25">
      <c r="A57" s="35">
        <v>44811</v>
      </c>
      <c r="B57" s="21" t="s">
        <v>23</v>
      </c>
      <c r="C57" s="21" t="s">
        <v>344</v>
      </c>
      <c r="D57" s="109" t="s">
        <v>3337</v>
      </c>
      <c r="E57" s="114" t="s">
        <v>58</v>
      </c>
      <c r="F57" s="34" t="s">
        <v>3338</v>
      </c>
      <c r="G57" s="34" t="s">
        <v>3339</v>
      </c>
      <c r="H57" s="114" t="s">
        <v>29</v>
      </c>
      <c r="I57" s="34" t="s">
        <v>3340</v>
      </c>
      <c r="J57" s="34" t="s">
        <v>3341</v>
      </c>
      <c r="K57" s="114" t="s">
        <v>966</v>
      </c>
      <c r="L57" s="34" t="s">
        <v>1094</v>
      </c>
      <c r="M57" s="23">
        <v>169255</v>
      </c>
      <c r="N57" s="34" t="s">
        <v>29</v>
      </c>
      <c r="O57" s="34" t="s">
        <v>29</v>
      </c>
      <c r="P57" s="34" t="s">
        <v>29</v>
      </c>
      <c r="Q57" s="33">
        <v>45931</v>
      </c>
      <c r="R57" s="34" t="s">
        <v>273</v>
      </c>
      <c r="S57" s="33">
        <v>47756</v>
      </c>
      <c r="T57" s="114" t="s">
        <v>29</v>
      </c>
      <c r="U57" s="26" t="s">
        <v>29</v>
      </c>
      <c r="V57" s="114" t="s">
        <v>29</v>
      </c>
      <c r="W57" s="26" t="s">
        <v>29</v>
      </c>
      <c r="X57" s="114" t="s">
        <v>29</v>
      </c>
      <c r="Y57" s="114" t="s">
        <v>29</v>
      </c>
      <c r="Z57" s="114" t="s">
        <v>29</v>
      </c>
      <c r="AA57" s="26" t="s">
        <v>29</v>
      </c>
      <c r="AB57" s="34" t="s">
        <v>789</v>
      </c>
      <c r="AC57" s="318"/>
    </row>
    <row r="58" spans="1:29" s="200" customFormat="1" ht="30" customHeight="1" x14ac:dyDescent="0.25">
      <c r="A58" s="35">
        <v>44811</v>
      </c>
      <c r="B58" s="21" t="s">
        <v>23</v>
      </c>
      <c r="C58" s="21" t="s">
        <v>344</v>
      </c>
      <c r="D58" s="109" t="s">
        <v>3342</v>
      </c>
      <c r="E58" s="114" t="s">
        <v>58</v>
      </c>
      <c r="F58" s="34" t="s">
        <v>3343</v>
      </c>
      <c r="G58" s="34" t="s">
        <v>3344</v>
      </c>
      <c r="H58" s="114" t="s">
        <v>29</v>
      </c>
      <c r="I58" s="34" t="s">
        <v>3345</v>
      </c>
      <c r="J58" s="34" t="s">
        <v>3345</v>
      </c>
      <c r="K58" s="114" t="s">
        <v>966</v>
      </c>
      <c r="L58" s="34" t="s">
        <v>1094</v>
      </c>
      <c r="M58" s="23">
        <v>171733</v>
      </c>
      <c r="N58" s="34" t="s">
        <v>29</v>
      </c>
      <c r="O58" s="34" t="s">
        <v>29</v>
      </c>
      <c r="P58" s="34" t="s">
        <v>29</v>
      </c>
      <c r="Q58" s="33">
        <v>44562</v>
      </c>
      <c r="R58" s="34" t="s">
        <v>273</v>
      </c>
      <c r="S58" s="33">
        <v>46387</v>
      </c>
      <c r="T58" s="114" t="s">
        <v>29</v>
      </c>
      <c r="U58" s="26" t="s">
        <v>29</v>
      </c>
      <c r="V58" s="114" t="s">
        <v>29</v>
      </c>
      <c r="W58" s="26" t="s">
        <v>29</v>
      </c>
      <c r="X58" s="114" t="s">
        <v>29</v>
      </c>
      <c r="Y58" s="114" t="s">
        <v>29</v>
      </c>
      <c r="Z58" s="114" t="s">
        <v>29</v>
      </c>
      <c r="AA58" s="26" t="s">
        <v>29</v>
      </c>
      <c r="AB58" s="34" t="s">
        <v>789</v>
      </c>
      <c r="AC58" s="318"/>
    </row>
    <row r="59" spans="1:29" s="200" customFormat="1" ht="30" customHeight="1" x14ac:dyDescent="0.25">
      <c r="A59" s="35">
        <v>44811</v>
      </c>
      <c r="B59" s="21" t="s">
        <v>23</v>
      </c>
      <c r="C59" s="21" t="s">
        <v>344</v>
      </c>
      <c r="D59" s="109" t="s">
        <v>3359</v>
      </c>
      <c r="E59" s="114" t="s">
        <v>58</v>
      </c>
      <c r="F59" s="34" t="s">
        <v>3360</v>
      </c>
      <c r="G59" s="34" t="s">
        <v>3361</v>
      </c>
      <c r="H59" s="114" t="s">
        <v>29</v>
      </c>
      <c r="I59" s="34" t="s">
        <v>3362</v>
      </c>
      <c r="J59" s="34" t="s">
        <v>3362</v>
      </c>
      <c r="K59" s="114" t="s">
        <v>966</v>
      </c>
      <c r="L59" s="34" t="s">
        <v>1094</v>
      </c>
      <c r="M59" s="23">
        <v>10530508</v>
      </c>
      <c r="N59" s="34" t="s">
        <v>29</v>
      </c>
      <c r="O59" s="34" t="s">
        <v>29</v>
      </c>
      <c r="P59" s="34" t="s">
        <v>29</v>
      </c>
      <c r="Q59" s="33">
        <v>44713</v>
      </c>
      <c r="R59" s="34" t="s">
        <v>3363</v>
      </c>
      <c r="S59" s="33">
        <v>46022</v>
      </c>
      <c r="T59" s="114" t="s">
        <v>29</v>
      </c>
      <c r="U59" s="26" t="s">
        <v>29</v>
      </c>
      <c r="V59" s="114" t="s">
        <v>29</v>
      </c>
      <c r="W59" s="26" t="s">
        <v>29</v>
      </c>
      <c r="X59" s="114" t="s">
        <v>29</v>
      </c>
      <c r="Y59" s="114" t="s">
        <v>29</v>
      </c>
      <c r="Z59" s="114" t="s">
        <v>29</v>
      </c>
      <c r="AA59" s="26" t="s">
        <v>29</v>
      </c>
      <c r="AB59" s="34" t="s">
        <v>789</v>
      </c>
      <c r="AC59" s="318"/>
    </row>
    <row r="60" spans="1:29" ht="30" customHeight="1" x14ac:dyDescent="0.25">
      <c r="A60" s="39">
        <v>44811</v>
      </c>
      <c r="B60" s="21" t="s">
        <v>23</v>
      </c>
      <c r="C60" s="21" t="s">
        <v>344</v>
      </c>
      <c r="D60" s="22" t="s">
        <v>855</v>
      </c>
      <c r="E60" s="114" t="s">
        <v>246</v>
      </c>
      <c r="F60" s="114" t="s">
        <v>856</v>
      </c>
      <c r="G60" s="114" t="s">
        <v>2529</v>
      </c>
      <c r="H60" s="114" t="s">
        <v>29</v>
      </c>
      <c r="I60" s="114" t="s">
        <v>848</v>
      </c>
      <c r="J60" s="114" t="s">
        <v>854</v>
      </c>
      <c r="K60" s="114" t="s">
        <v>587</v>
      </c>
      <c r="L60" s="114" t="s">
        <v>840</v>
      </c>
      <c r="M60" s="23">
        <v>850000</v>
      </c>
      <c r="N60" s="115" t="s">
        <v>46</v>
      </c>
      <c r="O60" s="115" t="s">
        <v>3364</v>
      </c>
      <c r="P60" s="32" t="s">
        <v>842</v>
      </c>
      <c r="Q60" s="25">
        <v>44562</v>
      </c>
      <c r="R60" s="114" t="s">
        <v>77</v>
      </c>
      <c r="S60" s="25">
        <v>44926</v>
      </c>
      <c r="T60" s="114" t="s">
        <v>843</v>
      </c>
      <c r="U60" s="26" t="s">
        <v>29</v>
      </c>
      <c r="V60" s="21" t="s">
        <v>29</v>
      </c>
      <c r="W60" s="21" t="s">
        <v>29</v>
      </c>
      <c r="X60" s="21" t="s">
        <v>29</v>
      </c>
      <c r="Y60" s="21" t="s">
        <v>29</v>
      </c>
      <c r="Z60" s="21" t="s">
        <v>29</v>
      </c>
      <c r="AA60" s="21" t="s">
        <v>29</v>
      </c>
      <c r="AB60" s="30" t="s">
        <v>3365</v>
      </c>
      <c r="AC60" s="325" t="s">
        <v>3993</v>
      </c>
    </row>
    <row r="61" spans="1:29" ht="30" customHeight="1" x14ac:dyDescent="0.25">
      <c r="A61" s="39">
        <v>44811</v>
      </c>
      <c r="B61" s="21" t="s">
        <v>23</v>
      </c>
      <c r="C61" s="21" t="s">
        <v>344</v>
      </c>
      <c r="D61" s="22" t="s">
        <v>1063</v>
      </c>
      <c r="E61" s="114" t="s">
        <v>246</v>
      </c>
      <c r="F61" s="114" t="s">
        <v>1064</v>
      </c>
      <c r="G61" s="114" t="s">
        <v>2527</v>
      </c>
      <c r="H61" s="114" t="s">
        <v>29</v>
      </c>
      <c r="I61" s="114" t="s">
        <v>1066</v>
      </c>
      <c r="J61" s="114" t="s">
        <v>1067</v>
      </c>
      <c r="K61" s="114" t="s">
        <v>521</v>
      </c>
      <c r="L61" s="114" t="s">
        <v>840</v>
      </c>
      <c r="M61" s="23">
        <v>1440000</v>
      </c>
      <c r="N61" s="115" t="s">
        <v>1068</v>
      </c>
      <c r="O61" s="115" t="s">
        <v>1069</v>
      </c>
      <c r="P61" s="32" t="s">
        <v>2423</v>
      </c>
      <c r="Q61" s="25">
        <v>44562</v>
      </c>
      <c r="R61" s="114" t="s">
        <v>77</v>
      </c>
      <c r="S61" s="25">
        <v>44926</v>
      </c>
      <c r="T61" s="114" t="s">
        <v>843</v>
      </c>
      <c r="U61" s="26" t="s">
        <v>29</v>
      </c>
      <c r="V61" s="21" t="s">
        <v>29</v>
      </c>
      <c r="W61" s="21" t="s">
        <v>29</v>
      </c>
      <c r="X61" s="21" t="s">
        <v>29</v>
      </c>
      <c r="Y61" s="21" t="s">
        <v>29</v>
      </c>
      <c r="Z61" s="21" t="s">
        <v>29</v>
      </c>
      <c r="AA61" s="21" t="s">
        <v>29</v>
      </c>
      <c r="AB61" s="30" t="s">
        <v>3365</v>
      </c>
      <c r="AC61" s="325" t="s">
        <v>3993</v>
      </c>
    </row>
    <row r="62" spans="1:29" ht="30" customHeight="1" x14ac:dyDescent="0.25">
      <c r="A62" s="39">
        <v>44811</v>
      </c>
      <c r="B62" s="21" t="s">
        <v>76</v>
      </c>
      <c r="C62" s="21" t="s">
        <v>344</v>
      </c>
      <c r="D62" s="22" t="s">
        <v>3076</v>
      </c>
      <c r="E62" s="114" t="s">
        <v>58</v>
      </c>
      <c r="F62" s="114" t="s">
        <v>1117</v>
      </c>
      <c r="G62" s="114" t="s">
        <v>2531</v>
      </c>
      <c r="H62" s="114" t="s">
        <v>29</v>
      </c>
      <c r="I62" s="114" t="s">
        <v>1118</v>
      </c>
      <c r="J62" s="114" t="s">
        <v>1119</v>
      </c>
      <c r="K62" s="114" t="s">
        <v>966</v>
      </c>
      <c r="L62" s="114" t="s">
        <v>29</v>
      </c>
      <c r="M62" s="23">
        <v>735063</v>
      </c>
      <c r="N62" s="115" t="s">
        <v>29</v>
      </c>
      <c r="O62" s="115" t="s">
        <v>29</v>
      </c>
      <c r="P62" s="32" t="s">
        <v>29</v>
      </c>
      <c r="Q62" s="25">
        <v>43191</v>
      </c>
      <c r="R62" s="114" t="s">
        <v>3368</v>
      </c>
      <c r="S62" s="25">
        <v>45382</v>
      </c>
      <c r="T62" s="114" t="s">
        <v>1120</v>
      </c>
      <c r="U62" s="26" t="s">
        <v>29</v>
      </c>
      <c r="V62" s="21" t="s">
        <v>29</v>
      </c>
      <c r="W62" s="21" t="s">
        <v>29</v>
      </c>
      <c r="X62" s="21" t="s">
        <v>29</v>
      </c>
      <c r="Y62" s="21" t="s">
        <v>29</v>
      </c>
      <c r="Z62" s="21" t="s">
        <v>1121</v>
      </c>
      <c r="AA62" s="21" t="s">
        <v>29</v>
      </c>
      <c r="AB62" s="30" t="s">
        <v>789</v>
      </c>
      <c r="AC62" s="321"/>
    </row>
    <row r="63" spans="1:29" ht="30" customHeight="1" x14ac:dyDescent="0.25">
      <c r="A63" s="39">
        <v>44811</v>
      </c>
      <c r="B63" s="21" t="s">
        <v>76</v>
      </c>
      <c r="C63" s="21" t="s">
        <v>344</v>
      </c>
      <c r="D63" s="22" t="s">
        <v>1122</v>
      </c>
      <c r="E63" s="114" t="s">
        <v>58</v>
      </c>
      <c r="F63" s="114" t="s">
        <v>3366</v>
      </c>
      <c r="G63" s="114" t="s">
        <v>3367</v>
      </c>
      <c r="H63" s="114" t="s">
        <v>29</v>
      </c>
      <c r="I63" s="114" t="s">
        <v>1125</v>
      </c>
      <c r="J63" s="114" t="s">
        <v>1126</v>
      </c>
      <c r="K63" s="114" t="s">
        <v>966</v>
      </c>
      <c r="L63" s="114" t="s">
        <v>29</v>
      </c>
      <c r="M63" s="23">
        <v>974066</v>
      </c>
      <c r="N63" s="115" t="s">
        <v>29</v>
      </c>
      <c r="O63" s="115" t="s">
        <v>29</v>
      </c>
      <c r="P63" s="32" t="s">
        <v>29</v>
      </c>
      <c r="Q63" s="25">
        <v>42958</v>
      </c>
      <c r="R63" s="114" t="s">
        <v>1095</v>
      </c>
      <c r="S63" s="25">
        <v>45514</v>
      </c>
      <c r="T63" s="114" t="s">
        <v>1127</v>
      </c>
      <c r="U63" s="26" t="s">
        <v>29</v>
      </c>
      <c r="V63" s="21" t="s">
        <v>29</v>
      </c>
      <c r="W63" s="21" t="s">
        <v>29</v>
      </c>
      <c r="X63" s="21" t="s">
        <v>29</v>
      </c>
      <c r="Y63" s="21" t="s">
        <v>29</v>
      </c>
      <c r="Z63" s="21" t="s">
        <v>1128</v>
      </c>
      <c r="AA63" s="21" t="s">
        <v>29</v>
      </c>
      <c r="AB63" s="30" t="s">
        <v>789</v>
      </c>
      <c r="AC63" s="321"/>
    </row>
    <row r="64" spans="1:29" s="200" customFormat="1" ht="30" customHeight="1" x14ac:dyDescent="0.25">
      <c r="A64" s="35">
        <v>44811</v>
      </c>
      <c r="B64" s="34" t="s">
        <v>23</v>
      </c>
      <c r="C64" s="34" t="s">
        <v>344</v>
      </c>
      <c r="D64" s="109" t="s">
        <v>3371</v>
      </c>
      <c r="E64" s="114" t="s">
        <v>58</v>
      </c>
      <c r="F64" s="34" t="s">
        <v>784</v>
      </c>
      <c r="G64" s="34" t="s">
        <v>785</v>
      </c>
      <c r="H64" s="114" t="s">
        <v>29</v>
      </c>
      <c r="I64" s="34" t="s">
        <v>786</v>
      </c>
      <c r="J64" s="34" t="s">
        <v>3262</v>
      </c>
      <c r="K64" s="34" t="s">
        <v>966</v>
      </c>
      <c r="L64" s="34" t="s">
        <v>3263</v>
      </c>
      <c r="M64" s="23">
        <v>2000000</v>
      </c>
      <c r="N64" s="34" t="s">
        <v>3264</v>
      </c>
      <c r="O64" s="115" t="s">
        <v>29</v>
      </c>
      <c r="P64" s="115" t="s">
        <v>29</v>
      </c>
      <c r="Q64" s="33">
        <v>44743</v>
      </c>
      <c r="R64" s="39" t="s">
        <v>75</v>
      </c>
      <c r="S64" s="33">
        <v>45838</v>
      </c>
      <c r="T64" s="114" t="s">
        <v>29</v>
      </c>
      <c r="U64" s="26" t="s">
        <v>29</v>
      </c>
      <c r="V64" s="114" t="s">
        <v>29</v>
      </c>
      <c r="W64" s="26" t="s">
        <v>29</v>
      </c>
      <c r="X64" s="114" t="s">
        <v>29</v>
      </c>
      <c r="Y64" s="26" t="s">
        <v>29</v>
      </c>
      <c r="Z64" s="114" t="s">
        <v>29</v>
      </c>
      <c r="AA64" s="26" t="s">
        <v>29</v>
      </c>
      <c r="AB64" s="34" t="s">
        <v>789</v>
      </c>
      <c r="AC64" s="318"/>
    </row>
    <row r="65" spans="1:29" ht="30" customHeight="1" x14ac:dyDescent="0.25">
      <c r="A65" s="35">
        <v>44840</v>
      </c>
      <c r="B65" s="34" t="s">
        <v>23</v>
      </c>
      <c r="C65" s="34" t="s">
        <v>344</v>
      </c>
      <c r="D65" s="109" t="s">
        <v>3376</v>
      </c>
      <c r="E65" s="114" t="s">
        <v>246</v>
      </c>
      <c r="F65" s="34" t="s">
        <v>878</v>
      </c>
      <c r="G65" s="34" t="s">
        <v>3377</v>
      </c>
      <c r="H65" s="114" t="s">
        <v>29</v>
      </c>
      <c r="I65" s="34" t="s">
        <v>869</v>
      </c>
      <c r="J65" s="34" t="s">
        <v>870</v>
      </c>
      <c r="K65" s="34" t="s">
        <v>521</v>
      </c>
      <c r="L65" s="34" t="s">
        <v>871</v>
      </c>
      <c r="M65" s="201" t="s">
        <v>872</v>
      </c>
      <c r="N65" s="34" t="s">
        <v>46</v>
      </c>
      <c r="O65" s="115" t="s">
        <v>138</v>
      </c>
      <c r="P65" s="115" t="s">
        <v>3378</v>
      </c>
      <c r="Q65" s="33">
        <v>44642</v>
      </c>
      <c r="R65" s="39" t="s">
        <v>3379</v>
      </c>
      <c r="S65" s="33">
        <v>45657</v>
      </c>
      <c r="T65" s="114" t="s">
        <v>29</v>
      </c>
      <c r="U65" s="26" t="s">
        <v>29</v>
      </c>
      <c r="V65" s="114" t="s">
        <v>29</v>
      </c>
      <c r="W65" s="26" t="s">
        <v>29</v>
      </c>
      <c r="X65" s="114" t="s">
        <v>29</v>
      </c>
      <c r="Y65" s="26" t="s">
        <v>29</v>
      </c>
      <c r="Z65" s="114" t="s">
        <v>29</v>
      </c>
      <c r="AA65" s="26" t="s">
        <v>29</v>
      </c>
      <c r="AB65" s="34" t="s">
        <v>3373</v>
      </c>
      <c r="AC65" s="321"/>
    </row>
    <row r="66" spans="1:29" ht="30" customHeight="1" x14ac:dyDescent="0.25">
      <c r="A66" s="35">
        <v>44840</v>
      </c>
      <c r="B66" s="34" t="s">
        <v>23</v>
      </c>
      <c r="C66" s="34" t="s">
        <v>344</v>
      </c>
      <c r="D66" s="109" t="s">
        <v>3380</v>
      </c>
      <c r="E66" s="114" t="s">
        <v>246</v>
      </c>
      <c r="F66" s="34" t="s">
        <v>885</v>
      </c>
      <c r="G66" s="34" t="s">
        <v>3381</v>
      </c>
      <c r="H66" s="114" t="s">
        <v>29</v>
      </c>
      <c r="I66" s="34" t="s">
        <v>869</v>
      </c>
      <c r="J66" s="34" t="s">
        <v>870</v>
      </c>
      <c r="K66" s="34" t="s">
        <v>521</v>
      </c>
      <c r="L66" s="34" t="s">
        <v>871</v>
      </c>
      <c r="M66" s="201" t="s">
        <v>872</v>
      </c>
      <c r="N66" s="34" t="s">
        <v>46</v>
      </c>
      <c r="O66" s="115" t="s">
        <v>138</v>
      </c>
      <c r="P66" s="115" t="s">
        <v>3378</v>
      </c>
      <c r="Q66" s="33">
        <v>44574</v>
      </c>
      <c r="R66" s="39" t="s">
        <v>75</v>
      </c>
      <c r="S66" s="33">
        <v>45657</v>
      </c>
      <c r="T66" s="114" t="s">
        <v>29</v>
      </c>
      <c r="U66" s="26" t="s">
        <v>29</v>
      </c>
      <c r="V66" s="114" t="s">
        <v>29</v>
      </c>
      <c r="W66" s="26" t="s">
        <v>29</v>
      </c>
      <c r="X66" s="114" t="s">
        <v>29</v>
      </c>
      <c r="Y66" s="26" t="s">
        <v>29</v>
      </c>
      <c r="Z66" s="114" t="s">
        <v>29</v>
      </c>
      <c r="AA66" s="26" t="s">
        <v>29</v>
      </c>
      <c r="AB66" s="34" t="s">
        <v>3373</v>
      </c>
      <c r="AC66" s="321"/>
    </row>
    <row r="67" spans="1:29" ht="30" customHeight="1" x14ac:dyDescent="0.25">
      <c r="A67" s="35">
        <v>44840</v>
      </c>
      <c r="B67" s="34" t="s">
        <v>23</v>
      </c>
      <c r="C67" s="34" t="s">
        <v>344</v>
      </c>
      <c r="D67" s="109" t="s">
        <v>3387</v>
      </c>
      <c r="E67" s="114" t="s">
        <v>26</v>
      </c>
      <c r="F67" s="34" t="s">
        <v>3388</v>
      </c>
      <c r="G67" s="34" t="s">
        <v>3389</v>
      </c>
      <c r="H67" s="114" t="s">
        <v>29</v>
      </c>
      <c r="I67" s="34" t="s">
        <v>3390</v>
      </c>
      <c r="J67" s="34" t="s">
        <v>3391</v>
      </c>
      <c r="K67" s="34" t="s">
        <v>521</v>
      </c>
      <c r="L67" s="34" t="s">
        <v>29</v>
      </c>
      <c r="M67" s="23">
        <v>533314.1</v>
      </c>
      <c r="N67" s="34" t="s">
        <v>29</v>
      </c>
      <c r="O67" s="115" t="s">
        <v>29</v>
      </c>
      <c r="P67" s="115" t="s">
        <v>29</v>
      </c>
      <c r="Q67" s="33">
        <v>44809</v>
      </c>
      <c r="R67" s="39" t="s">
        <v>75</v>
      </c>
      <c r="S67" s="33">
        <v>45905</v>
      </c>
      <c r="T67" s="114" t="s">
        <v>29</v>
      </c>
      <c r="U67" s="26" t="s">
        <v>29</v>
      </c>
      <c r="V67" s="114" t="s">
        <v>29</v>
      </c>
      <c r="W67" s="26" t="s">
        <v>29</v>
      </c>
      <c r="X67" s="114" t="s">
        <v>29</v>
      </c>
      <c r="Y67" s="26" t="s">
        <v>29</v>
      </c>
      <c r="Z67" s="114" t="s">
        <v>29</v>
      </c>
      <c r="AA67" s="26" t="s">
        <v>29</v>
      </c>
      <c r="AB67" s="34" t="s">
        <v>3392</v>
      </c>
      <c r="AC67" s="321"/>
    </row>
    <row r="68" spans="1:29" ht="30" customHeight="1" x14ac:dyDescent="0.25">
      <c r="A68" s="35">
        <v>44860</v>
      </c>
      <c r="B68" s="34" t="s">
        <v>23</v>
      </c>
      <c r="C68" s="34" t="s">
        <v>344</v>
      </c>
      <c r="D68" s="109" t="s">
        <v>3453</v>
      </c>
      <c r="E68" s="114" t="s">
        <v>246</v>
      </c>
      <c r="F68" s="34" t="s">
        <v>3454</v>
      </c>
      <c r="G68" s="34" t="s">
        <v>3455</v>
      </c>
      <c r="H68" s="114" t="s">
        <v>29</v>
      </c>
      <c r="I68" s="34" t="s">
        <v>869</v>
      </c>
      <c r="J68" s="34" t="s">
        <v>883</v>
      </c>
      <c r="K68" s="34" t="s">
        <v>521</v>
      </c>
      <c r="L68" s="34" t="s">
        <v>29</v>
      </c>
      <c r="M68" s="201" t="s">
        <v>872</v>
      </c>
      <c r="N68" s="115" t="s">
        <v>29</v>
      </c>
      <c r="O68" s="115" t="s">
        <v>29</v>
      </c>
      <c r="P68" s="115" t="s">
        <v>29</v>
      </c>
      <c r="Q68" s="33">
        <v>44562</v>
      </c>
      <c r="R68" s="39" t="s">
        <v>75</v>
      </c>
      <c r="S68" s="33">
        <v>45657</v>
      </c>
      <c r="T68" s="114" t="s">
        <v>29</v>
      </c>
      <c r="U68" s="26" t="s">
        <v>29</v>
      </c>
      <c r="V68" s="114" t="s">
        <v>29</v>
      </c>
      <c r="W68" s="26" t="s">
        <v>29</v>
      </c>
      <c r="X68" s="114" t="s">
        <v>29</v>
      </c>
      <c r="Y68" s="26" t="s">
        <v>29</v>
      </c>
      <c r="Z68" s="114" t="s">
        <v>29</v>
      </c>
      <c r="AA68" s="26" t="s">
        <v>29</v>
      </c>
      <c r="AB68" s="34" t="s">
        <v>3836</v>
      </c>
      <c r="AC68" s="321" t="s">
        <v>3833</v>
      </c>
    </row>
    <row r="69" spans="1:29" ht="30" customHeight="1" x14ac:dyDescent="0.25">
      <c r="A69" s="35">
        <v>45079</v>
      </c>
      <c r="B69" s="34" t="s">
        <v>76</v>
      </c>
      <c r="C69" s="34" t="s">
        <v>344</v>
      </c>
      <c r="D69" s="276" t="s">
        <v>3456</v>
      </c>
      <c r="E69" s="114" t="s">
        <v>39</v>
      </c>
      <c r="F69" s="34" t="s">
        <v>3457</v>
      </c>
      <c r="G69" s="34" t="s">
        <v>3458</v>
      </c>
      <c r="H69" s="114" t="s">
        <v>29</v>
      </c>
      <c r="I69" s="34" t="s">
        <v>869</v>
      </c>
      <c r="J69" s="34" t="s">
        <v>3777</v>
      </c>
      <c r="K69" s="34" t="s">
        <v>521</v>
      </c>
      <c r="L69" s="34" t="s">
        <v>29</v>
      </c>
      <c r="M69" s="201" t="s">
        <v>872</v>
      </c>
      <c r="N69" s="115" t="s">
        <v>29</v>
      </c>
      <c r="O69" s="115" t="s">
        <v>3778</v>
      </c>
      <c r="P69" s="115" t="s">
        <v>29</v>
      </c>
      <c r="Q69" s="33">
        <v>44927</v>
      </c>
      <c r="R69" s="39" t="s">
        <v>75</v>
      </c>
      <c r="S69" s="33">
        <v>46022</v>
      </c>
      <c r="T69" s="114" t="s">
        <v>29</v>
      </c>
      <c r="U69" s="26" t="s">
        <v>29</v>
      </c>
      <c r="V69" s="114" t="s">
        <v>29</v>
      </c>
      <c r="W69" s="26" t="s">
        <v>29</v>
      </c>
      <c r="X69" s="114" t="s">
        <v>29</v>
      </c>
      <c r="Y69" s="26" t="s">
        <v>29</v>
      </c>
      <c r="Z69" s="114" t="s">
        <v>29</v>
      </c>
      <c r="AA69" s="26" t="s">
        <v>29</v>
      </c>
      <c r="AB69" s="34" t="s">
        <v>3836</v>
      </c>
      <c r="AC69" s="321" t="s">
        <v>3833</v>
      </c>
    </row>
    <row r="70" spans="1:29" ht="30" customHeight="1" x14ac:dyDescent="0.25">
      <c r="A70" s="35">
        <v>44131</v>
      </c>
      <c r="B70" s="34" t="s">
        <v>23</v>
      </c>
      <c r="C70" s="34" t="s">
        <v>344</v>
      </c>
      <c r="D70" s="109" t="s">
        <v>3462</v>
      </c>
      <c r="E70" s="114" t="s">
        <v>246</v>
      </c>
      <c r="F70" s="34" t="s">
        <v>3463</v>
      </c>
      <c r="G70" s="34" t="s">
        <v>3464</v>
      </c>
      <c r="H70" s="114" t="s">
        <v>29</v>
      </c>
      <c r="I70" s="34" t="s">
        <v>869</v>
      </c>
      <c r="J70" s="34" t="s">
        <v>883</v>
      </c>
      <c r="K70" s="34" t="s">
        <v>521</v>
      </c>
      <c r="L70" s="34" t="s">
        <v>29</v>
      </c>
      <c r="M70" s="201" t="s">
        <v>872</v>
      </c>
      <c r="N70" s="115" t="s">
        <v>29</v>
      </c>
      <c r="O70" s="115" t="s">
        <v>29</v>
      </c>
      <c r="P70" s="115" t="s">
        <v>29</v>
      </c>
      <c r="Q70" s="33">
        <v>44562</v>
      </c>
      <c r="R70" s="39" t="s">
        <v>75</v>
      </c>
      <c r="S70" s="33">
        <v>45657</v>
      </c>
      <c r="T70" s="114" t="s">
        <v>29</v>
      </c>
      <c r="U70" s="26" t="s">
        <v>29</v>
      </c>
      <c r="V70" s="114" t="s">
        <v>29</v>
      </c>
      <c r="W70" s="26" t="s">
        <v>29</v>
      </c>
      <c r="X70" s="114" t="s">
        <v>29</v>
      </c>
      <c r="Y70" s="26" t="s">
        <v>29</v>
      </c>
      <c r="Z70" s="114" t="s">
        <v>29</v>
      </c>
      <c r="AA70" s="26" t="s">
        <v>29</v>
      </c>
      <c r="AB70" s="34" t="s">
        <v>3836</v>
      </c>
      <c r="AC70" s="321" t="s">
        <v>3833</v>
      </c>
    </row>
    <row r="71" spans="1:29" ht="30" customHeight="1" x14ac:dyDescent="0.25">
      <c r="A71" s="35">
        <v>44131</v>
      </c>
      <c r="B71" s="34" t="s">
        <v>23</v>
      </c>
      <c r="C71" s="34" t="s">
        <v>344</v>
      </c>
      <c r="D71" s="109" t="s">
        <v>3465</v>
      </c>
      <c r="E71" s="114" t="s">
        <v>246</v>
      </c>
      <c r="F71" s="34" t="s">
        <v>3466</v>
      </c>
      <c r="G71" s="34" t="s">
        <v>3467</v>
      </c>
      <c r="H71" s="114" t="s">
        <v>29</v>
      </c>
      <c r="I71" s="34" t="s">
        <v>869</v>
      </c>
      <c r="J71" s="34" t="s">
        <v>883</v>
      </c>
      <c r="K71" s="34" t="s">
        <v>521</v>
      </c>
      <c r="L71" s="34" t="s">
        <v>29</v>
      </c>
      <c r="M71" s="201" t="s">
        <v>872</v>
      </c>
      <c r="N71" s="115" t="s">
        <v>29</v>
      </c>
      <c r="O71" s="115" t="s">
        <v>29</v>
      </c>
      <c r="P71" s="115" t="s">
        <v>29</v>
      </c>
      <c r="Q71" s="33">
        <v>44743</v>
      </c>
      <c r="R71" s="39" t="s">
        <v>3468</v>
      </c>
      <c r="S71" s="33">
        <v>46022</v>
      </c>
      <c r="T71" s="114" t="s">
        <v>29</v>
      </c>
      <c r="U71" s="26" t="s">
        <v>29</v>
      </c>
      <c r="V71" s="114" t="s">
        <v>29</v>
      </c>
      <c r="W71" s="26" t="s">
        <v>29</v>
      </c>
      <c r="X71" s="114" t="s">
        <v>29</v>
      </c>
      <c r="Y71" s="26" t="s">
        <v>29</v>
      </c>
      <c r="Z71" s="114" t="s">
        <v>29</v>
      </c>
      <c r="AA71" s="26" t="s">
        <v>29</v>
      </c>
      <c r="AB71" s="34" t="s">
        <v>3836</v>
      </c>
      <c r="AC71" s="321" t="s">
        <v>3833</v>
      </c>
    </row>
    <row r="72" spans="1:29" ht="30" customHeight="1" x14ac:dyDescent="0.25">
      <c r="A72" s="35">
        <v>44131</v>
      </c>
      <c r="B72" s="34" t="s">
        <v>23</v>
      </c>
      <c r="C72" s="34" t="s">
        <v>344</v>
      </c>
      <c r="D72" s="109" t="s">
        <v>3472</v>
      </c>
      <c r="E72" s="114" t="s">
        <v>246</v>
      </c>
      <c r="F72" s="34" t="s">
        <v>3473</v>
      </c>
      <c r="G72" s="34" t="s">
        <v>3474</v>
      </c>
      <c r="H72" s="114" t="s">
        <v>29</v>
      </c>
      <c r="I72" s="34" t="s">
        <v>869</v>
      </c>
      <c r="J72" s="34" t="s">
        <v>883</v>
      </c>
      <c r="K72" s="34" t="s">
        <v>521</v>
      </c>
      <c r="L72" s="34" t="s">
        <v>29</v>
      </c>
      <c r="M72" s="201" t="s">
        <v>872</v>
      </c>
      <c r="N72" s="115" t="s">
        <v>29</v>
      </c>
      <c r="O72" s="115" t="s">
        <v>29</v>
      </c>
      <c r="P72" s="115" t="s">
        <v>29</v>
      </c>
      <c r="Q72" s="33">
        <v>44562</v>
      </c>
      <c r="R72" s="39" t="s">
        <v>75</v>
      </c>
      <c r="S72" s="33">
        <v>45657</v>
      </c>
      <c r="T72" s="114" t="s">
        <v>29</v>
      </c>
      <c r="U72" s="26" t="s">
        <v>29</v>
      </c>
      <c r="V72" s="114" t="s">
        <v>29</v>
      </c>
      <c r="W72" s="26" t="s">
        <v>29</v>
      </c>
      <c r="X72" s="114" t="s">
        <v>29</v>
      </c>
      <c r="Y72" s="26" t="s">
        <v>29</v>
      </c>
      <c r="Z72" s="114" t="s">
        <v>29</v>
      </c>
      <c r="AA72" s="26" t="s">
        <v>29</v>
      </c>
      <c r="AB72" s="34" t="s">
        <v>3836</v>
      </c>
      <c r="AC72" s="321" t="s">
        <v>3833</v>
      </c>
    </row>
    <row r="73" spans="1:29" ht="30" customHeight="1" x14ac:dyDescent="0.25">
      <c r="A73" s="35">
        <v>44131</v>
      </c>
      <c r="B73" s="34" t="s">
        <v>23</v>
      </c>
      <c r="C73" s="34" t="s">
        <v>344</v>
      </c>
      <c r="D73" s="109" t="s">
        <v>3475</v>
      </c>
      <c r="E73" s="114" t="s">
        <v>246</v>
      </c>
      <c r="F73" s="34" t="s">
        <v>3476</v>
      </c>
      <c r="G73" s="34" t="s">
        <v>3477</v>
      </c>
      <c r="H73" s="114" t="s">
        <v>29</v>
      </c>
      <c r="I73" s="34" t="s">
        <v>869</v>
      </c>
      <c r="J73" s="34" t="s">
        <v>883</v>
      </c>
      <c r="K73" s="34" t="s">
        <v>521</v>
      </c>
      <c r="L73" s="34" t="s">
        <v>29</v>
      </c>
      <c r="M73" s="201" t="s">
        <v>872</v>
      </c>
      <c r="N73" s="115" t="s">
        <v>29</v>
      </c>
      <c r="O73" s="115" t="s">
        <v>29</v>
      </c>
      <c r="P73" s="115" t="s">
        <v>29</v>
      </c>
      <c r="Q73" s="33">
        <v>43831</v>
      </c>
      <c r="R73" s="39" t="s">
        <v>3452</v>
      </c>
      <c r="S73" s="33">
        <v>45291</v>
      </c>
      <c r="T73" s="114" t="s">
        <v>29</v>
      </c>
      <c r="U73" s="26" t="s">
        <v>29</v>
      </c>
      <c r="V73" s="114" t="s">
        <v>29</v>
      </c>
      <c r="W73" s="26" t="s">
        <v>29</v>
      </c>
      <c r="X73" s="114" t="s">
        <v>29</v>
      </c>
      <c r="Y73" s="26" t="s">
        <v>29</v>
      </c>
      <c r="Z73" s="114" t="s">
        <v>29</v>
      </c>
      <c r="AA73" s="26" t="s">
        <v>29</v>
      </c>
      <c r="AB73" s="34" t="s">
        <v>3836</v>
      </c>
      <c r="AC73" s="321" t="s">
        <v>3833</v>
      </c>
    </row>
    <row r="74" spans="1:29" ht="30" customHeight="1" x14ac:dyDescent="0.25">
      <c r="A74" s="35">
        <v>45079</v>
      </c>
      <c r="B74" s="34" t="s">
        <v>76</v>
      </c>
      <c r="C74" s="34" t="s">
        <v>344</v>
      </c>
      <c r="D74" s="276" t="s">
        <v>3481</v>
      </c>
      <c r="E74" s="114" t="s">
        <v>39</v>
      </c>
      <c r="F74" s="34" t="s">
        <v>3483</v>
      </c>
      <c r="G74" s="34" t="s">
        <v>3482</v>
      </c>
      <c r="H74" s="114" t="s">
        <v>29</v>
      </c>
      <c r="I74" s="34" t="s">
        <v>869</v>
      </c>
      <c r="J74" s="34" t="s">
        <v>883</v>
      </c>
      <c r="K74" s="34" t="s">
        <v>521</v>
      </c>
      <c r="L74" s="34" t="s">
        <v>29</v>
      </c>
      <c r="M74" s="201" t="s">
        <v>872</v>
      </c>
      <c r="N74" s="306" t="s">
        <v>3776</v>
      </c>
      <c r="O74" s="115" t="s">
        <v>29</v>
      </c>
      <c r="P74" s="115" t="s">
        <v>29</v>
      </c>
      <c r="Q74" s="33">
        <v>44927</v>
      </c>
      <c r="R74" s="39" t="s">
        <v>75</v>
      </c>
      <c r="S74" s="33">
        <v>46022</v>
      </c>
      <c r="T74" s="114" t="s">
        <v>29</v>
      </c>
      <c r="U74" s="26" t="s">
        <v>29</v>
      </c>
      <c r="V74" s="114" t="s">
        <v>29</v>
      </c>
      <c r="W74" s="26" t="s">
        <v>29</v>
      </c>
      <c r="X74" s="114" t="s">
        <v>29</v>
      </c>
      <c r="Y74" s="26" t="s">
        <v>29</v>
      </c>
      <c r="Z74" s="114" t="s">
        <v>29</v>
      </c>
      <c r="AA74" s="26" t="s">
        <v>29</v>
      </c>
      <c r="AB74" s="34" t="s">
        <v>3836</v>
      </c>
      <c r="AC74" s="321" t="s">
        <v>3833</v>
      </c>
    </row>
    <row r="75" spans="1:29" ht="30" customHeight="1" x14ac:dyDescent="0.25">
      <c r="A75" s="35">
        <v>44987</v>
      </c>
      <c r="B75" s="21" t="s">
        <v>23</v>
      </c>
      <c r="C75" s="21" t="s">
        <v>344</v>
      </c>
      <c r="D75" s="109" t="s">
        <v>3670</v>
      </c>
      <c r="E75" s="114" t="s">
        <v>58</v>
      </c>
      <c r="F75" s="34" t="s">
        <v>3671</v>
      </c>
      <c r="G75" s="34" t="s">
        <v>3672</v>
      </c>
      <c r="H75" s="114" t="s">
        <v>29</v>
      </c>
      <c r="I75" s="34" t="s">
        <v>3673</v>
      </c>
      <c r="J75" s="34" t="s">
        <v>3674</v>
      </c>
      <c r="K75" s="34" t="s">
        <v>966</v>
      </c>
      <c r="L75" s="34" t="s">
        <v>1094</v>
      </c>
      <c r="M75" s="23">
        <v>224521</v>
      </c>
      <c r="N75" s="115" t="s">
        <v>3675</v>
      </c>
      <c r="O75" s="115" t="s">
        <v>29</v>
      </c>
      <c r="P75" s="32" t="s">
        <v>29</v>
      </c>
      <c r="Q75" s="33">
        <v>44805</v>
      </c>
      <c r="R75" s="39" t="s">
        <v>75</v>
      </c>
      <c r="S75" s="33">
        <v>45900</v>
      </c>
      <c r="T75" s="114" t="s">
        <v>29</v>
      </c>
      <c r="U75" s="26" t="s">
        <v>29</v>
      </c>
      <c r="V75" s="21" t="s">
        <v>29</v>
      </c>
      <c r="W75" s="21" t="s">
        <v>29</v>
      </c>
      <c r="X75" s="21" t="s">
        <v>29</v>
      </c>
      <c r="Y75" s="21" t="s">
        <v>29</v>
      </c>
      <c r="Z75" s="21" t="s">
        <v>29</v>
      </c>
      <c r="AA75" s="21" t="s">
        <v>29</v>
      </c>
      <c r="AB75" s="34" t="s">
        <v>3676</v>
      </c>
      <c r="AC75" s="322" t="s">
        <v>4110</v>
      </c>
    </row>
    <row r="76" spans="1:29" ht="30" customHeight="1" x14ac:dyDescent="0.25">
      <c r="A76" s="35">
        <v>45006</v>
      </c>
      <c r="B76" s="21" t="s">
        <v>23</v>
      </c>
      <c r="C76" s="21" t="s">
        <v>344</v>
      </c>
      <c r="D76" s="109" t="s">
        <v>3690</v>
      </c>
      <c r="E76" s="114" t="s">
        <v>58</v>
      </c>
      <c r="F76" s="34" t="s">
        <v>3347</v>
      </c>
      <c r="G76" s="34" t="s">
        <v>3348</v>
      </c>
      <c r="H76" s="114" t="s">
        <v>29</v>
      </c>
      <c r="I76" s="34" t="s">
        <v>3349</v>
      </c>
      <c r="J76" s="34" t="s">
        <v>3350</v>
      </c>
      <c r="K76" s="34" t="s">
        <v>966</v>
      </c>
      <c r="L76" s="34" t="s">
        <v>1094</v>
      </c>
      <c r="M76" s="23">
        <v>432310</v>
      </c>
      <c r="N76" s="115" t="s">
        <v>29</v>
      </c>
      <c r="O76" s="115" t="s">
        <v>29</v>
      </c>
      <c r="P76" s="32" t="s">
        <v>29</v>
      </c>
      <c r="Q76" s="33">
        <v>44958</v>
      </c>
      <c r="R76" s="39" t="s">
        <v>125</v>
      </c>
      <c r="S76" s="33">
        <v>45688</v>
      </c>
      <c r="T76" s="114" t="s">
        <v>29</v>
      </c>
      <c r="U76" s="26" t="s">
        <v>29</v>
      </c>
      <c r="V76" s="21" t="s">
        <v>29</v>
      </c>
      <c r="W76" s="21" t="s">
        <v>29</v>
      </c>
      <c r="X76" s="21" t="s">
        <v>29</v>
      </c>
      <c r="Y76" s="21" t="s">
        <v>29</v>
      </c>
      <c r="Z76" s="21" t="s">
        <v>29</v>
      </c>
      <c r="AA76" s="21" t="s">
        <v>29</v>
      </c>
      <c r="AB76" s="34" t="s">
        <v>3676</v>
      </c>
      <c r="AC76" s="322" t="s">
        <v>4110</v>
      </c>
    </row>
    <row r="77" spans="1:29" ht="30" customHeight="1" x14ac:dyDescent="0.25">
      <c r="A77" s="35">
        <v>45006</v>
      </c>
      <c r="B77" s="34" t="s">
        <v>23</v>
      </c>
      <c r="C77" s="34" t="s">
        <v>344</v>
      </c>
      <c r="D77" s="109" t="s">
        <v>3702</v>
      </c>
      <c r="E77" s="114" t="s">
        <v>246</v>
      </c>
      <c r="F77" s="34" t="s">
        <v>956</v>
      </c>
      <c r="G77" s="34" t="s">
        <v>3703</v>
      </c>
      <c r="H77" s="114" t="s">
        <v>29</v>
      </c>
      <c r="I77" s="34" t="s">
        <v>3704</v>
      </c>
      <c r="J77" s="34" t="s">
        <v>3705</v>
      </c>
      <c r="K77" s="114" t="s">
        <v>521</v>
      </c>
      <c r="L77" s="34" t="s">
        <v>3706</v>
      </c>
      <c r="M77" s="23">
        <v>197735.32</v>
      </c>
      <c r="N77" s="115" t="s">
        <v>29</v>
      </c>
      <c r="O77" s="115" t="s">
        <v>29</v>
      </c>
      <c r="P77" s="32" t="s">
        <v>29</v>
      </c>
      <c r="Q77" s="33">
        <v>44927</v>
      </c>
      <c r="R77" s="39" t="s">
        <v>647</v>
      </c>
      <c r="S77" s="33">
        <v>45291</v>
      </c>
      <c r="T77" s="114" t="s">
        <v>3707</v>
      </c>
      <c r="U77" s="26" t="s">
        <v>29</v>
      </c>
      <c r="V77" s="21" t="s">
        <v>29</v>
      </c>
      <c r="W77" s="26" t="s">
        <v>3708</v>
      </c>
      <c r="X77" s="114" t="s">
        <v>3708</v>
      </c>
      <c r="Y77" s="26" t="s">
        <v>3709</v>
      </c>
      <c r="Z77" s="21" t="s">
        <v>29</v>
      </c>
      <c r="AA77" s="21" t="s">
        <v>29</v>
      </c>
      <c r="AB77" s="34" t="s">
        <v>4222</v>
      </c>
      <c r="AC77" s="321" t="s">
        <v>4223</v>
      </c>
    </row>
    <row r="78" spans="1:29" ht="30" customHeight="1" x14ac:dyDescent="0.25">
      <c r="A78" s="39">
        <v>45028</v>
      </c>
      <c r="B78" s="34" t="s">
        <v>76</v>
      </c>
      <c r="C78" s="21" t="s">
        <v>344</v>
      </c>
      <c r="D78" s="22">
        <v>6435248</v>
      </c>
      <c r="E78" s="114" t="s">
        <v>26</v>
      </c>
      <c r="F78" s="114" t="s">
        <v>617</v>
      </c>
      <c r="G78" s="114" t="s">
        <v>618</v>
      </c>
      <c r="H78" s="114" t="s">
        <v>29</v>
      </c>
      <c r="I78" s="114" t="s">
        <v>621</v>
      </c>
      <c r="J78" s="114" t="s">
        <v>622</v>
      </c>
      <c r="K78" s="114" t="s">
        <v>521</v>
      </c>
      <c r="L78" s="114" t="s">
        <v>597</v>
      </c>
      <c r="M78" s="23">
        <v>1361001.81</v>
      </c>
      <c r="N78" s="115" t="s">
        <v>598</v>
      </c>
      <c r="O78" s="115" t="s">
        <v>599</v>
      </c>
      <c r="P78" s="24" t="s">
        <v>29</v>
      </c>
      <c r="Q78" s="33">
        <v>44927</v>
      </c>
      <c r="R78" s="114" t="s">
        <v>75</v>
      </c>
      <c r="S78" s="33">
        <v>46023</v>
      </c>
      <c r="T78" s="114" t="s">
        <v>606</v>
      </c>
      <c r="U78" s="26" t="s">
        <v>29</v>
      </c>
      <c r="V78" s="21" t="s">
        <v>29</v>
      </c>
      <c r="W78" s="21" t="s">
        <v>29</v>
      </c>
      <c r="X78" s="21" t="s">
        <v>29</v>
      </c>
      <c r="Y78" s="21" t="s">
        <v>29</v>
      </c>
      <c r="Z78" s="21" t="s">
        <v>29</v>
      </c>
      <c r="AA78" s="21" t="s">
        <v>29</v>
      </c>
      <c r="AB78" s="294"/>
      <c r="AC78" s="320"/>
    </row>
    <row r="79" spans="1:29" ht="30" customHeight="1" x14ac:dyDescent="0.25">
      <c r="A79" s="39">
        <v>45055</v>
      </c>
      <c r="B79" s="21" t="s">
        <v>23</v>
      </c>
      <c r="C79" s="21" t="s">
        <v>344</v>
      </c>
      <c r="D79" s="22" t="s">
        <v>1037</v>
      </c>
      <c r="E79" s="114" t="s">
        <v>26</v>
      </c>
      <c r="F79" s="114" t="s">
        <v>1038</v>
      </c>
      <c r="G79" s="114" t="s">
        <v>3841</v>
      </c>
      <c r="H79" s="114" t="s">
        <v>29</v>
      </c>
      <c r="I79" s="114" t="s">
        <v>1040</v>
      </c>
      <c r="J79" s="114" t="s">
        <v>29</v>
      </c>
      <c r="K79" s="114" t="s">
        <v>521</v>
      </c>
      <c r="L79" s="114" t="s">
        <v>29</v>
      </c>
      <c r="M79" s="23">
        <v>202972</v>
      </c>
      <c r="N79" s="115" t="s">
        <v>29</v>
      </c>
      <c r="O79" s="115" t="s">
        <v>1041</v>
      </c>
      <c r="P79" s="32" t="s">
        <v>29</v>
      </c>
      <c r="Q79" s="40">
        <v>44743</v>
      </c>
      <c r="R79" s="114" t="s">
        <v>75</v>
      </c>
      <c r="S79" s="40" t="s">
        <v>3770</v>
      </c>
      <c r="T79" s="114" t="s">
        <v>29</v>
      </c>
      <c r="U79" s="26" t="s">
        <v>29</v>
      </c>
      <c r="V79" s="21" t="s">
        <v>29</v>
      </c>
      <c r="W79" s="21" t="s">
        <v>29</v>
      </c>
      <c r="X79" s="21" t="s">
        <v>29</v>
      </c>
      <c r="Y79" s="21" t="s">
        <v>29</v>
      </c>
      <c r="Z79" s="21" t="s">
        <v>29</v>
      </c>
      <c r="AA79" s="21" t="s">
        <v>29</v>
      </c>
      <c r="AB79" s="34" t="s">
        <v>3714</v>
      </c>
      <c r="AC79" s="322" t="s">
        <v>3746</v>
      </c>
    </row>
    <row r="80" spans="1:29" ht="30" customHeight="1" x14ac:dyDescent="0.25">
      <c r="A80" s="39">
        <v>45063</v>
      </c>
      <c r="B80" s="21" t="s">
        <v>23</v>
      </c>
      <c r="C80" s="21" t="s">
        <v>344</v>
      </c>
      <c r="D80" s="22" t="s">
        <v>3766</v>
      </c>
      <c r="E80" s="114" t="s">
        <v>58</v>
      </c>
      <c r="F80" s="114" t="s">
        <v>3767</v>
      </c>
      <c r="G80" s="114" t="s">
        <v>3768</v>
      </c>
      <c r="H80" s="114" t="s">
        <v>29</v>
      </c>
      <c r="I80" s="114" t="s">
        <v>3769</v>
      </c>
      <c r="J80" s="114" t="s">
        <v>3769</v>
      </c>
      <c r="K80" s="114" t="s">
        <v>966</v>
      </c>
      <c r="L80" s="114" t="s">
        <v>1265</v>
      </c>
      <c r="M80" s="23">
        <v>373372</v>
      </c>
      <c r="N80" s="115" t="s">
        <v>29</v>
      </c>
      <c r="O80" s="115" t="s">
        <v>29</v>
      </c>
      <c r="P80" s="115" t="s">
        <v>29</v>
      </c>
      <c r="Q80" s="40">
        <v>44986</v>
      </c>
      <c r="R80" s="114" t="s">
        <v>3452</v>
      </c>
      <c r="S80" s="40">
        <v>46446</v>
      </c>
      <c r="T80" s="114" t="s">
        <v>29</v>
      </c>
      <c r="U80" s="26" t="s">
        <v>29</v>
      </c>
      <c r="V80" s="21" t="s">
        <v>29</v>
      </c>
      <c r="W80" s="21" t="s">
        <v>29</v>
      </c>
      <c r="X80" s="21" t="s">
        <v>29</v>
      </c>
      <c r="Y80" s="21" t="s">
        <v>29</v>
      </c>
      <c r="Z80" s="21" t="s">
        <v>29</v>
      </c>
      <c r="AA80" s="21" t="s">
        <v>29</v>
      </c>
      <c r="AB80" s="34" t="s">
        <v>3676</v>
      </c>
      <c r="AC80" s="323" t="s">
        <v>3771</v>
      </c>
    </row>
    <row r="81" spans="1:29" ht="30" customHeight="1" x14ac:dyDescent="0.25">
      <c r="A81" s="35">
        <v>45106</v>
      </c>
      <c r="B81" s="21" t="s">
        <v>23</v>
      </c>
      <c r="C81" s="21" t="s">
        <v>344</v>
      </c>
      <c r="D81" s="22" t="s">
        <v>998</v>
      </c>
      <c r="E81" s="114" t="s">
        <v>26</v>
      </c>
      <c r="F81" s="114" t="s">
        <v>999</v>
      </c>
      <c r="G81" s="114" t="s">
        <v>3793</v>
      </c>
      <c r="H81" s="114" t="s">
        <v>29</v>
      </c>
      <c r="I81" s="114" t="s">
        <v>3794</v>
      </c>
      <c r="J81" s="114" t="s">
        <v>29</v>
      </c>
      <c r="K81" s="114" t="s">
        <v>521</v>
      </c>
      <c r="L81" s="114" t="s">
        <v>29</v>
      </c>
      <c r="M81" s="23">
        <v>355465</v>
      </c>
      <c r="N81" s="115" t="s">
        <v>3795</v>
      </c>
      <c r="O81" s="115" t="s">
        <v>29</v>
      </c>
      <c r="P81" s="115" t="s">
        <v>29</v>
      </c>
      <c r="Q81" s="40">
        <v>45108</v>
      </c>
      <c r="R81" s="114" t="s">
        <v>75</v>
      </c>
      <c r="S81" s="40">
        <v>46203</v>
      </c>
      <c r="T81" s="114" t="s">
        <v>29</v>
      </c>
      <c r="U81" s="26" t="s">
        <v>29</v>
      </c>
      <c r="V81" s="21" t="s">
        <v>29</v>
      </c>
      <c r="W81" s="21" t="s">
        <v>29</v>
      </c>
      <c r="X81" s="21" t="s">
        <v>29</v>
      </c>
      <c r="Y81" s="21" t="s">
        <v>29</v>
      </c>
      <c r="Z81" s="21" t="s">
        <v>29</v>
      </c>
      <c r="AA81" s="21" t="s">
        <v>29</v>
      </c>
      <c r="AB81" s="34" t="s">
        <v>3796</v>
      </c>
      <c r="AC81" s="324"/>
    </row>
    <row r="82" spans="1:29" ht="30" customHeight="1" x14ac:dyDescent="0.25">
      <c r="A82" s="35">
        <v>45153</v>
      </c>
      <c r="B82" s="21" t="s">
        <v>23</v>
      </c>
      <c r="C82" s="21" t="s">
        <v>344</v>
      </c>
      <c r="D82" s="22" t="s">
        <v>3880</v>
      </c>
      <c r="E82" s="114" t="s">
        <v>26</v>
      </c>
      <c r="F82" s="114" t="s">
        <v>119</v>
      </c>
      <c r="G82" s="114" t="s">
        <v>1931</v>
      </c>
      <c r="H82" s="114" t="s">
        <v>649</v>
      </c>
      <c r="I82" s="114" t="s">
        <v>3881</v>
      </c>
      <c r="J82" s="114" t="s">
        <v>3882</v>
      </c>
      <c r="K82" s="114" t="s">
        <v>521</v>
      </c>
      <c r="L82" s="114" t="s">
        <v>3883</v>
      </c>
      <c r="M82" s="23">
        <v>429556.27</v>
      </c>
      <c r="N82" s="115" t="s">
        <v>641</v>
      </c>
      <c r="O82" s="115" t="s">
        <v>652</v>
      </c>
      <c r="P82" s="115" t="s">
        <v>29</v>
      </c>
      <c r="Q82" s="40">
        <v>44871</v>
      </c>
      <c r="R82" s="114" t="s">
        <v>75</v>
      </c>
      <c r="S82" s="40">
        <v>45966</v>
      </c>
      <c r="T82" s="114" t="s">
        <v>29</v>
      </c>
      <c r="U82" s="26" t="s">
        <v>29</v>
      </c>
      <c r="V82" s="21" t="s">
        <v>29</v>
      </c>
      <c r="W82" s="21" t="s">
        <v>29</v>
      </c>
      <c r="X82" s="21" t="s">
        <v>29</v>
      </c>
      <c r="Y82" s="21" t="s">
        <v>29</v>
      </c>
      <c r="Z82" s="21" t="s">
        <v>29</v>
      </c>
      <c r="AA82" s="21" t="s">
        <v>29</v>
      </c>
      <c r="AB82" s="34" t="s">
        <v>2352</v>
      </c>
      <c r="AC82" s="322" t="s">
        <v>3884</v>
      </c>
    </row>
    <row r="83" spans="1:29" ht="30" customHeight="1" x14ac:dyDescent="0.25">
      <c r="A83" s="35">
        <v>45190</v>
      </c>
      <c r="B83" s="21" t="s">
        <v>23</v>
      </c>
      <c r="C83" s="21" t="s">
        <v>344</v>
      </c>
      <c r="D83" s="22" t="s">
        <v>3968</v>
      </c>
      <c r="E83" s="114" t="s">
        <v>246</v>
      </c>
      <c r="F83" s="114" t="s">
        <v>3969</v>
      </c>
      <c r="G83" s="114" t="s">
        <v>3970</v>
      </c>
      <c r="H83" s="114" t="s">
        <v>29</v>
      </c>
      <c r="I83" s="114" t="s">
        <v>869</v>
      </c>
      <c r="J83" s="114" t="s">
        <v>883</v>
      </c>
      <c r="K83" s="114" t="s">
        <v>521</v>
      </c>
      <c r="L83" s="114" t="s">
        <v>29</v>
      </c>
      <c r="M83" s="23" t="s">
        <v>3971</v>
      </c>
      <c r="N83" s="115" t="s">
        <v>29</v>
      </c>
      <c r="O83" s="115" t="s">
        <v>29</v>
      </c>
      <c r="P83" s="115" t="s">
        <v>29</v>
      </c>
      <c r="Q83" s="40">
        <v>44927</v>
      </c>
      <c r="R83" s="114" t="s">
        <v>75</v>
      </c>
      <c r="S83" s="40">
        <v>46022</v>
      </c>
      <c r="T83" s="114" t="s">
        <v>29</v>
      </c>
      <c r="U83" s="26" t="s">
        <v>29</v>
      </c>
      <c r="V83" s="21" t="s">
        <v>29</v>
      </c>
      <c r="W83" s="21" t="s">
        <v>29</v>
      </c>
      <c r="X83" s="21" t="s">
        <v>29</v>
      </c>
      <c r="Y83" s="21" t="s">
        <v>29</v>
      </c>
      <c r="Z83" s="21" t="s">
        <v>29</v>
      </c>
      <c r="AA83" s="21" t="s">
        <v>29</v>
      </c>
      <c r="AB83" s="34" t="s">
        <v>3972</v>
      </c>
      <c r="AC83" s="322" t="s">
        <v>3973</v>
      </c>
    </row>
    <row r="84" spans="1:29" ht="30" customHeight="1" x14ac:dyDescent="0.25">
      <c r="A84" s="35">
        <v>45190</v>
      </c>
      <c r="B84" s="21" t="s">
        <v>23</v>
      </c>
      <c r="C84" s="21" t="s">
        <v>344</v>
      </c>
      <c r="D84" s="22" t="s">
        <v>3974</v>
      </c>
      <c r="E84" s="114" t="s">
        <v>246</v>
      </c>
      <c r="F84" s="114" t="s">
        <v>3975</v>
      </c>
      <c r="G84" s="114" t="s">
        <v>3976</v>
      </c>
      <c r="H84" s="114" t="s">
        <v>29</v>
      </c>
      <c r="I84" s="114" t="s">
        <v>869</v>
      </c>
      <c r="J84" s="114" t="s">
        <v>883</v>
      </c>
      <c r="K84" s="114" t="s">
        <v>521</v>
      </c>
      <c r="L84" s="114" t="s">
        <v>29</v>
      </c>
      <c r="M84" s="23" t="s">
        <v>3971</v>
      </c>
      <c r="N84" s="115" t="s">
        <v>29</v>
      </c>
      <c r="O84" s="115" t="s">
        <v>29</v>
      </c>
      <c r="P84" s="115" t="s">
        <v>29</v>
      </c>
      <c r="Q84" s="40">
        <v>44927</v>
      </c>
      <c r="R84" s="114" t="s">
        <v>75</v>
      </c>
      <c r="S84" s="40">
        <v>46022</v>
      </c>
      <c r="T84" s="114" t="s">
        <v>29</v>
      </c>
      <c r="U84" s="26" t="s">
        <v>29</v>
      </c>
      <c r="V84" s="21" t="s">
        <v>29</v>
      </c>
      <c r="W84" s="21" t="s">
        <v>29</v>
      </c>
      <c r="X84" s="21" t="s">
        <v>29</v>
      </c>
      <c r="Y84" s="21" t="s">
        <v>29</v>
      </c>
      <c r="Z84" s="21" t="s">
        <v>29</v>
      </c>
      <c r="AA84" s="21" t="s">
        <v>29</v>
      </c>
      <c r="AB84" s="34" t="s">
        <v>3972</v>
      </c>
      <c r="AC84" s="322" t="s">
        <v>3973</v>
      </c>
    </row>
    <row r="85" spans="1:29" ht="30" customHeight="1" x14ac:dyDescent="0.25">
      <c r="A85" s="35">
        <v>45190</v>
      </c>
      <c r="B85" s="21" t="s">
        <v>23</v>
      </c>
      <c r="C85" s="21" t="s">
        <v>344</v>
      </c>
      <c r="D85" s="22" t="s">
        <v>3984</v>
      </c>
      <c r="E85" s="114" t="s">
        <v>246</v>
      </c>
      <c r="F85" s="114" t="s">
        <v>3985</v>
      </c>
      <c r="G85" s="391" t="s">
        <v>3986</v>
      </c>
      <c r="H85" s="114" t="s">
        <v>29</v>
      </c>
      <c r="I85" s="114" t="s">
        <v>869</v>
      </c>
      <c r="J85" s="114" t="s">
        <v>883</v>
      </c>
      <c r="K85" s="114" t="s">
        <v>521</v>
      </c>
      <c r="L85" s="114" t="s">
        <v>29</v>
      </c>
      <c r="M85" s="23" t="s">
        <v>3971</v>
      </c>
      <c r="N85" s="115" t="s">
        <v>29</v>
      </c>
      <c r="O85" s="115" t="s">
        <v>29</v>
      </c>
      <c r="P85" s="115" t="s">
        <v>29</v>
      </c>
      <c r="Q85" s="40">
        <v>44562</v>
      </c>
      <c r="R85" s="114" t="s">
        <v>75</v>
      </c>
      <c r="S85" s="40">
        <v>45657</v>
      </c>
      <c r="T85" s="114" t="s">
        <v>29</v>
      </c>
      <c r="U85" s="26" t="s">
        <v>29</v>
      </c>
      <c r="V85" s="21" t="s">
        <v>29</v>
      </c>
      <c r="W85" s="21" t="s">
        <v>29</v>
      </c>
      <c r="X85" s="21" t="s">
        <v>29</v>
      </c>
      <c r="Y85" s="21" t="s">
        <v>29</v>
      </c>
      <c r="Z85" s="21" t="s">
        <v>29</v>
      </c>
      <c r="AA85" s="21" t="s">
        <v>29</v>
      </c>
      <c r="AB85" s="34" t="s">
        <v>3972</v>
      </c>
      <c r="AC85" s="322" t="s">
        <v>3973</v>
      </c>
    </row>
    <row r="86" spans="1:29" ht="30" customHeight="1" x14ac:dyDescent="0.25">
      <c r="A86" s="35">
        <v>45190</v>
      </c>
      <c r="B86" s="21" t="s">
        <v>23</v>
      </c>
      <c r="C86" s="21" t="s">
        <v>344</v>
      </c>
      <c r="D86" s="109" t="s">
        <v>3987</v>
      </c>
      <c r="E86" s="114" t="s">
        <v>246</v>
      </c>
      <c r="F86" s="34" t="s">
        <v>3988</v>
      </c>
      <c r="G86" s="34" t="s">
        <v>3989</v>
      </c>
      <c r="H86" s="114" t="s">
        <v>29</v>
      </c>
      <c r="I86" s="114" t="s">
        <v>869</v>
      </c>
      <c r="J86" s="114" t="s">
        <v>883</v>
      </c>
      <c r="K86" s="114" t="s">
        <v>521</v>
      </c>
      <c r="L86" s="114" t="s">
        <v>29</v>
      </c>
      <c r="M86" s="23" t="s">
        <v>3971</v>
      </c>
      <c r="N86" s="115" t="s">
        <v>29</v>
      </c>
      <c r="O86" s="115" t="s">
        <v>29</v>
      </c>
      <c r="P86" s="115" t="s">
        <v>29</v>
      </c>
      <c r="Q86" s="40">
        <v>44927</v>
      </c>
      <c r="R86" s="39" t="s">
        <v>3783</v>
      </c>
      <c r="S86" s="33">
        <v>45960</v>
      </c>
      <c r="T86" s="114" t="s">
        <v>29</v>
      </c>
      <c r="U86" s="26" t="s">
        <v>29</v>
      </c>
      <c r="V86" s="21" t="s">
        <v>29</v>
      </c>
      <c r="W86" s="21" t="s">
        <v>29</v>
      </c>
      <c r="X86" s="21" t="s">
        <v>29</v>
      </c>
      <c r="Y86" s="21" t="s">
        <v>29</v>
      </c>
      <c r="Z86" s="21" t="s">
        <v>29</v>
      </c>
      <c r="AA86" s="21" t="s">
        <v>29</v>
      </c>
      <c r="AB86" s="34" t="s">
        <v>3972</v>
      </c>
      <c r="AC86" s="322" t="s">
        <v>3973</v>
      </c>
    </row>
    <row r="87" spans="1:29" ht="30" customHeight="1" x14ac:dyDescent="0.25">
      <c r="A87" s="35">
        <v>45198</v>
      </c>
      <c r="B87" s="21" t="s">
        <v>23</v>
      </c>
      <c r="C87" s="21" t="s">
        <v>344</v>
      </c>
      <c r="D87" s="22" t="s">
        <v>3994</v>
      </c>
      <c r="E87" s="114" t="s">
        <v>26</v>
      </c>
      <c r="F87" s="114" t="s">
        <v>3995</v>
      </c>
      <c r="G87" s="391" t="s">
        <v>3996</v>
      </c>
      <c r="H87" s="114" t="s">
        <v>29</v>
      </c>
      <c r="I87" s="114" t="s">
        <v>3997</v>
      </c>
      <c r="J87" s="114" t="s">
        <v>3998</v>
      </c>
      <c r="K87" s="114" t="s">
        <v>521</v>
      </c>
      <c r="L87" s="114" t="s">
        <v>3999</v>
      </c>
      <c r="M87" s="23">
        <v>864135</v>
      </c>
      <c r="N87" s="115" t="s">
        <v>29</v>
      </c>
      <c r="O87" s="115" t="s">
        <v>29</v>
      </c>
      <c r="P87" s="154" t="s">
        <v>4000</v>
      </c>
      <c r="Q87" s="40">
        <v>44713</v>
      </c>
      <c r="R87" s="114" t="s">
        <v>3363</v>
      </c>
      <c r="S87" s="40">
        <v>46022</v>
      </c>
      <c r="T87" s="114" t="s">
        <v>29</v>
      </c>
      <c r="U87" s="26" t="s">
        <v>29</v>
      </c>
      <c r="V87" s="114" t="s">
        <v>29</v>
      </c>
      <c r="W87" s="26" t="s">
        <v>29</v>
      </c>
      <c r="X87" s="21" t="s">
        <v>29</v>
      </c>
      <c r="Y87" s="21" t="s">
        <v>29</v>
      </c>
      <c r="Z87" s="21" t="s">
        <v>29</v>
      </c>
      <c r="AA87" s="114" t="s">
        <v>4001</v>
      </c>
      <c r="AB87" s="34" t="s">
        <v>4002</v>
      </c>
      <c r="AC87" s="321" t="s">
        <v>4003</v>
      </c>
    </row>
    <row r="88" spans="1:29" ht="30" customHeight="1" x14ac:dyDescent="0.25">
      <c r="A88" s="35">
        <v>45198</v>
      </c>
      <c r="B88" s="21" t="s">
        <v>23</v>
      </c>
      <c r="C88" s="21" t="s">
        <v>344</v>
      </c>
      <c r="D88" s="22" t="s">
        <v>1078</v>
      </c>
      <c r="E88" s="114" t="s">
        <v>26</v>
      </c>
      <c r="F88" s="114" t="s">
        <v>4004</v>
      </c>
      <c r="G88" s="391" t="s">
        <v>4005</v>
      </c>
      <c r="H88" s="114" t="s">
        <v>29</v>
      </c>
      <c r="I88" s="114" t="s">
        <v>1081</v>
      </c>
      <c r="J88" s="114" t="s">
        <v>4006</v>
      </c>
      <c r="K88" s="114" t="s">
        <v>521</v>
      </c>
      <c r="L88" s="114" t="s">
        <v>29</v>
      </c>
      <c r="M88" s="23">
        <v>754950.09699999995</v>
      </c>
      <c r="N88" s="115" t="s">
        <v>29</v>
      </c>
      <c r="O88" s="115" t="s">
        <v>29</v>
      </c>
      <c r="P88" s="115" t="s">
        <v>29</v>
      </c>
      <c r="Q88" s="40">
        <v>45026</v>
      </c>
      <c r="R88" s="114" t="s">
        <v>75</v>
      </c>
      <c r="S88" s="40">
        <v>46121</v>
      </c>
      <c r="T88" s="114" t="s">
        <v>4007</v>
      </c>
      <c r="U88" s="26" t="s">
        <v>29</v>
      </c>
      <c r="V88" s="114" t="s">
        <v>29</v>
      </c>
      <c r="W88" s="26" t="s">
        <v>29</v>
      </c>
      <c r="X88" s="21" t="s">
        <v>29</v>
      </c>
      <c r="Y88" s="21" t="s">
        <v>29</v>
      </c>
      <c r="Z88" s="21" t="s">
        <v>29</v>
      </c>
      <c r="AA88" s="21" t="s">
        <v>4008</v>
      </c>
      <c r="AB88" s="34" t="s">
        <v>4002</v>
      </c>
      <c r="AC88" s="321" t="s">
        <v>4003</v>
      </c>
    </row>
    <row r="89" spans="1:29" ht="30" customHeight="1" x14ac:dyDescent="0.25">
      <c r="A89" s="35">
        <v>45198</v>
      </c>
      <c r="B89" s="21" t="s">
        <v>23</v>
      </c>
      <c r="C89" s="21" t="s">
        <v>344</v>
      </c>
      <c r="D89" s="22" t="s">
        <v>4009</v>
      </c>
      <c r="E89" s="114" t="s">
        <v>26</v>
      </c>
      <c r="F89" s="114" t="s">
        <v>4010</v>
      </c>
      <c r="G89" s="391" t="s">
        <v>4011</v>
      </c>
      <c r="H89" s="114" t="s">
        <v>29</v>
      </c>
      <c r="I89" s="114" t="s">
        <v>4012</v>
      </c>
      <c r="J89" s="114" t="s">
        <v>29</v>
      </c>
      <c r="K89" s="114" t="s">
        <v>521</v>
      </c>
      <c r="L89" s="114" t="s">
        <v>4013</v>
      </c>
      <c r="M89" s="23">
        <v>506000</v>
      </c>
      <c r="N89" s="115" t="s">
        <v>29</v>
      </c>
      <c r="O89" s="115" t="s">
        <v>29</v>
      </c>
      <c r="P89" s="115" t="s">
        <v>29</v>
      </c>
      <c r="Q89" s="40">
        <v>45026</v>
      </c>
      <c r="R89" s="114" t="s">
        <v>75</v>
      </c>
      <c r="S89" s="40">
        <v>46121</v>
      </c>
      <c r="T89" s="114" t="s">
        <v>29</v>
      </c>
      <c r="U89" s="26" t="s">
        <v>29</v>
      </c>
      <c r="V89" s="114" t="s">
        <v>29</v>
      </c>
      <c r="W89" s="26" t="s">
        <v>29</v>
      </c>
      <c r="X89" s="21" t="s">
        <v>29</v>
      </c>
      <c r="Y89" s="21" t="s">
        <v>29</v>
      </c>
      <c r="Z89" s="21" t="s">
        <v>29</v>
      </c>
      <c r="AA89" s="114" t="s">
        <v>4014</v>
      </c>
      <c r="AB89" s="34" t="s">
        <v>4002</v>
      </c>
      <c r="AC89" s="321" t="s">
        <v>4003</v>
      </c>
    </row>
    <row r="90" spans="1:29" ht="30" customHeight="1" x14ac:dyDescent="0.25">
      <c r="A90" s="35">
        <v>45205</v>
      </c>
      <c r="B90" s="21" t="s">
        <v>23</v>
      </c>
      <c r="C90" s="21" t="s">
        <v>344</v>
      </c>
      <c r="D90" s="22" t="s">
        <v>1037</v>
      </c>
      <c r="E90" s="114" t="s">
        <v>26</v>
      </c>
      <c r="F90" s="114" t="s">
        <v>4016</v>
      </c>
      <c r="G90" s="391" t="s">
        <v>4017</v>
      </c>
      <c r="H90" s="114" t="s">
        <v>29</v>
      </c>
      <c r="I90" s="114" t="s">
        <v>4018</v>
      </c>
      <c r="J90" s="114" t="s">
        <v>29</v>
      </c>
      <c r="K90" s="114" t="s">
        <v>521</v>
      </c>
      <c r="L90" s="114" t="s">
        <v>29</v>
      </c>
      <c r="M90" s="23">
        <v>374603.9</v>
      </c>
      <c r="N90" s="115" t="s">
        <v>829</v>
      </c>
      <c r="O90" s="115" t="s">
        <v>29</v>
      </c>
      <c r="P90" s="115" t="s">
        <v>29</v>
      </c>
      <c r="Q90" s="40">
        <v>44743</v>
      </c>
      <c r="R90" s="114" t="s">
        <v>75</v>
      </c>
      <c r="S90" s="40">
        <v>45838</v>
      </c>
      <c r="T90" s="114" t="s">
        <v>29</v>
      </c>
      <c r="U90" s="26" t="s">
        <v>29</v>
      </c>
      <c r="V90" s="114" t="s">
        <v>29</v>
      </c>
      <c r="W90" s="26" t="s">
        <v>29</v>
      </c>
      <c r="X90" s="21" t="s">
        <v>29</v>
      </c>
      <c r="Y90" s="21" t="s">
        <v>29</v>
      </c>
      <c r="Z90" s="21" t="s">
        <v>29</v>
      </c>
      <c r="AA90" s="114" t="s">
        <v>4019</v>
      </c>
      <c r="AB90" s="34" t="s">
        <v>4002</v>
      </c>
      <c r="AC90" s="321" t="s">
        <v>4020</v>
      </c>
    </row>
    <row r="91" spans="1:29" ht="30" customHeight="1" x14ac:dyDescent="0.25">
      <c r="A91" s="35">
        <v>45205</v>
      </c>
      <c r="B91" s="21" t="s">
        <v>23</v>
      </c>
      <c r="C91" s="21" t="s">
        <v>344</v>
      </c>
      <c r="D91" s="22" t="s">
        <v>4021</v>
      </c>
      <c r="E91" s="114" t="s">
        <v>26</v>
      </c>
      <c r="F91" s="114" t="s">
        <v>4022</v>
      </c>
      <c r="G91" s="391" t="s">
        <v>4023</v>
      </c>
      <c r="H91" s="114" t="s">
        <v>29</v>
      </c>
      <c r="I91" s="114" t="s">
        <v>4024</v>
      </c>
      <c r="J91" s="114" t="s">
        <v>29</v>
      </c>
      <c r="K91" s="114" t="s">
        <v>521</v>
      </c>
      <c r="L91" s="114" t="s">
        <v>29</v>
      </c>
      <c r="M91" s="23">
        <v>709666.1</v>
      </c>
      <c r="N91" s="115" t="s">
        <v>4025</v>
      </c>
      <c r="O91" s="115" t="s">
        <v>29</v>
      </c>
      <c r="P91" s="115" t="s">
        <v>29</v>
      </c>
      <c r="Q91" s="40">
        <v>44835</v>
      </c>
      <c r="R91" s="114" t="s">
        <v>3239</v>
      </c>
      <c r="S91" s="40">
        <v>45899</v>
      </c>
      <c r="T91" s="114" t="s">
        <v>29</v>
      </c>
      <c r="U91" s="26" t="s">
        <v>29</v>
      </c>
      <c r="V91" s="114" t="s">
        <v>29</v>
      </c>
      <c r="W91" s="26" t="s">
        <v>29</v>
      </c>
      <c r="X91" s="21" t="s">
        <v>29</v>
      </c>
      <c r="Y91" s="21" t="s">
        <v>29</v>
      </c>
      <c r="Z91" s="21" t="s">
        <v>29</v>
      </c>
      <c r="AA91" s="114" t="s">
        <v>4026</v>
      </c>
      <c r="AB91" s="34" t="s">
        <v>4002</v>
      </c>
      <c r="AC91" s="321" t="s">
        <v>4020</v>
      </c>
    </row>
    <row r="92" spans="1:29" ht="30" customHeight="1" x14ac:dyDescent="0.25">
      <c r="A92" s="35">
        <v>45205</v>
      </c>
      <c r="B92" s="21" t="s">
        <v>23</v>
      </c>
      <c r="C92" s="21" t="s">
        <v>344</v>
      </c>
      <c r="D92" s="22" t="s">
        <v>4027</v>
      </c>
      <c r="E92" s="114" t="s">
        <v>26</v>
      </c>
      <c r="F92" s="114" t="s">
        <v>617</v>
      </c>
      <c r="G92" s="391" t="s">
        <v>4028</v>
      </c>
      <c r="H92" s="114" t="s">
        <v>29</v>
      </c>
      <c r="I92" s="114" t="s">
        <v>4029</v>
      </c>
      <c r="J92" s="114" t="s">
        <v>29</v>
      </c>
      <c r="K92" s="114" t="s">
        <v>521</v>
      </c>
      <c r="L92" s="114" t="s">
        <v>29</v>
      </c>
      <c r="M92" s="23">
        <v>1497101.99</v>
      </c>
      <c r="N92" s="115" t="s">
        <v>4025</v>
      </c>
      <c r="O92" s="115" t="s">
        <v>29</v>
      </c>
      <c r="P92" s="115" t="s">
        <v>29</v>
      </c>
      <c r="Q92" s="40">
        <v>44928</v>
      </c>
      <c r="R92" s="114" t="s">
        <v>75</v>
      </c>
      <c r="S92" s="40">
        <v>46023</v>
      </c>
      <c r="T92" s="114" t="s">
        <v>29</v>
      </c>
      <c r="U92" s="26" t="s">
        <v>29</v>
      </c>
      <c r="V92" s="114" t="s">
        <v>29</v>
      </c>
      <c r="W92" s="26" t="s">
        <v>29</v>
      </c>
      <c r="X92" s="21" t="s">
        <v>29</v>
      </c>
      <c r="Y92" s="21" t="s">
        <v>29</v>
      </c>
      <c r="Z92" s="21" t="s">
        <v>29</v>
      </c>
      <c r="AA92" s="114" t="s">
        <v>4030</v>
      </c>
      <c r="AB92" s="34" t="s">
        <v>4002</v>
      </c>
      <c r="AC92" s="321" t="s">
        <v>4020</v>
      </c>
    </row>
    <row r="93" spans="1:29" ht="30" customHeight="1" x14ac:dyDescent="0.25">
      <c r="A93" s="112">
        <v>45205</v>
      </c>
      <c r="B93" s="105" t="s">
        <v>23</v>
      </c>
      <c r="C93" s="21" t="s">
        <v>344</v>
      </c>
      <c r="D93" s="114" t="s">
        <v>4036</v>
      </c>
      <c r="E93" s="114" t="s">
        <v>26</v>
      </c>
      <c r="F93" s="114" t="s">
        <v>4037</v>
      </c>
      <c r="G93" s="114" t="s">
        <v>4038</v>
      </c>
      <c r="H93" s="114" t="s">
        <v>29</v>
      </c>
      <c r="I93" s="114" t="s">
        <v>4039</v>
      </c>
      <c r="J93" s="114" t="s">
        <v>29</v>
      </c>
      <c r="K93" s="114" t="s">
        <v>521</v>
      </c>
      <c r="L93" s="114" t="s">
        <v>29</v>
      </c>
      <c r="M93" s="23">
        <v>151382.07999999999</v>
      </c>
      <c r="N93" s="115" t="s">
        <v>29</v>
      </c>
      <c r="O93" s="115" t="s">
        <v>29</v>
      </c>
      <c r="P93" s="115" t="s">
        <v>29</v>
      </c>
      <c r="Q93" s="40">
        <v>44958</v>
      </c>
      <c r="R93" s="114" t="s">
        <v>647</v>
      </c>
      <c r="S93" s="40">
        <v>45322</v>
      </c>
      <c r="T93" s="114" t="s">
        <v>29</v>
      </c>
      <c r="U93" s="26" t="s">
        <v>29</v>
      </c>
      <c r="V93" s="114" t="s">
        <v>29</v>
      </c>
      <c r="W93" s="26" t="s">
        <v>29</v>
      </c>
      <c r="X93" s="21" t="s">
        <v>29</v>
      </c>
      <c r="Y93" s="21" t="s">
        <v>29</v>
      </c>
      <c r="Z93" s="21" t="s">
        <v>29</v>
      </c>
      <c r="AA93" s="114" t="s">
        <v>29</v>
      </c>
      <c r="AB93" s="34" t="s">
        <v>4002</v>
      </c>
      <c r="AC93" s="321" t="s">
        <v>4020</v>
      </c>
    </row>
    <row r="94" spans="1:29" ht="30" customHeight="1" x14ac:dyDescent="0.25">
      <c r="A94" s="112">
        <v>45205</v>
      </c>
      <c r="B94" s="105" t="s">
        <v>23</v>
      </c>
      <c r="C94" s="21" t="s">
        <v>344</v>
      </c>
      <c r="D94" s="114" t="s">
        <v>4044</v>
      </c>
      <c r="E94" s="114" t="s">
        <v>26</v>
      </c>
      <c r="F94" s="114" t="s">
        <v>4045</v>
      </c>
      <c r="G94" s="391" t="s">
        <v>4046</v>
      </c>
      <c r="H94" s="114" t="s">
        <v>29</v>
      </c>
      <c r="I94" s="114" t="s">
        <v>4047</v>
      </c>
      <c r="J94" s="114" t="s">
        <v>29</v>
      </c>
      <c r="K94" s="114" t="s">
        <v>521</v>
      </c>
      <c r="L94" s="114" t="s">
        <v>4048</v>
      </c>
      <c r="M94" s="23">
        <v>174228.27</v>
      </c>
      <c r="N94" s="115" t="s">
        <v>4049</v>
      </c>
      <c r="O94" s="115" t="s">
        <v>29</v>
      </c>
      <c r="P94" s="115" t="s">
        <v>29</v>
      </c>
      <c r="Q94" s="40">
        <v>44642</v>
      </c>
      <c r="R94" s="114" t="s">
        <v>75</v>
      </c>
      <c r="S94" s="40">
        <v>45738</v>
      </c>
      <c r="T94" s="114" t="s">
        <v>29</v>
      </c>
      <c r="U94" s="26" t="s">
        <v>29</v>
      </c>
      <c r="V94" s="114" t="s">
        <v>29</v>
      </c>
      <c r="W94" s="26" t="s">
        <v>29</v>
      </c>
      <c r="X94" s="21" t="s">
        <v>29</v>
      </c>
      <c r="Y94" s="21" t="s">
        <v>29</v>
      </c>
      <c r="Z94" s="21" t="s">
        <v>29</v>
      </c>
      <c r="AA94" s="114" t="s">
        <v>29</v>
      </c>
      <c r="AB94" s="34" t="s">
        <v>4002</v>
      </c>
      <c r="AC94" s="321" t="s">
        <v>4020</v>
      </c>
    </row>
    <row r="95" spans="1:29" ht="30" customHeight="1" x14ac:dyDescent="0.25">
      <c r="A95" s="112">
        <v>45205</v>
      </c>
      <c r="B95" s="105" t="s">
        <v>23</v>
      </c>
      <c r="C95" s="21" t="s">
        <v>344</v>
      </c>
      <c r="D95" s="114" t="s">
        <v>4050</v>
      </c>
      <c r="E95" s="114" t="s">
        <v>26</v>
      </c>
      <c r="F95" s="114" t="s">
        <v>4051</v>
      </c>
      <c r="G95" s="391" t="s">
        <v>4052</v>
      </c>
      <c r="H95" s="114" t="s">
        <v>29</v>
      </c>
      <c r="I95" s="114" t="s">
        <v>4053</v>
      </c>
      <c r="J95" s="114" t="s">
        <v>29</v>
      </c>
      <c r="K95" s="114" t="s">
        <v>521</v>
      </c>
      <c r="L95" s="114" t="s">
        <v>4054</v>
      </c>
      <c r="M95" s="23">
        <v>350652.5</v>
      </c>
      <c r="N95" s="115" t="s">
        <v>29</v>
      </c>
      <c r="O95" s="115" t="s">
        <v>29</v>
      </c>
      <c r="P95" s="115" t="s">
        <v>4055</v>
      </c>
      <c r="Q95" s="40">
        <v>45188</v>
      </c>
      <c r="R95" s="114" t="s">
        <v>75</v>
      </c>
      <c r="S95" s="40">
        <v>46283</v>
      </c>
      <c r="T95" s="114" t="s">
        <v>29</v>
      </c>
      <c r="U95" s="26" t="s">
        <v>29</v>
      </c>
      <c r="V95" s="114" t="s">
        <v>29</v>
      </c>
      <c r="W95" s="26" t="s">
        <v>29</v>
      </c>
      <c r="X95" s="21" t="s">
        <v>29</v>
      </c>
      <c r="Y95" s="21" t="s">
        <v>29</v>
      </c>
      <c r="Z95" s="21" t="s">
        <v>29</v>
      </c>
      <c r="AA95" s="114" t="s">
        <v>29</v>
      </c>
      <c r="AB95" s="34" t="s">
        <v>4002</v>
      </c>
      <c r="AC95" s="321" t="s">
        <v>4020</v>
      </c>
    </row>
    <row r="96" spans="1:29" ht="30" customHeight="1" x14ac:dyDescent="0.25">
      <c r="A96" s="112">
        <v>45219</v>
      </c>
      <c r="B96" s="105" t="s">
        <v>23</v>
      </c>
      <c r="C96" s="21" t="s">
        <v>344</v>
      </c>
      <c r="D96" s="114" t="s">
        <v>4076</v>
      </c>
      <c r="E96" s="114" t="s">
        <v>26</v>
      </c>
      <c r="F96" s="114" t="s">
        <v>4077</v>
      </c>
      <c r="G96" s="391" t="s">
        <v>4078</v>
      </c>
      <c r="H96" s="114" t="s">
        <v>29</v>
      </c>
      <c r="I96" s="114" t="s">
        <v>4079</v>
      </c>
      <c r="J96" s="114" t="s">
        <v>29</v>
      </c>
      <c r="K96" s="114" t="s">
        <v>521</v>
      </c>
      <c r="L96" s="114" t="s">
        <v>410</v>
      </c>
      <c r="M96" s="23">
        <v>333300</v>
      </c>
      <c r="N96" s="115" t="s">
        <v>4080</v>
      </c>
      <c r="O96" s="115" t="s">
        <v>29</v>
      </c>
      <c r="P96" s="412" t="s">
        <v>4081</v>
      </c>
      <c r="Q96" s="40">
        <v>45173</v>
      </c>
      <c r="R96" s="114" t="s">
        <v>75</v>
      </c>
      <c r="S96" s="40">
        <v>46268</v>
      </c>
      <c r="T96" s="114" t="s">
        <v>29</v>
      </c>
      <c r="U96" s="26" t="s">
        <v>29</v>
      </c>
      <c r="V96" s="114" t="s">
        <v>29</v>
      </c>
      <c r="W96" s="26" t="s">
        <v>29</v>
      </c>
      <c r="X96" s="21" t="s">
        <v>29</v>
      </c>
      <c r="Y96" s="21" t="s">
        <v>29</v>
      </c>
      <c r="Z96" s="21" t="s">
        <v>29</v>
      </c>
      <c r="AA96" s="114" t="s">
        <v>29</v>
      </c>
      <c r="AB96" s="34" t="s">
        <v>4002</v>
      </c>
      <c r="AC96" s="321" t="s">
        <v>4020</v>
      </c>
    </row>
    <row r="97" spans="1:30" ht="30" customHeight="1" x14ac:dyDescent="0.25">
      <c r="A97" s="112">
        <v>45223</v>
      </c>
      <c r="B97" s="105" t="s">
        <v>23</v>
      </c>
      <c r="C97" s="21" t="s">
        <v>344</v>
      </c>
      <c r="D97" s="114" t="s">
        <v>4095</v>
      </c>
      <c r="E97" s="114" t="s">
        <v>58</v>
      </c>
      <c r="F97" s="114" t="s">
        <v>4096</v>
      </c>
      <c r="G97" s="391" t="s">
        <v>4097</v>
      </c>
      <c r="H97" s="114" t="s">
        <v>29</v>
      </c>
      <c r="I97" s="114" t="s">
        <v>4098</v>
      </c>
      <c r="J97" s="114" t="s">
        <v>4099</v>
      </c>
      <c r="K97" s="114" t="s">
        <v>521</v>
      </c>
      <c r="L97" s="114" t="s">
        <v>4100</v>
      </c>
      <c r="M97" s="23">
        <v>633329.43000000005</v>
      </c>
      <c r="N97" s="154" t="s">
        <v>4101</v>
      </c>
      <c r="O97" s="412" t="s">
        <v>4102</v>
      </c>
      <c r="P97" s="154" t="s">
        <v>4103</v>
      </c>
      <c r="Q97" s="40">
        <v>45076</v>
      </c>
      <c r="R97" s="114" t="s">
        <v>75</v>
      </c>
      <c r="S97" s="40">
        <v>46172</v>
      </c>
      <c r="T97" s="114" t="s">
        <v>29</v>
      </c>
      <c r="U97" s="26" t="s">
        <v>29</v>
      </c>
      <c r="V97" s="114" t="s">
        <v>29</v>
      </c>
      <c r="W97" s="26" t="s">
        <v>29</v>
      </c>
      <c r="X97" s="21" t="s">
        <v>29</v>
      </c>
      <c r="Y97" s="114" t="s">
        <v>4104</v>
      </c>
      <c r="Z97" s="21" t="s">
        <v>29</v>
      </c>
      <c r="AA97" s="114" t="s">
        <v>29</v>
      </c>
      <c r="AB97" s="34" t="s">
        <v>4105</v>
      </c>
      <c r="AC97" s="321" t="s">
        <v>4106</v>
      </c>
    </row>
    <row r="98" spans="1:30" s="200" customFormat="1" ht="30" customHeight="1" x14ac:dyDescent="0.25">
      <c r="A98" s="35">
        <v>45250</v>
      </c>
      <c r="B98" s="34" t="s">
        <v>76</v>
      </c>
      <c r="C98" s="34" t="s">
        <v>344</v>
      </c>
      <c r="D98" s="109" t="s">
        <v>3265</v>
      </c>
      <c r="E98" s="114" t="s">
        <v>58</v>
      </c>
      <c r="F98" s="34" t="s">
        <v>3370</v>
      </c>
      <c r="G98" s="34" t="s">
        <v>3267</v>
      </c>
      <c r="H98" s="114" t="s">
        <v>29</v>
      </c>
      <c r="I98" s="34" t="s">
        <v>1130</v>
      </c>
      <c r="J98" s="34" t="s">
        <v>3268</v>
      </c>
      <c r="K98" s="34" t="s">
        <v>966</v>
      </c>
      <c r="L98" s="34" t="s">
        <v>3269</v>
      </c>
      <c r="M98" s="23">
        <v>685400</v>
      </c>
      <c r="N98" s="34" t="s">
        <v>3270</v>
      </c>
      <c r="O98" s="115" t="s">
        <v>29</v>
      </c>
      <c r="P98" s="115" t="s">
        <v>29</v>
      </c>
      <c r="Q98" s="33">
        <v>43466</v>
      </c>
      <c r="R98" s="39" t="s">
        <v>1095</v>
      </c>
      <c r="S98" s="33">
        <v>46022</v>
      </c>
      <c r="T98" s="114" t="s">
        <v>29</v>
      </c>
      <c r="U98" s="26" t="s">
        <v>29</v>
      </c>
      <c r="V98" s="114" t="s">
        <v>29</v>
      </c>
      <c r="W98" s="26" t="s">
        <v>29</v>
      </c>
      <c r="X98" s="114" t="s">
        <v>29</v>
      </c>
      <c r="Y98" s="26" t="s">
        <v>29</v>
      </c>
      <c r="Z98" s="114" t="s">
        <v>29</v>
      </c>
      <c r="AA98" s="26" t="s">
        <v>29</v>
      </c>
      <c r="AB98" s="34" t="s">
        <v>3676</v>
      </c>
      <c r="AC98" s="322" t="s">
        <v>4110</v>
      </c>
    </row>
    <row r="99" spans="1:30" s="200" customFormat="1" ht="30" customHeight="1" x14ac:dyDescent="0.25">
      <c r="A99" s="112">
        <v>45324</v>
      </c>
      <c r="B99" s="105" t="s">
        <v>23</v>
      </c>
      <c r="C99" s="34" t="s">
        <v>344</v>
      </c>
      <c r="D99" s="114" t="s">
        <v>4172</v>
      </c>
      <c r="E99" s="114" t="s">
        <v>26</v>
      </c>
      <c r="F99" s="114" t="s">
        <v>4173</v>
      </c>
      <c r="G99" s="114" t="s">
        <v>4174</v>
      </c>
      <c r="H99" s="114" t="s">
        <v>29</v>
      </c>
      <c r="I99" s="114" t="s">
        <v>4175</v>
      </c>
      <c r="J99" s="114" t="s">
        <v>29</v>
      </c>
      <c r="K99" s="114" t="s">
        <v>521</v>
      </c>
      <c r="L99" s="114" t="s">
        <v>410</v>
      </c>
      <c r="M99" s="264">
        <v>972100.8</v>
      </c>
      <c r="N99" s="114" t="s">
        <v>4176</v>
      </c>
      <c r="O99" s="115" t="s">
        <v>29</v>
      </c>
      <c r="P99" s="115" t="s">
        <v>29</v>
      </c>
      <c r="Q99" s="33">
        <v>45078</v>
      </c>
      <c r="R99" s="114" t="s">
        <v>75</v>
      </c>
      <c r="S99" s="33">
        <v>46174</v>
      </c>
      <c r="T99" s="114" t="s">
        <v>4177</v>
      </c>
      <c r="U99" s="26" t="s">
        <v>29</v>
      </c>
      <c r="V99" s="114" t="s">
        <v>29</v>
      </c>
      <c r="W99" s="26" t="s">
        <v>29</v>
      </c>
      <c r="X99" s="114" t="s">
        <v>29</v>
      </c>
      <c r="Y99" s="26" t="s">
        <v>29</v>
      </c>
      <c r="Z99" s="114" t="s">
        <v>29</v>
      </c>
      <c r="AA99" s="413" t="s">
        <v>4178</v>
      </c>
      <c r="AB99" s="34" t="s">
        <v>4002</v>
      </c>
      <c r="AC99" s="322" t="s">
        <v>4179</v>
      </c>
    </row>
    <row r="100" spans="1:30" s="200" customFormat="1" ht="30" customHeight="1" x14ac:dyDescent="0.25">
      <c r="A100" s="35">
        <v>45324</v>
      </c>
      <c r="B100" s="105" t="s">
        <v>23</v>
      </c>
      <c r="C100" s="34" t="s">
        <v>344</v>
      </c>
      <c r="D100" s="109" t="s">
        <v>4192</v>
      </c>
      <c r="E100" s="114" t="s">
        <v>246</v>
      </c>
      <c r="F100" s="34" t="s">
        <v>4193</v>
      </c>
      <c r="G100" s="34" t="s">
        <v>4194</v>
      </c>
      <c r="H100" s="114" t="s">
        <v>29</v>
      </c>
      <c r="I100" s="34" t="s">
        <v>4195</v>
      </c>
      <c r="J100" s="34" t="s">
        <v>4195</v>
      </c>
      <c r="K100" s="34" t="s">
        <v>966</v>
      </c>
      <c r="L100" s="34" t="s">
        <v>29</v>
      </c>
      <c r="M100" s="23" t="s">
        <v>4199</v>
      </c>
      <c r="N100" s="34" t="s">
        <v>4196</v>
      </c>
      <c r="O100" s="115" t="s">
        <v>29</v>
      </c>
      <c r="P100" s="115" t="s">
        <v>29</v>
      </c>
      <c r="Q100" s="33">
        <v>45231</v>
      </c>
      <c r="R100" s="39" t="s">
        <v>172</v>
      </c>
      <c r="S100" s="33">
        <v>47057</v>
      </c>
      <c r="T100" s="114" t="s">
        <v>4197</v>
      </c>
      <c r="U100" s="26" t="s">
        <v>29</v>
      </c>
      <c r="V100" s="114" t="s">
        <v>29</v>
      </c>
      <c r="W100" s="26" t="s">
        <v>29</v>
      </c>
      <c r="X100" s="114" t="s">
        <v>29</v>
      </c>
      <c r="Y100" s="26" t="s">
        <v>29</v>
      </c>
      <c r="Z100" s="114" t="s">
        <v>29</v>
      </c>
      <c r="AA100" s="26" t="s">
        <v>4198</v>
      </c>
      <c r="AB100" s="34" t="s">
        <v>3676</v>
      </c>
      <c r="AC100" s="322" t="s">
        <v>4200</v>
      </c>
    </row>
    <row r="101" spans="1:30" s="200" customFormat="1" ht="30" customHeight="1" x14ac:dyDescent="0.25">
      <c r="A101" s="35">
        <v>45342</v>
      </c>
      <c r="B101" s="105" t="s">
        <v>23</v>
      </c>
      <c r="C101" s="34" t="s">
        <v>344</v>
      </c>
      <c r="D101" s="109" t="s">
        <v>4201</v>
      </c>
      <c r="E101" s="114" t="s">
        <v>58</v>
      </c>
      <c r="F101" s="34" t="s">
        <v>4202</v>
      </c>
      <c r="G101" s="34" t="s">
        <v>4203</v>
      </c>
      <c r="H101" s="114" t="s">
        <v>29</v>
      </c>
      <c r="I101" s="34" t="s">
        <v>4204</v>
      </c>
      <c r="J101" s="34" t="s">
        <v>4205</v>
      </c>
      <c r="K101" s="114" t="s">
        <v>521</v>
      </c>
      <c r="L101" s="34" t="s">
        <v>4206</v>
      </c>
      <c r="M101" s="23">
        <v>420000</v>
      </c>
      <c r="N101" s="34" t="s">
        <v>4207</v>
      </c>
      <c r="O101" s="115" t="s">
        <v>29</v>
      </c>
      <c r="P101" s="115" t="s">
        <v>4208</v>
      </c>
      <c r="Q101" s="33">
        <v>45341</v>
      </c>
      <c r="R101" s="200" t="s">
        <v>4155</v>
      </c>
      <c r="S101" s="39">
        <v>45657</v>
      </c>
      <c r="T101" s="114" t="s">
        <v>4209</v>
      </c>
      <c r="U101" s="26" t="s">
        <v>29</v>
      </c>
      <c r="V101" s="114" t="s">
        <v>29</v>
      </c>
      <c r="W101" s="26" t="s">
        <v>29</v>
      </c>
      <c r="X101" s="114" t="s">
        <v>29</v>
      </c>
      <c r="Y101" s="26" t="s">
        <v>29</v>
      </c>
      <c r="Z101" s="114" t="s">
        <v>29</v>
      </c>
      <c r="AA101" s="26" t="s">
        <v>4210</v>
      </c>
      <c r="AB101" s="34" t="s">
        <v>4211</v>
      </c>
      <c r="AC101" s="322" t="s">
        <v>4212</v>
      </c>
    </row>
    <row r="102" spans="1:30" s="27" customFormat="1" ht="30" customHeight="1" x14ac:dyDescent="0.2">
      <c r="A102" s="39">
        <v>45352</v>
      </c>
      <c r="B102" s="21" t="s">
        <v>23</v>
      </c>
      <c r="C102" s="21" t="s">
        <v>344</v>
      </c>
      <c r="D102" s="22" t="s">
        <v>866</v>
      </c>
      <c r="E102" s="114" t="s">
        <v>246</v>
      </c>
      <c r="F102" s="114" t="s">
        <v>867</v>
      </c>
      <c r="G102" s="114" t="s">
        <v>4234</v>
      </c>
      <c r="H102" s="114" t="s">
        <v>29</v>
      </c>
      <c r="I102" s="114" t="s">
        <v>869</v>
      </c>
      <c r="J102" s="114" t="s">
        <v>870</v>
      </c>
      <c r="K102" s="114" t="s">
        <v>521</v>
      </c>
      <c r="L102" s="114" t="s">
        <v>871</v>
      </c>
      <c r="M102" s="23" t="s">
        <v>872</v>
      </c>
      <c r="N102" s="115" t="s">
        <v>29</v>
      </c>
      <c r="O102" s="115" t="s">
        <v>138</v>
      </c>
      <c r="P102" s="32" t="s">
        <v>29</v>
      </c>
      <c r="Q102" s="40">
        <v>45292</v>
      </c>
      <c r="R102" s="113" t="s">
        <v>131</v>
      </c>
      <c r="S102" s="40">
        <v>46022</v>
      </c>
      <c r="T102" s="114" t="s">
        <v>29</v>
      </c>
      <c r="U102" s="26" t="s">
        <v>29</v>
      </c>
      <c r="V102" s="21" t="s">
        <v>29</v>
      </c>
      <c r="W102" s="21" t="s">
        <v>29</v>
      </c>
      <c r="X102" s="21" t="s">
        <v>29</v>
      </c>
      <c r="Y102" s="21" t="s">
        <v>29</v>
      </c>
      <c r="Z102" s="21" t="s">
        <v>29</v>
      </c>
      <c r="AA102" s="21" t="s">
        <v>29</v>
      </c>
      <c r="AB102" s="30" t="s">
        <v>4235</v>
      </c>
      <c r="AC102" s="320" t="s">
        <v>4236</v>
      </c>
    </row>
    <row r="103" spans="1:30" ht="30" customHeight="1" x14ac:dyDescent="0.25">
      <c r="A103" s="35">
        <v>45352</v>
      </c>
      <c r="B103" s="34" t="s">
        <v>23</v>
      </c>
      <c r="C103" s="34" t="s">
        <v>344</v>
      </c>
      <c r="D103" s="109" t="s">
        <v>3459</v>
      </c>
      <c r="E103" s="114" t="s">
        <v>246</v>
      </c>
      <c r="F103" s="34" t="s">
        <v>3460</v>
      </c>
      <c r="G103" s="34" t="s">
        <v>3461</v>
      </c>
      <c r="H103" s="114" t="s">
        <v>29</v>
      </c>
      <c r="I103" s="34" t="s">
        <v>869</v>
      </c>
      <c r="J103" s="34" t="s">
        <v>883</v>
      </c>
      <c r="K103" s="34" t="s">
        <v>521</v>
      </c>
      <c r="L103" s="34" t="s">
        <v>29</v>
      </c>
      <c r="M103" s="201" t="s">
        <v>872</v>
      </c>
      <c r="N103" s="115" t="s">
        <v>29</v>
      </c>
      <c r="O103" s="115" t="s">
        <v>29</v>
      </c>
      <c r="P103" s="115" t="s">
        <v>29</v>
      </c>
      <c r="Q103" s="33">
        <v>45292</v>
      </c>
      <c r="R103" s="39" t="s">
        <v>647</v>
      </c>
      <c r="S103" s="33">
        <v>45657</v>
      </c>
      <c r="T103" s="114" t="s">
        <v>29</v>
      </c>
      <c r="U103" s="26" t="s">
        <v>29</v>
      </c>
      <c r="V103" s="114" t="s">
        <v>29</v>
      </c>
      <c r="W103" s="26" t="s">
        <v>29</v>
      </c>
      <c r="X103" s="114" t="s">
        <v>29</v>
      </c>
      <c r="Y103" s="26" t="s">
        <v>29</v>
      </c>
      <c r="Z103" s="114" t="s">
        <v>29</v>
      </c>
      <c r="AA103" s="26" t="s">
        <v>29</v>
      </c>
      <c r="AB103" s="30" t="s">
        <v>4235</v>
      </c>
      <c r="AC103" s="418" t="s">
        <v>4236</v>
      </c>
      <c r="AD103" s="419"/>
    </row>
    <row r="104" spans="1:30" ht="30" customHeight="1" x14ac:dyDescent="0.25">
      <c r="A104" s="35">
        <v>45352</v>
      </c>
      <c r="B104" s="34" t="s">
        <v>23</v>
      </c>
      <c r="C104" s="34" t="s">
        <v>344</v>
      </c>
      <c r="D104" s="109" t="s">
        <v>3484</v>
      </c>
      <c r="E104" s="114" t="s">
        <v>246</v>
      </c>
      <c r="F104" s="34" t="s">
        <v>3485</v>
      </c>
      <c r="G104" s="34" t="s">
        <v>3486</v>
      </c>
      <c r="H104" s="114" t="s">
        <v>29</v>
      </c>
      <c r="I104" s="34" t="s">
        <v>869</v>
      </c>
      <c r="J104" s="34" t="s">
        <v>883</v>
      </c>
      <c r="K104" s="34" t="s">
        <v>521</v>
      </c>
      <c r="L104" s="34" t="s">
        <v>29</v>
      </c>
      <c r="M104" s="201" t="s">
        <v>872</v>
      </c>
      <c r="N104" s="115" t="s">
        <v>29</v>
      </c>
      <c r="O104" s="115" t="s">
        <v>29</v>
      </c>
      <c r="P104" s="115" t="s">
        <v>29</v>
      </c>
      <c r="Q104" s="33">
        <v>45292</v>
      </c>
      <c r="R104" s="39" t="s">
        <v>647</v>
      </c>
      <c r="S104" s="33">
        <v>45657</v>
      </c>
      <c r="T104" s="114" t="s">
        <v>29</v>
      </c>
      <c r="U104" s="26" t="s">
        <v>29</v>
      </c>
      <c r="V104" s="114" t="s">
        <v>29</v>
      </c>
      <c r="W104" s="26" t="s">
        <v>29</v>
      </c>
      <c r="X104" s="114" t="s">
        <v>29</v>
      </c>
      <c r="Y104" s="26" t="s">
        <v>29</v>
      </c>
      <c r="Z104" s="114" t="s">
        <v>29</v>
      </c>
      <c r="AA104" s="26" t="s">
        <v>29</v>
      </c>
      <c r="AB104" s="34" t="s">
        <v>3972</v>
      </c>
      <c r="AC104" s="418" t="s">
        <v>4236</v>
      </c>
      <c r="AD104" s="419"/>
    </row>
    <row r="105" spans="1:30" ht="30" customHeight="1" x14ac:dyDescent="0.25">
      <c r="A105" s="35">
        <v>45352</v>
      </c>
      <c r="B105" s="34" t="s">
        <v>23</v>
      </c>
      <c r="C105" s="34" t="s">
        <v>344</v>
      </c>
      <c r="D105" s="109" t="s">
        <v>3497</v>
      </c>
      <c r="E105" s="114" t="s">
        <v>246</v>
      </c>
      <c r="F105" s="34" t="s">
        <v>3498</v>
      </c>
      <c r="G105" s="34" t="s">
        <v>3499</v>
      </c>
      <c r="H105" s="114" t="s">
        <v>29</v>
      </c>
      <c r="I105" s="34" t="s">
        <v>869</v>
      </c>
      <c r="J105" s="34" t="s">
        <v>883</v>
      </c>
      <c r="K105" s="34" t="s">
        <v>521</v>
      </c>
      <c r="L105" s="34" t="s">
        <v>29</v>
      </c>
      <c r="M105" s="201" t="s">
        <v>872</v>
      </c>
      <c r="N105" s="115" t="s">
        <v>29</v>
      </c>
      <c r="O105" s="115" t="s">
        <v>29</v>
      </c>
      <c r="P105" s="115" t="s">
        <v>29</v>
      </c>
      <c r="Q105" s="33">
        <v>45292</v>
      </c>
      <c r="R105" s="39" t="s">
        <v>125</v>
      </c>
      <c r="S105" s="33">
        <v>46022</v>
      </c>
      <c r="T105" s="114" t="s">
        <v>29</v>
      </c>
      <c r="U105" s="26" t="s">
        <v>29</v>
      </c>
      <c r="V105" s="114" t="s">
        <v>29</v>
      </c>
      <c r="W105" s="26" t="s">
        <v>29</v>
      </c>
      <c r="X105" s="114" t="s">
        <v>29</v>
      </c>
      <c r="Y105" s="26" t="s">
        <v>29</v>
      </c>
      <c r="Z105" s="114" t="s">
        <v>29</v>
      </c>
      <c r="AA105" s="26" t="s">
        <v>29</v>
      </c>
      <c r="AB105" s="34" t="s">
        <v>3972</v>
      </c>
      <c r="AC105" s="418" t="s">
        <v>4236</v>
      </c>
      <c r="AD105" s="419"/>
    </row>
    <row r="106" spans="1:30" s="27" customFormat="1" ht="30" customHeight="1" x14ac:dyDescent="0.2">
      <c r="A106" s="39">
        <v>45352</v>
      </c>
      <c r="B106" s="21" t="s">
        <v>23</v>
      </c>
      <c r="C106" s="21" t="s">
        <v>344</v>
      </c>
      <c r="D106" s="22" t="s">
        <v>906</v>
      </c>
      <c r="E106" s="114" t="s">
        <v>246</v>
      </c>
      <c r="F106" s="114" t="s">
        <v>907</v>
      </c>
      <c r="G106" s="114" t="s">
        <v>908</v>
      </c>
      <c r="H106" s="114" t="s">
        <v>29</v>
      </c>
      <c r="I106" s="114" t="s">
        <v>869</v>
      </c>
      <c r="J106" s="114" t="s">
        <v>883</v>
      </c>
      <c r="K106" s="114" t="s">
        <v>521</v>
      </c>
      <c r="L106" s="114" t="s">
        <v>871</v>
      </c>
      <c r="M106" s="23" t="s">
        <v>872</v>
      </c>
      <c r="N106" s="115" t="s">
        <v>46</v>
      </c>
      <c r="O106" s="115" t="s">
        <v>138</v>
      </c>
      <c r="P106" s="32" t="s">
        <v>873</v>
      </c>
      <c r="Q106" s="40">
        <v>45292</v>
      </c>
      <c r="R106" s="113" t="s">
        <v>131</v>
      </c>
      <c r="S106" s="40">
        <v>46022</v>
      </c>
      <c r="T106" s="114" t="s">
        <v>29</v>
      </c>
      <c r="U106" s="26" t="s">
        <v>29</v>
      </c>
      <c r="V106" s="21" t="s">
        <v>29</v>
      </c>
      <c r="W106" s="21" t="s">
        <v>29</v>
      </c>
      <c r="X106" s="21" t="s">
        <v>29</v>
      </c>
      <c r="Y106" s="21" t="s">
        <v>29</v>
      </c>
      <c r="Z106" s="21" t="s">
        <v>29</v>
      </c>
      <c r="AA106" s="21" t="s">
        <v>29</v>
      </c>
      <c r="AB106" s="30" t="s">
        <v>3373</v>
      </c>
      <c r="AC106" s="322" t="s">
        <v>4219</v>
      </c>
    </row>
    <row r="107" spans="1:30" ht="30" customHeight="1" x14ac:dyDescent="0.25">
      <c r="A107" s="35">
        <v>45352</v>
      </c>
      <c r="B107" s="34" t="s">
        <v>23</v>
      </c>
      <c r="C107" s="34" t="s">
        <v>344</v>
      </c>
      <c r="D107" s="109" t="s">
        <v>3469</v>
      </c>
      <c r="E107" s="114" t="s">
        <v>246</v>
      </c>
      <c r="F107" s="34" t="s">
        <v>3470</v>
      </c>
      <c r="G107" s="34" t="s">
        <v>3471</v>
      </c>
      <c r="H107" s="114" t="s">
        <v>29</v>
      </c>
      <c r="I107" s="34" t="s">
        <v>869</v>
      </c>
      <c r="J107" s="34" t="s">
        <v>883</v>
      </c>
      <c r="K107" s="34" t="s">
        <v>521</v>
      </c>
      <c r="L107" s="34" t="s">
        <v>29</v>
      </c>
      <c r="M107" s="201" t="s">
        <v>872</v>
      </c>
      <c r="N107" s="115" t="s">
        <v>29</v>
      </c>
      <c r="O107" s="115" t="s">
        <v>29</v>
      </c>
      <c r="P107" s="115" t="s">
        <v>29</v>
      </c>
      <c r="Q107" s="33">
        <v>45292</v>
      </c>
      <c r="R107" s="39" t="s">
        <v>125</v>
      </c>
      <c r="S107" s="33">
        <v>46022</v>
      </c>
      <c r="T107" s="114" t="s">
        <v>29</v>
      </c>
      <c r="U107" s="26" t="s">
        <v>29</v>
      </c>
      <c r="V107" s="114" t="s">
        <v>29</v>
      </c>
      <c r="W107" s="26" t="s">
        <v>29</v>
      </c>
      <c r="X107" s="114" t="s">
        <v>29</v>
      </c>
      <c r="Y107" s="26" t="s">
        <v>29</v>
      </c>
      <c r="Z107" s="114" t="s">
        <v>29</v>
      </c>
      <c r="AA107" s="26" t="s">
        <v>29</v>
      </c>
      <c r="AB107" s="34" t="s">
        <v>3972</v>
      </c>
      <c r="AC107" s="322" t="s">
        <v>3973</v>
      </c>
      <c r="AD107" s="27"/>
    </row>
    <row r="108" spans="1:30" ht="30" customHeight="1" x14ac:dyDescent="0.25">
      <c r="A108" s="35">
        <v>45352</v>
      </c>
      <c r="B108" s="34" t="s">
        <v>23</v>
      </c>
      <c r="C108" s="34" t="s">
        <v>344</v>
      </c>
      <c r="D108" s="109" t="s">
        <v>3449</v>
      </c>
      <c r="E108" s="114" t="s">
        <v>246</v>
      </c>
      <c r="F108" s="34" t="s">
        <v>3450</v>
      </c>
      <c r="G108" s="34" t="s">
        <v>3451</v>
      </c>
      <c r="H108" s="114" t="s">
        <v>29</v>
      </c>
      <c r="I108" s="34" t="s">
        <v>869</v>
      </c>
      <c r="J108" s="34" t="s">
        <v>883</v>
      </c>
      <c r="K108" s="34" t="s">
        <v>521</v>
      </c>
      <c r="L108" s="34" t="s">
        <v>29</v>
      </c>
      <c r="M108" s="201" t="s">
        <v>872</v>
      </c>
      <c r="N108" s="115" t="s">
        <v>29</v>
      </c>
      <c r="O108" s="115" t="s">
        <v>29</v>
      </c>
      <c r="P108" s="115" t="s">
        <v>29</v>
      </c>
      <c r="Q108" s="33">
        <v>45292</v>
      </c>
      <c r="R108" s="39" t="s">
        <v>647</v>
      </c>
      <c r="S108" s="33">
        <v>45657</v>
      </c>
      <c r="T108" s="114" t="s">
        <v>29</v>
      </c>
      <c r="U108" s="26" t="s">
        <v>29</v>
      </c>
      <c r="V108" s="114" t="s">
        <v>29</v>
      </c>
      <c r="W108" s="26" t="s">
        <v>29</v>
      </c>
      <c r="X108" s="114" t="s">
        <v>29</v>
      </c>
      <c r="Y108" s="26" t="s">
        <v>29</v>
      </c>
      <c r="Z108" s="114" t="s">
        <v>29</v>
      </c>
      <c r="AA108" s="26" t="s">
        <v>29</v>
      </c>
      <c r="AB108" s="34" t="s">
        <v>3972</v>
      </c>
      <c r="AC108" s="322" t="s">
        <v>3973</v>
      </c>
      <c r="AD108" s="27"/>
    </row>
    <row r="109" spans="1:30" ht="30" customHeight="1" x14ac:dyDescent="0.25">
      <c r="A109" s="36">
        <v>45355</v>
      </c>
      <c r="B109" s="416" t="s">
        <v>76</v>
      </c>
      <c r="C109" s="21" t="s">
        <v>344</v>
      </c>
      <c r="D109" s="22" t="s">
        <v>4248</v>
      </c>
      <c r="E109" s="114" t="s">
        <v>39</v>
      </c>
      <c r="F109" s="114" t="s">
        <v>768</v>
      </c>
      <c r="G109" s="114" t="s">
        <v>769</v>
      </c>
      <c r="H109" s="114" t="s">
        <v>29</v>
      </c>
      <c r="I109" s="114" t="s">
        <v>770</v>
      </c>
      <c r="J109" s="114" t="s">
        <v>771</v>
      </c>
      <c r="K109" s="114" t="s">
        <v>521</v>
      </c>
      <c r="L109" s="114" t="s">
        <v>772</v>
      </c>
      <c r="M109" s="23">
        <v>1104000</v>
      </c>
      <c r="N109" s="115" t="s">
        <v>46</v>
      </c>
      <c r="O109" s="115" t="s">
        <v>773</v>
      </c>
      <c r="P109" s="32" t="s">
        <v>29</v>
      </c>
      <c r="Q109" s="33">
        <v>45017</v>
      </c>
      <c r="R109" s="34" t="s">
        <v>4249</v>
      </c>
      <c r="S109" s="33">
        <v>46568</v>
      </c>
      <c r="T109" s="114" t="s">
        <v>29</v>
      </c>
      <c r="U109" s="26" t="s">
        <v>29</v>
      </c>
      <c r="V109" s="21" t="s">
        <v>29</v>
      </c>
      <c r="W109" s="21" t="s">
        <v>29</v>
      </c>
      <c r="X109" s="21" t="s">
        <v>29</v>
      </c>
      <c r="Y109" s="21" t="s">
        <v>29</v>
      </c>
      <c r="Z109" s="21" t="s">
        <v>29</v>
      </c>
      <c r="AA109" s="38" t="s">
        <v>774</v>
      </c>
      <c r="AB109" s="34" t="s">
        <v>4252</v>
      </c>
      <c r="AC109" s="325" t="s">
        <v>4253</v>
      </c>
    </row>
    <row r="110" spans="1:30" ht="30" customHeight="1" x14ac:dyDescent="0.25">
      <c r="A110" s="36">
        <v>45355</v>
      </c>
      <c r="B110" s="34" t="s">
        <v>23</v>
      </c>
      <c r="C110" s="21" t="s">
        <v>344</v>
      </c>
      <c r="D110" s="109" t="s">
        <v>1755</v>
      </c>
      <c r="E110" s="114" t="s">
        <v>39</v>
      </c>
      <c r="F110" s="34" t="s">
        <v>4250</v>
      </c>
      <c r="G110" s="34" t="s">
        <v>4251</v>
      </c>
      <c r="H110" s="114" t="s">
        <v>29</v>
      </c>
      <c r="I110" s="34" t="s">
        <v>4250</v>
      </c>
      <c r="J110" s="34" t="s">
        <v>771</v>
      </c>
      <c r="K110" s="114" t="s">
        <v>521</v>
      </c>
      <c r="L110" s="34" t="s">
        <v>772</v>
      </c>
      <c r="M110" s="23">
        <v>300000</v>
      </c>
      <c r="N110" s="115" t="s">
        <v>773</v>
      </c>
      <c r="O110" s="115" t="s">
        <v>29</v>
      </c>
      <c r="P110" s="32" t="s">
        <v>29</v>
      </c>
      <c r="Q110" s="33">
        <v>45352</v>
      </c>
      <c r="R110" s="39" t="s">
        <v>125</v>
      </c>
      <c r="S110" s="33">
        <v>46082</v>
      </c>
      <c r="T110" s="114" t="s">
        <v>29</v>
      </c>
      <c r="U110" s="26" t="s">
        <v>29</v>
      </c>
      <c r="V110" s="21" t="s">
        <v>29</v>
      </c>
      <c r="W110" s="21" t="s">
        <v>29</v>
      </c>
      <c r="X110" s="21" t="s">
        <v>29</v>
      </c>
      <c r="Y110" s="21" t="s">
        <v>29</v>
      </c>
      <c r="Z110" s="21" t="s">
        <v>29</v>
      </c>
      <c r="AA110" s="26" t="s">
        <v>29</v>
      </c>
      <c r="AB110" s="34" t="s">
        <v>4252</v>
      </c>
      <c r="AC110" s="325" t="s">
        <v>4253</v>
      </c>
      <c r="AD110" s="27"/>
    </row>
    <row r="111" spans="1:30" ht="30" customHeight="1" x14ac:dyDescent="0.25">
      <c r="A111" s="36">
        <v>45377</v>
      </c>
      <c r="B111" s="34" t="s">
        <v>23</v>
      </c>
      <c r="C111" s="21" t="s">
        <v>344</v>
      </c>
      <c r="D111" s="109" t="s">
        <v>4312</v>
      </c>
      <c r="E111" s="114" t="s">
        <v>58</v>
      </c>
      <c r="F111" s="34" t="s">
        <v>1218</v>
      </c>
      <c r="G111" s="34" t="s">
        <v>4313</v>
      </c>
      <c r="H111" s="114" t="s">
        <v>29</v>
      </c>
      <c r="I111" s="34" t="s">
        <v>4314</v>
      </c>
      <c r="J111" s="34" t="s">
        <v>4314</v>
      </c>
      <c r="K111" s="114" t="s">
        <v>966</v>
      </c>
      <c r="L111" s="34" t="s">
        <v>1265</v>
      </c>
      <c r="M111" s="23">
        <v>270480</v>
      </c>
      <c r="N111" s="115" t="s">
        <v>29</v>
      </c>
      <c r="O111" s="115" t="s">
        <v>29</v>
      </c>
      <c r="P111" s="115" t="s">
        <v>29</v>
      </c>
      <c r="Q111" s="33">
        <v>45108</v>
      </c>
      <c r="R111" s="39" t="s">
        <v>172</v>
      </c>
      <c r="S111" s="33">
        <v>46934</v>
      </c>
      <c r="T111" s="114" t="s">
        <v>29</v>
      </c>
      <c r="U111" s="26" t="s">
        <v>29</v>
      </c>
      <c r="V111" s="21" t="s">
        <v>29</v>
      </c>
      <c r="W111" s="21" t="s">
        <v>29</v>
      </c>
      <c r="X111" s="21" t="s">
        <v>29</v>
      </c>
      <c r="Y111" s="21" t="s">
        <v>29</v>
      </c>
      <c r="Z111" s="21" t="s">
        <v>29</v>
      </c>
      <c r="AA111" s="21" t="s">
        <v>29</v>
      </c>
      <c r="AB111" s="34" t="s">
        <v>3676</v>
      </c>
      <c r="AC111" s="322" t="s">
        <v>4110</v>
      </c>
      <c r="AD111" s="27"/>
    </row>
    <row r="112" spans="1:30" ht="30" customHeight="1" x14ac:dyDescent="0.25">
      <c r="A112" s="36">
        <v>45397</v>
      </c>
      <c r="B112" s="30" t="s">
        <v>23</v>
      </c>
      <c r="C112" s="30" t="s">
        <v>344</v>
      </c>
      <c r="D112" s="191" t="s">
        <v>2989</v>
      </c>
      <c r="E112" s="34" t="s">
        <v>26</v>
      </c>
      <c r="F112" s="30" t="s">
        <v>2990</v>
      </c>
      <c r="G112" s="34" t="s">
        <v>2991</v>
      </c>
      <c r="H112" s="30" t="s">
        <v>29</v>
      </c>
      <c r="I112" s="30" t="s">
        <v>2992</v>
      </c>
      <c r="J112" s="34" t="s">
        <v>2993</v>
      </c>
      <c r="K112" s="30" t="s">
        <v>521</v>
      </c>
      <c r="L112" s="30" t="s">
        <v>2994</v>
      </c>
      <c r="M112" s="206">
        <v>321731</v>
      </c>
      <c r="N112" s="30" t="s">
        <v>29</v>
      </c>
      <c r="O112" s="30" t="s">
        <v>29</v>
      </c>
      <c r="P112" s="30" t="s">
        <v>29</v>
      </c>
      <c r="Q112" s="29">
        <v>45292</v>
      </c>
      <c r="R112" s="30" t="s">
        <v>77</v>
      </c>
      <c r="S112" s="29">
        <v>45657</v>
      </c>
      <c r="T112" s="30" t="s">
        <v>29</v>
      </c>
      <c r="U112" s="30" t="s">
        <v>29</v>
      </c>
      <c r="V112" s="30" t="s">
        <v>29</v>
      </c>
      <c r="W112" s="30" t="s">
        <v>29</v>
      </c>
      <c r="X112" s="30" t="s">
        <v>29</v>
      </c>
      <c r="Y112" s="30" t="s">
        <v>29</v>
      </c>
      <c r="Z112" s="30" t="s">
        <v>29</v>
      </c>
      <c r="AA112" s="34" t="s">
        <v>4321</v>
      </c>
      <c r="AB112" s="34" t="s">
        <v>4002</v>
      </c>
      <c r="AC112" s="322" t="s">
        <v>4179</v>
      </c>
    </row>
    <row r="113" spans="1:30" ht="30" customHeight="1" x14ac:dyDescent="0.25">
      <c r="A113" s="36">
        <v>45397</v>
      </c>
      <c r="B113" s="30" t="s">
        <v>23</v>
      </c>
      <c r="C113" s="30" t="s">
        <v>344</v>
      </c>
      <c r="D113" s="191" t="s">
        <v>1051</v>
      </c>
      <c r="E113" s="34" t="s">
        <v>26</v>
      </c>
      <c r="F113" s="30" t="s">
        <v>1052</v>
      </c>
      <c r="G113" s="34" t="s">
        <v>2987</v>
      </c>
      <c r="H113" s="30" t="s">
        <v>29</v>
      </c>
      <c r="I113" s="30" t="s">
        <v>3080</v>
      </c>
      <c r="J113" s="34" t="s">
        <v>29</v>
      </c>
      <c r="K113" s="30" t="s">
        <v>521</v>
      </c>
      <c r="L113" s="30" t="s">
        <v>29</v>
      </c>
      <c r="M113" s="206">
        <v>218781.2</v>
      </c>
      <c r="N113" s="30" t="s">
        <v>3079</v>
      </c>
      <c r="O113" s="30" t="s">
        <v>4322</v>
      </c>
      <c r="P113" s="30" t="s">
        <v>29</v>
      </c>
      <c r="Q113" s="29">
        <v>45006</v>
      </c>
      <c r="R113" s="30" t="s">
        <v>77</v>
      </c>
      <c r="S113" s="29">
        <v>45371</v>
      </c>
      <c r="T113" s="30" t="s">
        <v>29</v>
      </c>
      <c r="U113" s="30" t="s">
        <v>29</v>
      </c>
      <c r="V113" s="30" t="s">
        <v>29</v>
      </c>
      <c r="W113" s="30" t="s">
        <v>29</v>
      </c>
      <c r="X113" s="30" t="s">
        <v>29</v>
      </c>
      <c r="Y113" s="30" t="s">
        <v>29</v>
      </c>
      <c r="Z113" s="30" t="s">
        <v>29</v>
      </c>
      <c r="AA113" s="30" t="s">
        <v>29</v>
      </c>
      <c r="AB113" s="34" t="s">
        <v>4002</v>
      </c>
      <c r="AC113" s="322" t="s">
        <v>4179</v>
      </c>
    </row>
    <row r="114" spans="1:30" ht="30" customHeight="1" x14ac:dyDescent="0.25">
      <c r="A114" s="36">
        <v>45397</v>
      </c>
      <c r="B114" s="414" t="s">
        <v>76</v>
      </c>
      <c r="C114" s="21" t="s">
        <v>344</v>
      </c>
      <c r="D114" s="22" t="s">
        <v>4323</v>
      </c>
      <c r="E114" s="114" t="s">
        <v>26</v>
      </c>
      <c r="F114" s="114" t="s">
        <v>625</v>
      </c>
      <c r="G114" s="114" t="s">
        <v>626</v>
      </c>
      <c r="H114" s="114" t="s">
        <v>29</v>
      </c>
      <c r="I114" s="114" t="s">
        <v>627</v>
      </c>
      <c r="J114" s="114" t="s">
        <v>4324</v>
      </c>
      <c r="K114" s="114" t="s">
        <v>521</v>
      </c>
      <c r="L114" s="114" t="s">
        <v>4325</v>
      </c>
      <c r="M114" s="23">
        <v>363249.7</v>
      </c>
      <c r="N114" s="115" t="s">
        <v>4326</v>
      </c>
      <c r="O114" s="115" t="s">
        <v>4326</v>
      </c>
      <c r="P114" s="24" t="s">
        <v>4326</v>
      </c>
      <c r="Q114" s="33">
        <v>45230</v>
      </c>
      <c r="R114" s="34" t="s">
        <v>77</v>
      </c>
      <c r="S114" s="33">
        <v>45595</v>
      </c>
      <c r="T114" s="114" t="s">
        <v>4326</v>
      </c>
      <c r="U114" s="26" t="s">
        <v>29</v>
      </c>
      <c r="V114" s="21" t="s">
        <v>29</v>
      </c>
      <c r="W114" s="21" t="s">
        <v>29</v>
      </c>
      <c r="X114" s="21" t="s">
        <v>29</v>
      </c>
      <c r="Y114" s="21" t="s">
        <v>4327</v>
      </c>
      <c r="Z114" s="21" t="s">
        <v>29</v>
      </c>
      <c r="AA114" s="21" t="s">
        <v>29</v>
      </c>
      <c r="AB114" s="30" t="s">
        <v>4329</v>
      </c>
      <c r="AC114" s="320" t="s">
        <v>4328</v>
      </c>
    </row>
    <row r="115" spans="1:30" s="138" customFormat="1" ht="30" customHeight="1" x14ac:dyDescent="0.25">
      <c r="A115" s="36">
        <v>45397</v>
      </c>
      <c r="B115" s="194" t="s">
        <v>23</v>
      </c>
      <c r="C115" s="194" t="s">
        <v>344</v>
      </c>
      <c r="D115" s="195" t="s">
        <v>2350</v>
      </c>
      <c r="E115" s="179" t="s">
        <v>26</v>
      </c>
      <c r="F115" s="194" t="s">
        <v>617</v>
      </c>
      <c r="G115" s="194" t="s">
        <v>618</v>
      </c>
      <c r="H115" s="194" t="s">
        <v>29</v>
      </c>
      <c r="I115" s="194" t="s">
        <v>2351</v>
      </c>
      <c r="J115" s="179" t="s">
        <v>29</v>
      </c>
      <c r="K115" s="194" t="s">
        <v>521</v>
      </c>
      <c r="L115" s="194" t="s">
        <v>29</v>
      </c>
      <c r="M115" s="196">
        <v>574832.93000000005</v>
      </c>
      <c r="N115" s="194" t="s">
        <v>29</v>
      </c>
      <c r="O115" s="194" t="s">
        <v>599</v>
      </c>
      <c r="P115" s="194" t="s">
        <v>29</v>
      </c>
      <c r="Q115" s="197">
        <v>45292</v>
      </c>
      <c r="R115" s="194" t="s">
        <v>77</v>
      </c>
      <c r="S115" s="197">
        <v>45657</v>
      </c>
      <c r="T115" s="194" t="s">
        <v>29</v>
      </c>
      <c r="U115" s="194" t="s">
        <v>29</v>
      </c>
      <c r="V115" s="194" t="s">
        <v>29</v>
      </c>
      <c r="W115" s="194" t="s">
        <v>29</v>
      </c>
      <c r="X115" s="194" t="s">
        <v>29</v>
      </c>
      <c r="Y115" s="194" t="s">
        <v>29</v>
      </c>
      <c r="Z115" s="194" t="s">
        <v>29</v>
      </c>
      <c r="AA115" s="194" t="s">
        <v>29</v>
      </c>
      <c r="AB115" s="34" t="s">
        <v>4002</v>
      </c>
      <c r="AC115" s="322" t="s">
        <v>4179</v>
      </c>
    </row>
    <row r="116" spans="1:30" ht="30" customHeight="1" x14ac:dyDescent="0.25">
      <c r="A116" s="36">
        <v>45397</v>
      </c>
      <c r="B116" s="30" t="s">
        <v>23</v>
      </c>
      <c r="C116" s="30" t="s">
        <v>344</v>
      </c>
      <c r="D116" s="191" t="s">
        <v>3077</v>
      </c>
      <c r="E116" s="34" t="s">
        <v>26</v>
      </c>
      <c r="F116" s="30" t="s">
        <v>617</v>
      </c>
      <c r="G116" s="30" t="s">
        <v>618</v>
      </c>
      <c r="H116" s="30" t="s">
        <v>29</v>
      </c>
      <c r="I116" s="30" t="s">
        <v>624</v>
      </c>
      <c r="J116" s="34" t="s">
        <v>624</v>
      </c>
      <c r="K116" s="30" t="s">
        <v>521</v>
      </c>
      <c r="L116" s="30" t="s">
        <v>622</v>
      </c>
      <c r="M116" s="206">
        <v>505660.1</v>
      </c>
      <c r="N116" s="30" t="s">
        <v>3078</v>
      </c>
      <c r="O116" s="30" t="s">
        <v>599</v>
      </c>
      <c r="P116" s="30" t="s">
        <v>29</v>
      </c>
      <c r="Q116" s="29">
        <v>45346</v>
      </c>
      <c r="R116" s="194" t="s">
        <v>77</v>
      </c>
      <c r="S116" s="29">
        <v>45711</v>
      </c>
      <c r="T116" s="30" t="s">
        <v>2988</v>
      </c>
      <c r="U116" s="30" t="s">
        <v>29</v>
      </c>
      <c r="V116" s="30" t="s">
        <v>29</v>
      </c>
      <c r="W116" s="30" t="s">
        <v>29</v>
      </c>
      <c r="X116" s="30" t="s">
        <v>29</v>
      </c>
      <c r="Y116" s="30" t="s">
        <v>29</v>
      </c>
      <c r="Z116" s="30" t="s">
        <v>29</v>
      </c>
      <c r="AA116" s="30" t="s">
        <v>29</v>
      </c>
      <c r="AB116" s="34" t="s">
        <v>4002</v>
      </c>
      <c r="AC116" s="322" t="s">
        <v>4179</v>
      </c>
    </row>
    <row r="117" spans="1:30" ht="30" customHeight="1" x14ac:dyDescent="0.25">
      <c r="A117" s="36">
        <v>45397</v>
      </c>
      <c r="B117" s="30" t="s">
        <v>23</v>
      </c>
      <c r="C117" s="30" t="s">
        <v>344</v>
      </c>
      <c r="D117" s="109" t="s">
        <v>4338</v>
      </c>
      <c r="E117" s="114" t="s">
        <v>246</v>
      </c>
      <c r="F117" s="34" t="s">
        <v>4339</v>
      </c>
      <c r="G117" s="34" t="s">
        <v>4340</v>
      </c>
      <c r="H117" s="30" t="s">
        <v>29</v>
      </c>
      <c r="I117" s="34" t="s">
        <v>869</v>
      </c>
      <c r="J117" s="34" t="s">
        <v>883</v>
      </c>
      <c r="K117" s="34" t="s">
        <v>521</v>
      </c>
      <c r="L117" s="194" t="s">
        <v>29</v>
      </c>
      <c r="M117" s="201" t="s">
        <v>4341</v>
      </c>
      <c r="N117" s="115" t="s">
        <v>29</v>
      </c>
      <c r="O117" s="115" t="s">
        <v>29</v>
      </c>
      <c r="P117" s="32" t="s">
        <v>29</v>
      </c>
      <c r="Q117" s="33">
        <v>45292</v>
      </c>
      <c r="R117" s="39" t="s">
        <v>125</v>
      </c>
      <c r="S117" s="33">
        <v>46022</v>
      </c>
      <c r="T117" s="114" t="s">
        <v>29</v>
      </c>
      <c r="U117" s="114" t="s">
        <v>29</v>
      </c>
      <c r="V117" s="114" t="s">
        <v>29</v>
      </c>
      <c r="W117" s="114" t="s">
        <v>29</v>
      </c>
      <c r="X117" s="114" t="s">
        <v>29</v>
      </c>
      <c r="Y117" s="114" t="s">
        <v>29</v>
      </c>
      <c r="Z117" s="114" t="s">
        <v>29</v>
      </c>
      <c r="AA117" s="114" t="s">
        <v>29</v>
      </c>
      <c r="AB117" s="34" t="s">
        <v>3972</v>
      </c>
      <c r="AC117" s="418" t="s">
        <v>4236</v>
      </c>
      <c r="AD117" s="27"/>
    </row>
    <row r="118" spans="1:30" ht="30" customHeight="1" x14ac:dyDescent="0.25">
      <c r="A118" s="36">
        <v>45397</v>
      </c>
      <c r="B118" s="30" t="s">
        <v>23</v>
      </c>
      <c r="C118" s="30" t="s">
        <v>344</v>
      </c>
      <c r="D118" s="109" t="s">
        <v>4342</v>
      </c>
      <c r="E118" s="114" t="s">
        <v>246</v>
      </c>
      <c r="F118" s="34" t="s">
        <v>4343</v>
      </c>
      <c r="G118" s="34" t="s">
        <v>4344</v>
      </c>
      <c r="H118" s="30" t="s">
        <v>29</v>
      </c>
      <c r="I118" s="34" t="s">
        <v>869</v>
      </c>
      <c r="J118" s="34" t="s">
        <v>883</v>
      </c>
      <c r="K118" s="34" t="s">
        <v>521</v>
      </c>
      <c r="L118" s="194" t="s">
        <v>29</v>
      </c>
      <c r="M118" s="201" t="s">
        <v>4341</v>
      </c>
      <c r="N118" s="115" t="s">
        <v>29</v>
      </c>
      <c r="O118" s="115" t="s">
        <v>29</v>
      </c>
      <c r="P118" s="32" t="s">
        <v>29</v>
      </c>
      <c r="Q118" s="33">
        <v>45292</v>
      </c>
      <c r="R118" s="39" t="s">
        <v>125</v>
      </c>
      <c r="S118" s="33">
        <v>46022</v>
      </c>
      <c r="T118" s="114" t="s">
        <v>29</v>
      </c>
      <c r="U118" s="114" t="s">
        <v>29</v>
      </c>
      <c r="V118" s="114" t="s">
        <v>29</v>
      </c>
      <c r="W118" s="114" t="s">
        <v>29</v>
      </c>
      <c r="X118" s="114" t="s">
        <v>29</v>
      </c>
      <c r="Y118" s="114" t="s">
        <v>29</v>
      </c>
      <c r="Z118" s="114" t="s">
        <v>29</v>
      </c>
      <c r="AA118" s="114" t="s">
        <v>29</v>
      </c>
      <c r="AB118" s="34" t="s">
        <v>3972</v>
      </c>
      <c r="AC118" s="418" t="s">
        <v>4236</v>
      </c>
      <c r="AD118" s="27"/>
    </row>
    <row r="119" spans="1:30" s="27" customFormat="1" ht="30" customHeight="1" x14ac:dyDescent="0.2">
      <c r="A119" s="36">
        <v>45397</v>
      </c>
      <c r="B119" s="21" t="s">
        <v>23</v>
      </c>
      <c r="C119" s="21" t="s">
        <v>344</v>
      </c>
      <c r="D119" s="22" t="s">
        <v>887</v>
      </c>
      <c r="E119" s="114" t="s">
        <v>246</v>
      </c>
      <c r="F119" s="114" t="s">
        <v>4345</v>
      </c>
      <c r="G119" s="114" t="s">
        <v>4346</v>
      </c>
      <c r="H119" s="114" t="s">
        <v>29</v>
      </c>
      <c r="I119" s="114" t="s">
        <v>869</v>
      </c>
      <c r="J119" s="114" t="s">
        <v>883</v>
      </c>
      <c r="K119" s="114" t="s">
        <v>521</v>
      </c>
      <c r="L119" s="194" t="s">
        <v>29</v>
      </c>
      <c r="M119" s="23" t="s">
        <v>872</v>
      </c>
      <c r="N119" s="115" t="s">
        <v>29</v>
      </c>
      <c r="O119" s="115" t="s">
        <v>29</v>
      </c>
      <c r="P119" s="32" t="s">
        <v>29</v>
      </c>
      <c r="Q119" s="33">
        <v>45292</v>
      </c>
      <c r="R119" s="39" t="s">
        <v>125</v>
      </c>
      <c r="S119" s="33">
        <v>46022</v>
      </c>
      <c r="T119" s="114" t="s">
        <v>29</v>
      </c>
      <c r="U119" s="26" t="s">
        <v>29</v>
      </c>
      <c r="V119" s="21" t="s">
        <v>29</v>
      </c>
      <c r="W119" s="21" t="s">
        <v>29</v>
      </c>
      <c r="X119" s="21" t="s">
        <v>29</v>
      </c>
      <c r="Y119" s="21" t="s">
        <v>29</v>
      </c>
      <c r="Z119" s="21" t="s">
        <v>29</v>
      </c>
      <c r="AA119" s="21" t="s">
        <v>29</v>
      </c>
      <c r="AB119" s="34" t="s">
        <v>3972</v>
      </c>
      <c r="AC119" s="418" t="s">
        <v>4236</v>
      </c>
    </row>
    <row r="120" spans="1:30" ht="30" customHeight="1" x14ac:dyDescent="0.25">
      <c r="A120" s="36">
        <v>45397</v>
      </c>
      <c r="B120" s="21" t="s">
        <v>23</v>
      </c>
      <c r="C120" s="21" t="s">
        <v>344</v>
      </c>
      <c r="D120" s="109" t="s">
        <v>3980</v>
      </c>
      <c r="E120" s="114" t="s">
        <v>246</v>
      </c>
      <c r="F120" s="34" t="s">
        <v>4347</v>
      </c>
      <c r="G120" s="34" t="s">
        <v>4348</v>
      </c>
      <c r="H120" s="114" t="s">
        <v>29</v>
      </c>
      <c r="I120" s="114" t="s">
        <v>869</v>
      </c>
      <c r="J120" s="114" t="s">
        <v>883</v>
      </c>
      <c r="K120" s="114" t="s">
        <v>521</v>
      </c>
      <c r="L120" s="194" t="s">
        <v>29</v>
      </c>
      <c r="M120" s="23" t="s">
        <v>872</v>
      </c>
      <c r="N120" s="115" t="s">
        <v>29</v>
      </c>
      <c r="O120" s="115" t="s">
        <v>29</v>
      </c>
      <c r="P120" s="32" t="s">
        <v>29</v>
      </c>
      <c r="Q120" s="33">
        <v>45292</v>
      </c>
      <c r="R120" s="39" t="s">
        <v>75</v>
      </c>
      <c r="S120" s="33">
        <v>46387</v>
      </c>
      <c r="T120" s="114" t="s">
        <v>29</v>
      </c>
      <c r="U120" s="26" t="s">
        <v>29</v>
      </c>
      <c r="V120" s="21" t="s">
        <v>29</v>
      </c>
      <c r="W120" s="21" t="s">
        <v>29</v>
      </c>
      <c r="X120" s="21" t="s">
        <v>29</v>
      </c>
      <c r="Y120" s="21" t="s">
        <v>29</v>
      </c>
      <c r="Z120" s="21" t="s">
        <v>29</v>
      </c>
      <c r="AA120" s="21" t="s">
        <v>29</v>
      </c>
      <c r="AB120" s="34" t="s">
        <v>3972</v>
      </c>
      <c r="AC120" s="418" t="s">
        <v>4236</v>
      </c>
      <c r="AD120" s="27"/>
    </row>
    <row r="121" spans="1:30" ht="30" customHeight="1" x14ac:dyDescent="0.25">
      <c r="A121" s="36">
        <v>45397</v>
      </c>
      <c r="B121" s="21" t="s">
        <v>23</v>
      </c>
      <c r="C121" s="21" t="s">
        <v>344</v>
      </c>
      <c r="D121" s="109" t="s">
        <v>4350</v>
      </c>
      <c r="E121" s="114" t="s">
        <v>246</v>
      </c>
      <c r="F121" s="34" t="s">
        <v>4349</v>
      </c>
      <c r="G121" s="34" t="s">
        <v>4351</v>
      </c>
      <c r="H121" s="114" t="s">
        <v>29</v>
      </c>
      <c r="I121" s="114" t="s">
        <v>869</v>
      </c>
      <c r="J121" s="114" t="s">
        <v>883</v>
      </c>
      <c r="K121" s="114" t="s">
        <v>521</v>
      </c>
      <c r="L121" s="194" t="s">
        <v>29</v>
      </c>
      <c r="M121" s="23" t="s">
        <v>872</v>
      </c>
      <c r="N121" s="115" t="s">
        <v>29</v>
      </c>
      <c r="O121" s="115" t="s">
        <v>29</v>
      </c>
      <c r="P121" s="32" t="s">
        <v>29</v>
      </c>
      <c r="Q121" s="33">
        <v>45292</v>
      </c>
      <c r="R121" s="39" t="s">
        <v>75</v>
      </c>
      <c r="S121" s="33">
        <v>46387</v>
      </c>
      <c r="T121" s="114" t="s">
        <v>29</v>
      </c>
      <c r="U121" s="26" t="s">
        <v>29</v>
      </c>
      <c r="V121" s="21" t="s">
        <v>29</v>
      </c>
      <c r="W121" s="21" t="s">
        <v>29</v>
      </c>
      <c r="X121" s="21" t="s">
        <v>29</v>
      </c>
      <c r="Y121" s="21" t="s">
        <v>29</v>
      </c>
      <c r="Z121" s="21" t="s">
        <v>29</v>
      </c>
      <c r="AA121" s="21" t="s">
        <v>29</v>
      </c>
      <c r="AB121" s="34" t="s">
        <v>3972</v>
      </c>
      <c r="AC121" s="418" t="s">
        <v>4236</v>
      </c>
      <c r="AD121" s="27"/>
    </row>
    <row r="122" spans="1:30" s="27" customFormat="1" ht="30" customHeight="1" x14ac:dyDescent="0.2">
      <c r="A122" s="36">
        <v>45397</v>
      </c>
      <c r="B122" s="21" t="s">
        <v>23</v>
      </c>
      <c r="C122" s="21" t="s">
        <v>344</v>
      </c>
      <c r="D122" s="22" t="s">
        <v>4358</v>
      </c>
      <c r="E122" s="114" t="s">
        <v>246</v>
      </c>
      <c r="F122" s="114" t="s">
        <v>4359</v>
      </c>
      <c r="G122" s="114" t="s">
        <v>4374</v>
      </c>
      <c r="H122" s="114" t="s">
        <v>29</v>
      </c>
      <c r="I122" s="114" t="s">
        <v>869</v>
      </c>
      <c r="J122" s="114" t="s">
        <v>883</v>
      </c>
      <c r="K122" s="114" t="s">
        <v>521</v>
      </c>
      <c r="L122" s="194" t="s">
        <v>29</v>
      </c>
      <c r="M122" s="23" t="s">
        <v>872</v>
      </c>
      <c r="N122" s="115" t="s">
        <v>29</v>
      </c>
      <c r="O122" s="115" t="s">
        <v>29</v>
      </c>
      <c r="P122" s="32" t="s">
        <v>29</v>
      </c>
      <c r="Q122" s="33">
        <v>45292</v>
      </c>
      <c r="R122" s="39" t="s">
        <v>125</v>
      </c>
      <c r="S122" s="33">
        <v>46022</v>
      </c>
      <c r="T122" s="114" t="s">
        <v>29</v>
      </c>
      <c r="U122" s="26" t="s">
        <v>29</v>
      </c>
      <c r="V122" s="21" t="s">
        <v>29</v>
      </c>
      <c r="W122" s="21" t="s">
        <v>29</v>
      </c>
      <c r="X122" s="21" t="s">
        <v>29</v>
      </c>
      <c r="Y122" s="21" t="s">
        <v>29</v>
      </c>
      <c r="Z122" s="21" t="s">
        <v>29</v>
      </c>
      <c r="AA122" s="21" t="s">
        <v>29</v>
      </c>
      <c r="AB122" s="34" t="s">
        <v>3972</v>
      </c>
      <c r="AC122" s="418" t="s">
        <v>4236</v>
      </c>
    </row>
    <row r="123" spans="1:30" ht="30" customHeight="1" x14ac:dyDescent="0.25">
      <c r="A123" s="36">
        <v>45397</v>
      </c>
      <c r="B123" s="21" t="s">
        <v>23</v>
      </c>
      <c r="C123" s="21" t="s">
        <v>344</v>
      </c>
      <c r="D123" s="109" t="s">
        <v>4362</v>
      </c>
      <c r="E123" s="114" t="s">
        <v>246</v>
      </c>
      <c r="F123" s="34" t="s">
        <v>4361</v>
      </c>
      <c r="G123" s="34" t="s">
        <v>4360</v>
      </c>
      <c r="H123" s="114" t="s">
        <v>29</v>
      </c>
      <c r="I123" s="114" t="s">
        <v>869</v>
      </c>
      <c r="J123" s="114" t="s">
        <v>883</v>
      </c>
      <c r="K123" s="114" t="s">
        <v>521</v>
      </c>
      <c r="L123" s="194" t="s">
        <v>29</v>
      </c>
      <c r="M123" s="23" t="s">
        <v>872</v>
      </c>
      <c r="N123" s="115" t="s">
        <v>29</v>
      </c>
      <c r="O123" s="115" t="s">
        <v>29</v>
      </c>
      <c r="P123" s="32" t="s">
        <v>29</v>
      </c>
      <c r="Q123" s="33">
        <v>45292</v>
      </c>
      <c r="R123" s="39" t="s">
        <v>75</v>
      </c>
      <c r="S123" s="33">
        <v>46387</v>
      </c>
      <c r="T123" s="114" t="s">
        <v>29</v>
      </c>
      <c r="U123" s="26" t="s">
        <v>29</v>
      </c>
      <c r="V123" s="21" t="s">
        <v>29</v>
      </c>
      <c r="W123" s="21" t="s">
        <v>29</v>
      </c>
      <c r="X123" s="21" t="s">
        <v>29</v>
      </c>
      <c r="Y123" s="21" t="s">
        <v>29</v>
      </c>
      <c r="Z123" s="21" t="s">
        <v>29</v>
      </c>
      <c r="AA123" s="21" t="s">
        <v>29</v>
      </c>
      <c r="AB123" s="34" t="s">
        <v>3972</v>
      </c>
      <c r="AC123" s="418" t="s">
        <v>4236</v>
      </c>
      <c r="AD123" s="27"/>
    </row>
    <row r="124" spans="1:30" ht="30" customHeight="1" x14ac:dyDescent="0.25">
      <c r="A124" s="36">
        <v>45397</v>
      </c>
      <c r="B124" s="21" t="s">
        <v>23</v>
      </c>
      <c r="C124" s="21" t="s">
        <v>344</v>
      </c>
      <c r="D124" s="109" t="s">
        <v>3990</v>
      </c>
      <c r="E124" s="114" t="s">
        <v>246</v>
      </c>
      <c r="F124" s="34" t="s">
        <v>3991</v>
      </c>
      <c r="G124" s="34" t="s">
        <v>4368</v>
      </c>
      <c r="H124" s="114" t="s">
        <v>29</v>
      </c>
      <c r="I124" s="114" t="s">
        <v>869</v>
      </c>
      <c r="J124" s="114" t="s">
        <v>883</v>
      </c>
      <c r="K124" s="114" t="s">
        <v>521</v>
      </c>
      <c r="L124" s="194" t="s">
        <v>29</v>
      </c>
      <c r="M124" s="23" t="s">
        <v>872</v>
      </c>
      <c r="N124" s="115" t="s">
        <v>29</v>
      </c>
      <c r="O124" s="115" t="s">
        <v>29</v>
      </c>
      <c r="P124" s="32" t="s">
        <v>29</v>
      </c>
      <c r="Q124" s="33">
        <v>45292</v>
      </c>
      <c r="R124" s="39" t="s">
        <v>75</v>
      </c>
      <c r="S124" s="33">
        <v>46387</v>
      </c>
      <c r="T124" s="114" t="s">
        <v>29</v>
      </c>
      <c r="U124" s="26" t="s">
        <v>29</v>
      </c>
      <c r="V124" s="21" t="s">
        <v>29</v>
      </c>
      <c r="W124" s="21" t="s">
        <v>29</v>
      </c>
      <c r="X124" s="21" t="s">
        <v>29</v>
      </c>
      <c r="Y124" s="21" t="s">
        <v>29</v>
      </c>
      <c r="Z124" s="21" t="s">
        <v>29</v>
      </c>
      <c r="AA124" s="21" t="s">
        <v>29</v>
      </c>
      <c r="AB124" s="34" t="s">
        <v>3972</v>
      </c>
      <c r="AC124" s="418" t="s">
        <v>4236</v>
      </c>
      <c r="AD124" s="27"/>
    </row>
    <row r="125" spans="1:30" s="27" customFormat="1" ht="30" customHeight="1" x14ac:dyDescent="0.2">
      <c r="A125" s="36">
        <v>45397</v>
      </c>
      <c r="B125" s="21" t="s">
        <v>23</v>
      </c>
      <c r="C125" s="21" t="s">
        <v>344</v>
      </c>
      <c r="D125" s="22" t="s">
        <v>900</v>
      </c>
      <c r="E125" s="114" t="s">
        <v>246</v>
      </c>
      <c r="F125" s="114" t="s">
        <v>901</v>
      </c>
      <c r="G125" s="114" t="s">
        <v>4363</v>
      </c>
      <c r="H125" s="114" t="s">
        <v>29</v>
      </c>
      <c r="I125" s="114" t="s">
        <v>869</v>
      </c>
      <c r="J125" s="114" t="s">
        <v>883</v>
      </c>
      <c r="K125" s="114" t="s">
        <v>521</v>
      </c>
      <c r="L125" s="194" t="s">
        <v>29</v>
      </c>
      <c r="M125" s="23" t="s">
        <v>872</v>
      </c>
      <c r="N125" s="115" t="s">
        <v>29</v>
      </c>
      <c r="O125" s="115" t="s">
        <v>29</v>
      </c>
      <c r="P125" s="32" t="s">
        <v>29</v>
      </c>
      <c r="Q125" s="33">
        <v>45292</v>
      </c>
      <c r="R125" s="39" t="s">
        <v>125</v>
      </c>
      <c r="S125" s="33">
        <v>46022</v>
      </c>
      <c r="T125" s="114" t="s">
        <v>29</v>
      </c>
      <c r="U125" s="26" t="s">
        <v>29</v>
      </c>
      <c r="V125" s="21" t="s">
        <v>29</v>
      </c>
      <c r="W125" s="21" t="s">
        <v>29</v>
      </c>
      <c r="X125" s="21" t="s">
        <v>29</v>
      </c>
      <c r="Y125" s="21" t="s">
        <v>29</v>
      </c>
      <c r="Z125" s="21" t="s">
        <v>29</v>
      </c>
      <c r="AA125" s="21" t="s">
        <v>29</v>
      </c>
      <c r="AB125" s="34" t="s">
        <v>3972</v>
      </c>
      <c r="AC125" s="418" t="s">
        <v>4236</v>
      </c>
    </row>
    <row r="126" spans="1:30" s="27" customFormat="1" ht="30" customHeight="1" x14ac:dyDescent="0.2">
      <c r="A126" s="36">
        <v>45397</v>
      </c>
      <c r="B126" s="21" t="s">
        <v>23</v>
      </c>
      <c r="C126" s="21" t="s">
        <v>344</v>
      </c>
      <c r="D126" s="22" t="s">
        <v>894</v>
      </c>
      <c r="E126" s="114" t="s">
        <v>246</v>
      </c>
      <c r="F126" s="114" t="s">
        <v>4364</v>
      </c>
      <c r="G126" s="114" t="s">
        <v>4373</v>
      </c>
      <c r="H126" s="114" t="s">
        <v>29</v>
      </c>
      <c r="I126" s="114" t="s">
        <v>869</v>
      </c>
      <c r="J126" s="114" t="s">
        <v>883</v>
      </c>
      <c r="K126" s="114" t="s">
        <v>521</v>
      </c>
      <c r="L126" s="194" t="s">
        <v>29</v>
      </c>
      <c r="M126" s="23" t="s">
        <v>872</v>
      </c>
      <c r="N126" s="115" t="s">
        <v>29</v>
      </c>
      <c r="O126" s="115" t="s">
        <v>29</v>
      </c>
      <c r="P126" s="32" t="s">
        <v>29</v>
      </c>
      <c r="Q126" s="33">
        <v>45292</v>
      </c>
      <c r="R126" s="39" t="s">
        <v>125</v>
      </c>
      <c r="S126" s="33">
        <v>46022</v>
      </c>
      <c r="T126" s="114" t="s">
        <v>29</v>
      </c>
      <c r="U126" s="26" t="s">
        <v>29</v>
      </c>
      <c r="V126" s="21" t="s">
        <v>29</v>
      </c>
      <c r="W126" s="21" t="s">
        <v>29</v>
      </c>
      <c r="X126" s="21" t="s">
        <v>29</v>
      </c>
      <c r="Y126" s="21" t="s">
        <v>29</v>
      </c>
      <c r="Z126" s="21" t="s">
        <v>29</v>
      </c>
      <c r="AA126" s="21" t="s">
        <v>29</v>
      </c>
      <c r="AB126" s="34" t="s">
        <v>3972</v>
      </c>
      <c r="AC126" s="418" t="s">
        <v>4236</v>
      </c>
    </row>
    <row r="127" spans="1:30" ht="30" customHeight="1" x14ac:dyDescent="0.25">
      <c r="A127" s="36">
        <v>45397</v>
      </c>
      <c r="B127" s="21" t="s">
        <v>23</v>
      </c>
      <c r="C127" s="21" t="s">
        <v>344</v>
      </c>
      <c r="D127" s="109" t="s">
        <v>4365</v>
      </c>
      <c r="E127" s="114" t="s">
        <v>246</v>
      </c>
      <c r="F127" s="34" t="s">
        <v>4366</v>
      </c>
      <c r="G127" s="34" t="s">
        <v>4367</v>
      </c>
      <c r="H127" s="114" t="s">
        <v>29</v>
      </c>
      <c r="I127" s="114" t="s">
        <v>869</v>
      </c>
      <c r="J127" s="114" t="s">
        <v>883</v>
      </c>
      <c r="K127" s="114" t="s">
        <v>521</v>
      </c>
      <c r="L127" s="194" t="s">
        <v>29</v>
      </c>
      <c r="M127" s="23" t="s">
        <v>872</v>
      </c>
      <c r="N127" s="115" t="s">
        <v>29</v>
      </c>
      <c r="O127" s="115" t="s">
        <v>29</v>
      </c>
      <c r="P127" s="32" t="s">
        <v>29</v>
      </c>
      <c r="Q127" s="33">
        <v>45292</v>
      </c>
      <c r="R127" s="39" t="s">
        <v>75</v>
      </c>
      <c r="S127" s="33">
        <v>46387</v>
      </c>
      <c r="T127" s="114" t="s">
        <v>29</v>
      </c>
      <c r="U127" s="26" t="s">
        <v>29</v>
      </c>
      <c r="V127" s="21" t="s">
        <v>29</v>
      </c>
      <c r="W127" s="21" t="s">
        <v>29</v>
      </c>
      <c r="X127" s="21" t="s">
        <v>29</v>
      </c>
      <c r="Y127" s="21" t="s">
        <v>29</v>
      </c>
      <c r="Z127" s="21" t="s">
        <v>29</v>
      </c>
      <c r="AA127" s="21" t="s">
        <v>29</v>
      </c>
      <c r="AB127" s="34" t="s">
        <v>3972</v>
      </c>
      <c r="AC127" s="418" t="s">
        <v>4236</v>
      </c>
      <c r="AD127" s="27"/>
    </row>
    <row r="128" spans="1:30" ht="30" customHeight="1" x14ac:dyDescent="0.25">
      <c r="A128" s="36">
        <v>45397</v>
      </c>
      <c r="B128" s="21" t="s">
        <v>23</v>
      </c>
      <c r="C128" s="21" t="s">
        <v>344</v>
      </c>
      <c r="D128" s="109" t="s">
        <v>3979</v>
      </c>
      <c r="E128" s="114" t="s">
        <v>246</v>
      </c>
      <c r="F128" s="34" t="s">
        <v>3978</v>
      </c>
      <c r="G128" s="34" t="s">
        <v>4372</v>
      </c>
      <c r="H128" s="114" t="s">
        <v>29</v>
      </c>
      <c r="I128" s="114" t="s">
        <v>869</v>
      </c>
      <c r="J128" s="114" t="s">
        <v>883</v>
      </c>
      <c r="K128" s="114" t="s">
        <v>521</v>
      </c>
      <c r="L128" s="194" t="s">
        <v>29</v>
      </c>
      <c r="M128" s="23" t="s">
        <v>872</v>
      </c>
      <c r="N128" s="115" t="s">
        <v>29</v>
      </c>
      <c r="O128" s="115" t="s">
        <v>29</v>
      </c>
      <c r="P128" s="32" t="s">
        <v>29</v>
      </c>
      <c r="Q128" s="33">
        <v>45292</v>
      </c>
      <c r="R128" s="39" t="s">
        <v>75</v>
      </c>
      <c r="S128" s="33">
        <v>46387</v>
      </c>
      <c r="T128" s="114" t="s">
        <v>29</v>
      </c>
      <c r="U128" s="26" t="s">
        <v>29</v>
      </c>
      <c r="V128" s="21" t="s">
        <v>29</v>
      </c>
      <c r="W128" s="21" t="s">
        <v>29</v>
      </c>
      <c r="X128" s="21" t="s">
        <v>29</v>
      </c>
      <c r="Y128" s="21" t="s">
        <v>29</v>
      </c>
      <c r="Z128" s="21" t="s">
        <v>29</v>
      </c>
      <c r="AA128" s="21" t="s">
        <v>29</v>
      </c>
      <c r="AB128" s="34" t="s">
        <v>3972</v>
      </c>
      <c r="AC128" s="418" t="s">
        <v>4236</v>
      </c>
      <c r="AD128" s="27"/>
    </row>
    <row r="129" spans="1:29" s="27" customFormat="1" ht="30" customHeight="1" x14ac:dyDescent="0.2">
      <c r="A129" s="36">
        <v>45397</v>
      </c>
      <c r="B129" s="21" t="s">
        <v>23</v>
      </c>
      <c r="C129" s="21" t="s">
        <v>344</v>
      </c>
      <c r="D129" s="22" t="s">
        <v>4369</v>
      </c>
      <c r="E129" s="114" t="s">
        <v>246</v>
      </c>
      <c r="F129" s="114" t="s">
        <v>4370</v>
      </c>
      <c r="G129" s="114" t="s">
        <v>4371</v>
      </c>
      <c r="H129" s="114" t="s">
        <v>29</v>
      </c>
      <c r="I129" s="114" t="s">
        <v>869</v>
      </c>
      <c r="J129" s="114" t="s">
        <v>883</v>
      </c>
      <c r="K129" s="114" t="s">
        <v>521</v>
      </c>
      <c r="L129" s="194" t="s">
        <v>29</v>
      </c>
      <c r="M129" s="23" t="s">
        <v>872</v>
      </c>
      <c r="N129" s="115" t="s">
        <v>29</v>
      </c>
      <c r="O129" s="115" t="s">
        <v>29</v>
      </c>
      <c r="P129" s="32" t="s">
        <v>29</v>
      </c>
      <c r="Q129" s="33">
        <v>45292</v>
      </c>
      <c r="R129" s="39" t="s">
        <v>125</v>
      </c>
      <c r="S129" s="33">
        <v>46022</v>
      </c>
      <c r="T129" s="114" t="s">
        <v>29</v>
      </c>
      <c r="U129" s="26" t="s">
        <v>29</v>
      </c>
      <c r="V129" s="21" t="s">
        <v>29</v>
      </c>
      <c r="W129" s="21" t="s">
        <v>29</v>
      </c>
      <c r="X129" s="21" t="s">
        <v>29</v>
      </c>
      <c r="Y129" s="21" t="s">
        <v>29</v>
      </c>
      <c r="Z129" s="21" t="s">
        <v>29</v>
      </c>
      <c r="AA129" s="21" t="s">
        <v>29</v>
      </c>
      <c r="AB129" s="34" t="s">
        <v>3972</v>
      </c>
      <c r="AC129" s="418" t="s">
        <v>4236</v>
      </c>
    </row>
    <row r="130" spans="1:29" s="27" customFormat="1" ht="30" customHeight="1" x14ac:dyDescent="0.2">
      <c r="A130" s="36"/>
      <c r="B130" s="21"/>
      <c r="C130" s="21"/>
      <c r="D130" s="22"/>
      <c r="E130" s="114"/>
      <c r="F130" s="114"/>
      <c r="G130" s="114"/>
      <c r="H130" s="114"/>
      <c r="I130" s="114"/>
      <c r="J130" s="114"/>
      <c r="K130" s="114"/>
      <c r="L130" s="194"/>
      <c r="M130" s="23"/>
      <c r="N130" s="115"/>
      <c r="O130" s="115"/>
      <c r="P130" s="32"/>
      <c r="Q130" s="33"/>
      <c r="R130" s="39"/>
      <c r="S130" s="33"/>
      <c r="T130" s="114"/>
      <c r="U130" s="26"/>
      <c r="V130" s="21"/>
      <c r="W130" s="21"/>
      <c r="X130" s="21"/>
      <c r="Y130" s="21"/>
      <c r="Z130" s="21"/>
      <c r="AA130" s="21"/>
      <c r="AB130" s="34"/>
      <c r="AC130" s="418"/>
    </row>
    <row r="131" spans="1:29" s="27" customFormat="1" ht="30" customHeight="1" x14ac:dyDescent="0.2">
      <c r="A131" s="36"/>
      <c r="B131" s="21"/>
      <c r="C131" s="21"/>
      <c r="D131" s="22"/>
      <c r="E131" s="114"/>
      <c r="F131" s="114"/>
      <c r="G131" s="114"/>
      <c r="H131" s="114"/>
      <c r="I131" s="114"/>
      <c r="J131" s="114"/>
      <c r="K131" s="114"/>
      <c r="L131" s="194"/>
      <c r="M131" s="23"/>
      <c r="N131" s="115"/>
      <c r="O131" s="115"/>
      <c r="P131" s="32"/>
      <c r="Q131" s="33"/>
      <c r="R131" s="39"/>
      <c r="S131" s="33"/>
      <c r="T131" s="114"/>
      <c r="U131" s="26"/>
      <c r="V131" s="21"/>
      <c r="W131" s="21"/>
      <c r="X131" s="21"/>
      <c r="Y131" s="21"/>
      <c r="Z131" s="21"/>
      <c r="AA131" s="21"/>
      <c r="AB131" s="34"/>
      <c r="AC131" s="418"/>
    </row>
    <row r="132" spans="1:29" ht="30" customHeight="1" x14ac:dyDescent="0.25">
      <c r="A132" s="35"/>
      <c r="B132" s="21"/>
      <c r="C132" s="21"/>
      <c r="D132" s="109"/>
      <c r="E132" s="114"/>
      <c r="F132" s="34"/>
      <c r="G132" s="34"/>
      <c r="H132" s="114"/>
      <c r="I132" s="114"/>
      <c r="J132" s="114"/>
      <c r="K132" s="114"/>
      <c r="L132" s="114"/>
      <c r="M132" s="23"/>
      <c r="N132" s="154"/>
      <c r="O132" s="115"/>
      <c r="P132" s="115"/>
      <c r="Q132" s="40"/>
      <c r="R132" s="39"/>
      <c r="S132" s="33"/>
      <c r="T132" s="114"/>
      <c r="U132" s="26"/>
      <c r="V132" s="21"/>
      <c r="W132" s="21"/>
      <c r="X132" s="21"/>
      <c r="Y132" s="21"/>
      <c r="Z132" s="21"/>
      <c r="AA132" s="21"/>
      <c r="AB132" s="34"/>
      <c r="AC132" s="322"/>
    </row>
    <row r="133" spans="1:29" ht="30" customHeight="1" x14ac:dyDescent="0.25">
      <c r="A133" s="158"/>
      <c r="B133" s="157"/>
      <c r="C133" s="157"/>
      <c r="D133" s="420"/>
      <c r="E133" s="155"/>
      <c r="F133" s="149"/>
      <c r="G133" s="149"/>
      <c r="H133" s="155"/>
      <c r="I133" s="155"/>
      <c r="J133" s="155"/>
      <c r="K133" s="155"/>
      <c r="L133" s="155"/>
      <c r="M133" s="421"/>
      <c r="N133" s="422"/>
      <c r="O133" s="423"/>
      <c r="P133" s="423"/>
      <c r="Q133" s="424"/>
      <c r="R133" s="409"/>
      <c r="S133" s="410"/>
      <c r="T133" s="155"/>
      <c r="U133" s="156"/>
      <c r="V133" s="157"/>
      <c r="W133" s="157"/>
      <c r="X133" s="157"/>
      <c r="Y133" s="157"/>
      <c r="Z133" s="157"/>
      <c r="AA133" s="157"/>
      <c r="AB133" s="149"/>
      <c r="AC133" s="411"/>
    </row>
    <row r="134" spans="1:29" ht="30" customHeight="1" x14ac:dyDescent="0.25">
      <c r="A134" s="283"/>
      <c r="M134" s="230"/>
    </row>
    <row r="135" spans="1:29" ht="30" customHeight="1" x14ac:dyDescent="0.25">
      <c r="A135" s="283"/>
      <c r="M135" s="230"/>
    </row>
    <row r="136" spans="1:29" ht="30" customHeight="1" x14ac:dyDescent="0.25">
      <c r="A136" s="283"/>
      <c r="M136" s="230"/>
    </row>
    <row r="137" spans="1:29" ht="30" customHeight="1" x14ac:dyDescent="0.25">
      <c r="A137" s="283"/>
      <c r="M137" s="230"/>
    </row>
    <row r="138" spans="1:29" ht="30" customHeight="1" x14ac:dyDescent="0.25">
      <c r="A138" s="283"/>
    </row>
    <row r="139" spans="1:29" ht="30" customHeight="1" x14ac:dyDescent="0.25">
      <c r="A139" s="283"/>
    </row>
  </sheetData>
  <sheetProtection algorithmName="SHA-512" hashValue="0OudlNX9NVbpHiqAMAPG3IX4w41oXPdj0IjENWlLUL44CwAQFPTnVwh0XHNGYD9g8pKGKiUPvsTg50UmDZrrgw==" saltValue="B3meurKA9WSUuxowOcOHNA==" spinCount="100000" sheet="1" objects="1" scenarios="1"/>
  <autoFilter ref="A6:AB101" xr:uid="{00000000-0009-0000-0000-000001000000}"/>
  <phoneticPr fontId="2" type="noConversion"/>
  <dataValidations count="3">
    <dataValidation allowBlank="1" showInputMessage="1" showErrorMessage="1" promptTitle="Duration" prompt="Format:  x Year(s)  xx Month(s)" sqref="R25" xr:uid="{00000000-0002-0000-0100-000000000000}"/>
    <dataValidation allowBlank="1" showInputMessage="1" showErrorMessage="1" promptTitle="Address Format Example" prompt="22 Smith Street, Adamstown NSW 2292" sqref="G25:H25 H60 H102 H106 H16:H24 H119:H131" xr:uid="{00000000-0002-0000-0100-000001000000}"/>
    <dataValidation allowBlank="1" showInputMessage="1" showErrorMessage="1" promptTitle="Contract ID" prompt="Enter the TRIM File number" sqref="D25" xr:uid="{00000000-0002-0000-0100-000002000000}"/>
  </dataValidations>
  <hyperlinks>
    <hyperlink ref="AC71" r:id="rId1" display="Amy.Williams@newcastle.edu.au_x000a_4921 8950" xr:uid="{00000000-0004-0000-0100-000001000000}"/>
    <hyperlink ref="AC82" r:id="rId2" xr:uid="{00000000-0004-0000-0100-000003000000}"/>
    <hyperlink ref="AC83" r:id="rId3" xr:uid="{356A26D8-8664-4B63-827C-0C0714B069ED}"/>
    <hyperlink ref="AC84" r:id="rId4" xr:uid="{4D3F9971-53BF-46C2-A594-77642166D90D}"/>
    <hyperlink ref="AC85" r:id="rId5" xr:uid="{8314AFB2-F902-42E6-9B81-2F273C61B038}"/>
    <hyperlink ref="AC86" r:id="rId6" xr:uid="{44D6BC62-AEB9-42E7-BB72-C16D6D155E79}"/>
    <hyperlink ref="AC87" r:id="rId7" xr:uid="{0A7612E7-E22F-4019-8AB9-87EB824911E6}"/>
    <hyperlink ref="AC88" r:id="rId8" xr:uid="{A2DD0F98-D8F5-4F64-A8D6-93B32C66B031}"/>
    <hyperlink ref="AC89" r:id="rId9" xr:uid="{DCEE1757-2685-4A85-940F-A5C80EA39A10}"/>
    <hyperlink ref="AC90" r:id="rId10" xr:uid="{59725110-EDDE-4834-B973-154AF4925BF1}"/>
    <hyperlink ref="AC91" r:id="rId11" xr:uid="{8765EEB4-A9E9-433A-84B9-C4F6F2E0BF2C}"/>
    <hyperlink ref="AC92" r:id="rId12" xr:uid="{720A83C7-636A-4562-BE0D-8442BA35BD09}"/>
    <hyperlink ref="AC93" r:id="rId13" xr:uid="{24580DF1-2D1E-448A-9E0A-EEA0788118DE}"/>
    <hyperlink ref="AC94" r:id="rId14" xr:uid="{108DDE78-20E5-4002-B6AC-67B7F9ADF00F}"/>
    <hyperlink ref="AC95" r:id="rId15" xr:uid="{E813423C-B925-47C6-9F3E-1C5A548B1C6A}"/>
    <hyperlink ref="AC96" r:id="rId16" xr:uid="{206EAB30-FDEB-4455-8767-CAECDD6EFC74}"/>
    <hyperlink ref="AC97" r:id="rId17" xr:uid="{99BA66D7-91C1-41CC-A459-350124B47368}"/>
    <hyperlink ref="AB38" r:id="rId18" display="sonm-academic-support@newcastle.edu.au_x000a_Kellen Evans" xr:uid="{00000000-0004-0000-0100-000000000000}"/>
    <hyperlink ref="AC75" r:id="rId19" xr:uid="{87AC4FDB-3001-4934-BD86-565222BCDA31}"/>
    <hyperlink ref="AC76" r:id="rId20" xr:uid="{6E643F07-0AC7-4C44-912F-650E4D7AD9BE}"/>
    <hyperlink ref="AC98" r:id="rId21" xr:uid="{1C96979C-C7B7-4F55-84A2-4D8F963A92B8}"/>
    <hyperlink ref="AC99" r:id="rId22" xr:uid="{CB6701CD-EC7D-4D1A-A8F2-EE91789C32D1}"/>
    <hyperlink ref="AC101" r:id="rId23" xr:uid="{CA986EC4-3945-4AD1-B9B9-AE26230871BA}"/>
    <hyperlink ref="AC107" r:id="rId24" xr:uid="{FC2B6C4A-DD07-4BB7-9549-74B40DCDE8E2}"/>
    <hyperlink ref="AC108" r:id="rId25" xr:uid="{DC050951-541A-4339-AE66-5881C908846A}"/>
    <hyperlink ref="AC111" r:id="rId26" xr:uid="{07D1DFAF-884E-4255-B6EA-15E289E02926}"/>
    <hyperlink ref="AC112" r:id="rId27" xr:uid="{636806BC-A82D-46E0-8BE6-9A2718999501}"/>
    <hyperlink ref="AC113" r:id="rId28" xr:uid="{09264343-4505-4083-A154-5221E691FB6A}"/>
    <hyperlink ref="AC115" r:id="rId29" xr:uid="{5A1345BF-CCF9-45A6-9FF7-494B80AC579A}"/>
    <hyperlink ref="AC116" r:id="rId30" xr:uid="{BA6A30CA-98E5-4F14-B4A1-B5BDE2620A28}"/>
  </hyperlinks>
  <pageMargins left="0.25" right="0.25" top="0.75" bottom="0.75" header="0.3" footer="0.3"/>
  <pageSetup paperSize="9" scale="10" fitToHeight="0" orientation="landscape" r:id="rId31"/>
  <ignoredErrors>
    <ignoredError sqref="D31 D8 D6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40"/>
  <sheetViews>
    <sheetView showGridLines="0" topLeftCell="D1" zoomScaleNormal="100" workbookViewId="0">
      <selection activeCell="AE1" sqref="AC1:AE1048576"/>
    </sheetView>
  </sheetViews>
  <sheetFormatPr defaultRowHeight="15" outlineLevelCol="1" x14ac:dyDescent="0.25"/>
  <cols>
    <col min="1" max="1" width="21.28515625" style="4" hidden="1" customWidth="1"/>
    <col min="2" max="2" width="21.5703125" style="4" hidden="1" customWidth="1"/>
    <col min="3" max="3" width="17.28515625" style="4" hidden="1" customWidth="1"/>
    <col min="4" max="4" width="30.140625" style="4" bestFit="1" customWidth="1"/>
    <col min="5" max="5" width="17.85546875" style="3" customWidth="1"/>
    <col min="6" max="6" width="28.28515625" style="4" bestFit="1" customWidth="1"/>
    <col min="7" max="7" width="26" style="4" customWidth="1"/>
    <col min="8" max="8" width="47.5703125" style="4" customWidth="1"/>
    <col min="9" max="9" width="34.28515625" style="4" customWidth="1"/>
    <col min="10" max="10" width="82.7109375" style="4" customWidth="1"/>
    <col min="11" max="11" width="18.42578125" style="4" customWidth="1"/>
    <col min="12" max="12" width="21.28515625" style="4" customWidth="1"/>
    <col min="13" max="13" width="24.140625" style="126" customWidth="1"/>
    <col min="14" max="14" width="35.140625" style="4" customWidth="1"/>
    <col min="15" max="15" width="41.7109375" style="4" customWidth="1"/>
    <col min="16" max="16" width="14.28515625" style="137" customWidth="1"/>
    <col min="17" max="17" width="22.28515625" style="4" bestFit="1" customWidth="1"/>
    <col min="18" max="18" width="19.5703125" style="137" bestFit="1" customWidth="1"/>
    <col min="19" max="19" width="21.85546875" style="4" customWidth="1"/>
    <col min="20" max="20" width="40.42578125" style="4" customWidth="1"/>
    <col min="21" max="21" width="35.42578125" style="4" customWidth="1" outlineLevel="1"/>
    <col min="22" max="22" width="18.140625" style="4" customWidth="1"/>
    <col min="23" max="23" width="26.85546875" style="4" customWidth="1" outlineLevel="1"/>
    <col min="24" max="24" width="43.28515625" style="4" customWidth="1" outlineLevel="1"/>
    <col min="25" max="25" width="65.140625" style="4" customWidth="1" outlineLevel="1"/>
    <col min="26" max="26" width="38.85546875" style="4" customWidth="1" outlineLevel="1"/>
    <col min="27" max="27" width="23.85546875" style="4" customWidth="1" outlineLevel="1"/>
    <col min="28" max="28" width="75" style="138" customWidth="1"/>
    <col min="29" max="29" width="17.140625" style="4" hidden="1" customWidth="1"/>
    <col min="30" max="30" width="14.140625" style="4" hidden="1" customWidth="1"/>
    <col min="31" max="31" width="17" style="4" hidden="1" customWidth="1"/>
    <col min="32" max="32" width="20.28515625" style="4" hidden="1" customWidth="1"/>
    <col min="33" max="36" width="9.140625" style="4"/>
    <col min="37" max="43" width="9.140625" style="4" customWidth="1"/>
    <col min="44" max="16384" width="9.140625" style="4"/>
  </cols>
  <sheetData>
    <row r="1" spans="1:32" x14ac:dyDescent="0.25">
      <c r="A1" s="27"/>
      <c r="D1" s="389" t="s">
        <v>1</v>
      </c>
      <c r="AF1" s="4" t="s">
        <v>4139</v>
      </c>
    </row>
    <row r="2" spans="1:32" ht="21" x14ac:dyDescent="0.35">
      <c r="D2" s="127" t="s">
        <v>3953</v>
      </c>
      <c r="H2" s="10"/>
      <c r="J2" s="10"/>
      <c r="L2" s="12"/>
      <c r="M2" s="44"/>
      <c r="N2" s="10"/>
      <c r="O2" s="10"/>
      <c r="P2" s="45"/>
      <c r="Q2" s="10"/>
      <c r="R2" s="45"/>
      <c r="S2" s="10"/>
      <c r="T2" s="10"/>
      <c r="U2" s="10"/>
      <c r="V2" s="10"/>
      <c r="W2" s="10"/>
      <c r="X2" s="10"/>
      <c r="Y2" s="10"/>
      <c r="Z2" s="10"/>
      <c r="AA2" s="10"/>
      <c r="AB2" s="10"/>
    </row>
    <row r="3" spans="1:32" ht="21" x14ac:dyDescent="0.35">
      <c r="D3" s="15" t="s">
        <v>4293</v>
      </c>
      <c r="H3" s="10"/>
      <c r="I3" s="10"/>
      <c r="J3" s="10"/>
      <c r="K3" s="12"/>
      <c r="L3" s="12"/>
      <c r="M3" s="44"/>
      <c r="N3" s="10"/>
      <c r="O3" s="10"/>
      <c r="P3" s="45"/>
      <c r="Q3" s="10"/>
      <c r="R3" s="45"/>
      <c r="S3" s="10"/>
      <c r="T3" s="10"/>
      <c r="U3" s="10"/>
      <c r="V3" s="10"/>
      <c r="W3" s="10"/>
      <c r="X3" s="10"/>
      <c r="Y3" s="10"/>
      <c r="Z3" s="10"/>
      <c r="AA3" s="10"/>
      <c r="AB3" s="10"/>
    </row>
    <row r="4" spans="1:32" ht="21.75" thickBot="1" x14ac:dyDescent="0.4">
      <c r="D4" s="128" t="s">
        <v>2</v>
      </c>
      <c r="H4" s="10"/>
      <c r="I4" s="10"/>
      <c r="J4" s="10"/>
      <c r="K4" s="12"/>
      <c r="L4" s="12"/>
      <c r="M4" s="44"/>
      <c r="N4" s="10"/>
      <c r="O4" s="10"/>
      <c r="P4" s="45"/>
      <c r="Q4" s="10"/>
      <c r="R4" s="45"/>
      <c r="S4" s="10"/>
      <c r="T4" s="10"/>
      <c r="U4" s="10"/>
      <c r="V4" s="10"/>
      <c r="W4" s="10"/>
      <c r="X4" s="10"/>
      <c r="Y4" s="10"/>
      <c r="Z4" s="10"/>
      <c r="AA4" s="10"/>
      <c r="AB4" s="10"/>
    </row>
    <row r="5" spans="1:32" ht="15.75" x14ac:dyDescent="0.25">
      <c r="C5" s="10"/>
      <c r="D5" s="10"/>
      <c r="E5" s="9"/>
      <c r="F5" s="10"/>
      <c r="G5" s="10"/>
      <c r="H5" s="10"/>
      <c r="J5" s="10"/>
      <c r="K5" s="10"/>
      <c r="L5" s="10"/>
      <c r="M5" s="44"/>
      <c r="N5" s="10"/>
      <c r="O5" s="10"/>
      <c r="P5" s="45"/>
      <c r="Q5" s="10"/>
      <c r="R5" s="45"/>
      <c r="S5" s="10"/>
      <c r="T5" s="10"/>
      <c r="U5" s="18"/>
      <c r="V5" s="10"/>
      <c r="W5" s="18"/>
      <c r="X5" s="18"/>
      <c r="Y5" s="18"/>
      <c r="Z5" s="18"/>
      <c r="AA5" s="18"/>
      <c r="AB5" s="10"/>
      <c r="AC5" s="139"/>
      <c r="AD5" s="139"/>
      <c r="AE5" s="140"/>
    </row>
    <row r="6" spans="1:32" s="20" customFormat="1" ht="94.5" x14ac:dyDescent="0.25">
      <c r="A6" s="129" t="s">
        <v>3</v>
      </c>
      <c r="B6" s="19" t="s">
        <v>4</v>
      </c>
      <c r="C6" s="141" t="s">
        <v>5</v>
      </c>
      <c r="D6" s="141" t="s">
        <v>6</v>
      </c>
      <c r="E6" s="141" t="s">
        <v>7</v>
      </c>
      <c r="F6" s="141" t="s">
        <v>8</v>
      </c>
      <c r="G6" s="141" t="s">
        <v>9</v>
      </c>
      <c r="H6" s="19" t="s">
        <v>3804</v>
      </c>
      <c r="I6" s="141" t="s">
        <v>11</v>
      </c>
      <c r="J6" s="19" t="s">
        <v>12</v>
      </c>
      <c r="K6" s="19" t="s">
        <v>13</v>
      </c>
      <c r="L6" s="19" t="s">
        <v>14</v>
      </c>
      <c r="M6" s="19" t="s">
        <v>15</v>
      </c>
      <c r="N6" s="19" t="s">
        <v>16</v>
      </c>
      <c r="O6" s="19" t="s">
        <v>17</v>
      </c>
      <c r="P6" s="141" t="s">
        <v>18</v>
      </c>
      <c r="Q6" s="141" t="s">
        <v>19</v>
      </c>
      <c r="R6" s="141" t="s">
        <v>20</v>
      </c>
      <c r="S6" s="19" t="s">
        <v>507</v>
      </c>
      <c r="T6" s="19" t="s">
        <v>508</v>
      </c>
      <c r="U6" s="19" t="s">
        <v>509</v>
      </c>
      <c r="V6" s="19" t="s">
        <v>506</v>
      </c>
      <c r="W6" s="19" t="s">
        <v>510</v>
      </c>
      <c r="X6" s="19" t="s">
        <v>511</v>
      </c>
      <c r="Y6" s="19" t="s">
        <v>512</v>
      </c>
      <c r="Z6" s="19" t="s">
        <v>513</v>
      </c>
      <c r="AA6" s="19" t="s">
        <v>514</v>
      </c>
      <c r="AB6" s="141" t="s">
        <v>1255</v>
      </c>
      <c r="AC6" s="308" t="s">
        <v>1256</v>
      </c>
      <c r="AD6" s="308" t="s">
        <v>1257</v>
      </c>
      <c r="AE6" s="308" t="s">
        <v>1258</v>
      </c>
      <c r="AF6" s="141" t="s">
        <v>22</v>
      </c>
    </row>
    <row r="7" spans="1:32" s="27" customFormat="1" ht="45" customHeight="1" x14ac:dyDescent="0.2">
      <c r="A7" s="35">
        <v>44050</v>
      </c>
      <c r="B7" s="30" t="s">
        <v>23</v>
      </c>
      <c r="C7" s="21" t="s">
        <v>1259</v>
      </c>
      <c r="D7" s="21" t="s">
        <v>1271</v>
      </c>
      <c r="E7" s="114" t="s">
        <v>58</v>
      </c>
      <c r="F7" s="30" t="s">
        <v>1272</v>
      </c>
      <c r="G7" s="114" t="s">
        <v>1273</v>
      </c>
      <c r="H7" s="34" t="s">
        <v>29</v>
      </c>
      <c r="I7" s="34" t="s">
        <v>1274</v>
      </c>
      <c r="J7" s="34" t="s">
        <v>1275</v>
      </c>
      <c r="K7" s="114" t="s">
        <v>521</v>
      </c>
      <c r="L7" s="34" t="s">
        <v>29</v>
      </c>
      <c r="M7" s="145" t="s">
        <v>1276</v>
      </c>
      <c r="N7" s="34" t="s">
        <v>1277</v>
      </c>
      <c r="O7" s="34" t="s">
        <v>1278</v>
      </c>
      <c r="P7" s="35">
        <v>39580</v>
      </c>
      <c r="Q7" s="34" t="s">
        <v>1279</v>
      </c>
      <c r="R7" s="146" t="s">
        <v>1280</v>
      </c>
      <c r="S7" s="34" t="s">
        <v>29</v>
      </c>
      <c r="T7" s="34" t="s">
        <v>29</v>
      </c>
      <c r="U7" s="34" t="s">
        <v>29</v>
      </c>
      <c r="V7" s="142" t="s">
        <v>29</v>
      </c>
      <c r="W7" s="34" t="s">
        <v>29</v>
      </c>
      <c r="X7" s="34" t="s">
        <v>29</v>
      </c>
      <c r="Y7" s="143" t="s">
        <v>29</v>
      </c>
      <c r="Z7" s="34" t="s">
        <v>29</v>
      </c>
      <c r="AA7" s="34" t="s">
        <v>29</v>
      </c>
      <c r="AB7" s="327" t="s">
        <v>3802</v>
      </c>
      <c r="AC7" s="48"/>
      <c r="AD7" s="48"/>
      <c r="AE7" s="48"/>
      <c r="AF7" s="48"/>
    </row>
    <row r="8" spans="1:32" s="27" customFormat="1" ht="45" customHeight="1" x14ac:dyDescent="0.2">
      <c r="A8" s="35">
        <v>44880</v>
      </c>
      <c r="B8" s="30" t="s">
        <v>23</v>
      </c>
      <c r="C8" s="21" t="s">
        <v>1259</v>
      </c>
      <c r="D8" s="21" t="s">
        <v>3547</v>
      </c>
      <c r="E8" s="114" t="s">
        <v>39</v>
      </c>
      <c r="F8" s="30" t="s">
        <v>3548</v>
      </c>
      <c r="G8" s="114" t="s">
        <v>857</v>
      </c>
      <c r="H8" s="34" t="s">
        <v>29</v>
      </c>
      <c r="I8" s="34" t="s">
        <v>3549</v>
      </c>
      <c r="J8" s="34" t="s">
        <v>3550</v>
      </c>
      <c r="K8" s="114" t="s">
        <v>521</v>
      </c>
      <c r="L8" s="34" t="s">
        <v>29</v>
      </c>
      <c r="M8" s="145" t="s">
        <v>3551</v>
      </c>
      <c r="N8" s="34" t="s">
        <v>29</v>
      </c>
      <c r="O8" s="34" t="s">
        <v>3552</v>
      </c>
      <c r="P8" s="35">
        <v>44348</v>
      </c>
      <c r="Q8" s="34" t="s">
        <v>3553</v>
      </c>
      <c r="R8" s="33">
        <v>47998</v>
      </c>
      <c r="S8" s="34" t="s">
        <v>843</v>
      </c>
      <c r="T8" s="34" t="s">
        <v>29</v>
      </c>
      <c r="U8" s="34" t="s">
        <v>29</v>
      </c>
      <c r="V8" s="142" t="s">
        <v>29</v>
      </c>
      <c r="W8" s="34" t="s">
        <v>29</v>
      </c>
      <c r="X8" s="34" t="s">
        <v>29</v>
      </c>
      <c r="Y8" s="143" t="s">
        <v>29</v>
      </c>
      <c r="Z8" s="34" t="s">
        <v>29</v>
      </c>
      <c r="AA8" s="34" t="s">
        <v>29</v>
      </c>
      <c r="AB8" s="327" t="s">
        <v>3803</v>
      </c>
      <c r="AC8" s="48"/>
      <c r="AD8" s="48"/>
      <c r="AE8" s="48"/>
      <c r="AF8" s="48"/>
    </row>
    <row r="9" spans="1:32" s="184" customFormat="1" ht="45" customHeight="1" x14ac:dyDescent="0.2">
      <c r="A9" s="35">
        <v>44993</v>
      </c>
      <c r="B9" s="34" t="s">
        <v>23</v>
      </c>
      <c r="C9" s="114" t="s">
        <v>1259</v>
      </c>
      <c r="D9" s="114" t="s">
        <v>3032</v>
      </c>
      <c r="E9" s="114" t="s">
        <v>58</v>
      </c>
      <c r="F9" s="34" t="s">
        <v>3033</v>
      </c>
      <c r="G9" s="114" t="s">
        <v>3034</v>
      </c>
      <c r="H9" s="34" t="s">
        <v>29</v>
      </c>
      <c r="I9" s="34" t="s">
        <v>3035</v>
      </c>
      <c r="J9" s="34" t="s">
        <v>3035</v>
      </c>
      <c r="K9" s="34" t="s">
        <v>966</v>
      </c>
      <c r="L9" s="34" t="s">
        <v>1265</v>
      </c>
      <c r="M9" s="201">
        <v>23612115</v>
      </c>
      <c r="N9" s="34" t="s">
        <v>29</v>
      </c>
      <c r="O9" s="34" t="s">
        <v>29</v>
      </c>
      <c r="P9" s="35">
        <v>44713</v>
      </c>
      <c r="Q9" s="34" t="s">
        <v>3679</v>
      </c>
      <c r="R9" s="33">
        <v>47118</v>
      </c>
      <c r="S9" s="34"/>
      <c r="T9" s="34" t="s">
        <v>29</v>
      </c>
      <c r="U9" s="34" t="s">
        <v>29</v>
      </c>
      <c r="V9" s="34" t="s">
        <v>29</v>
      </c>
      <c r="W9" s="142" t="s">
        <v>29</v>
      </c>
      <c r="X9" s="34" t="s">
        <v>29</v>
      </c>
      <c r="Y9" s="143" t="s">
        <v>29</v>
      </c>
      <c r="Z9" s="34" t="s">
        <v>3037</v>
      </c>
      <c r="AA9" s="34" t="s">
        <v>29</v>
      </c>
      <c r="AB9" s="327" t="s">
        <v>3803</v>
      </c>
      <c r="AC9" s="277"/>
      <c r="AD9" s="277"/>
      <c r="AE9" s="277"/>
      <c r="AF9" s="277" t="s">
        <v>3680</v>
      </c>
    </row>
    <row r="10" spans="1:32" s="184" customFormat="1" x14ac:dyDescent="0.2">
      <c r="A10" s="35"/>
      <c r="B10" s="34"/>
      <c r="C10" s="114"/>
      <c r="D10" s="114"/>
      <c r="E10" s="114"/>
      <c r="F10" s="34"/>
      <c r="G10" s="114"/>
      <c r="H10" s="34"/>
      <c r="I10" s="34"/>
      <c r="J10" s="34"/>
      <c r="K10" s="34"/>
      <c r="L10" s="34"/>
      <c r="M10" s="201"/>
      <c r="N10" s="34"/>
      <c r="O10" s="34"/>
      <c r="P10" s="35"/>
      <c r="Q10" s="34"/>
      <c r="R10" s="33"/>
      <c r="S10" s="34"/>
      <c r="T10" s="34"/>
      <c r="U10" s="34"/>
      <c r="V10" s="34"/>
      <c r="W10" s="142"/>
      <c r="X10" s="34"/>
      <c r="Y10" s="143"/>
      <c r="Z10" s="34"/>
      <c r="AA10" s="34"/>
      <c r="AB10" s="327"/>
      <c r="AC10" s="277"/>
      <c r="AD10" s="277"/>
      <c r="AE10" s="277"/>
      <c r="AF10" s="277"/>
    </row>
    <row r="11" spans="1:32" s="184" customFormat="1" x14ac:dyDescent="0.2">
      <c r="A11" s="35"/>
      <c r="B11" s="34"/>
      <c r="C11" s="114"/>
      <c r="D11" s="114"/>
      <c r="E11" s="114"/>
      <c r="F11" s="34"/>
      <c r="G11" s="114"/>
      <c r="H11" s="34"/>
      <c r="I11" s="34"/>
      <c r="J11" s="34"/>
      <c r="K11" s="34"/>
      <c r="L11" s="34"/>
      <c r="M11" s="201"/>
      <c r="N11" s="34"/>
      <c r="O11" s="34"/>
      <c r="P11" s="35"/>
      <c r="Q11" s="34"/>
      <c r="R11" s="33"/>
      <c r="S11" s="34"/>
      <c r="T11" s="34"/>
      <c r="U11" s="34"/>
      <c r="V11" s="34"/>
      <c r="W11" s="142"/>
      <c r="X11" s="34"/>
      <c r="Y11" s="143"/>
      <c r="Z11" s="34"/>
      <c r="AA11" s="34"/>
      <c r="AB11" s="327"/>
      <c r="AC11" s="277"/>
      <c r="AD11" s="277"/>
      <c r="AE11" s="277"/>
      <c r="AF11" s="277"/>
    </row>
    <row r="12" spans="1:32" s="184" customFormat="1" x14ac:dyDescent="0.2">
      <c r="A12" s="35"/>
      <c r="B12" s="34"/>
      <c r="C12" s="114"/>
      <c r="D12" s="114"/>
      <c r="E12" s="114"/>
      <c r="F12" s="34"/>
      <c r="G12" s="114"/>
      <c r="H12" s="34"/>
      <c r="I12" s="34"/>
      <c r="J12" s="34"/>
      <c r="K12" s="34"/>
      <c r="L12" s="34"/>
      <c r="M12" s="201"/>
      <c r="N12" s="34"/>
      <c r="O12" s="34"/>
      <c r="P12" s="35"/>
      <c r="Q12" s="34"/>
      <c r="R12" s="33"/>
      <c r="S12" s="34"/>
      <c r="T12" s="34"/>
      <c r="U12" s="34"/>
      <c r="V12" s="34"/>
      <c r="W12" s="142"/>
      <c r="X12" s="34"/>
      <c r="Y12" s="143"/>
      <c r="Z12" s="34"/>
      <c r="AA12" s="34"/>
      <c r="AB12" s="327"/>
      <c r="AC12" s="277"/>
      <c r="AD12" s="277"/>
      <c r="AE12" s="277"/>
      <c r="AF12" s="277"/>
    </row>
    <row r="13" spans="1:32" x14ac:dyDescent="0.25">
      <c r="A13" s="158"/>
      <c r="C13" s="27"/>
      <c r="D13" s="27"/>
      <c r="E13" s="147"/>
      <c r="F13" s="27"/>
      <c r="G13" s="27"/>
      <c r="H13" s="27"/>
      <c r="I13" s="27"/>
      <c r="J13" s="27"/>
      <c r="K13" s="27"/>
      <c r="L13" s="27"/>
      <c r="M13" s="148"/>
      <c r="N13" s="27"/>
      <c r="O13" s="27"/>
      <c r="P13" s="150"/>
      <c r="Q13" s="27"/>
      <c r="R13" s="150"/>
      <c r="S13" s="27"/>
      <c r="T13" s="151"/>
      <c r="U13" s="27"/>
      <c r="V13" s="27"/>
      <c r="W13" s="27"/>
      <c r="X13" s="27"/>
      <c r="Y13" s="27"/>
      <c r="Z13" s="27"/>
      <c r="AA13" s="27"/>
      <c r="AB13" s="152"/>
    </row>
    <row r="14" spans="1:32" x14ac:dyDescent="0.25">
      <c r="A14" s="158"/>
      <c r="C14" s="27"/>
      <c r="D14" s="27"/>
      <c r="E14" s="147"/>
      <c r="F14" s="27"/>
      <c r="G14" s="27"/>
      <c r="H14" s="27"/>
      <c r="I14" s="27"/>
      <c r="J14" s="27"/>
      <c r="K14" s="27"/>
      <c r="L14" s="27"/>
      <c r="M14" s="148"/>
      <c r="N14" s="27"/>
      <c r="O14" s="27"/>
      <c r="P14" s="150"/>
      <c r="Q14" s="27"/>
      <c r="R14" s="150"/>
      <c r="S14" s="27"/>
      <c r="T14" s="151"/>
      <c r="U14" s="27"/>
      <c r="V14" s="27"/>
      <c r="W14" s="27"/>
      <c r="X14" s="27"/>
      <c r="Y14" s="27"/>
      <c r="Z14" s="27"/>
      <c r="AA14" s="27"/>
      <c r="AB14" s="152"/>
    </row>
    <row r="15" spans="1:32" x14ac:dyDescent="0.25">
      <c r="A15" s="158"/>
      <c r="C15" s="27"/>
      <c r="D15" s="27"/>
      <c r="E15" s="147"/>
      <c r="F15" s="27"/>
      <c r="G15" s="27"/>
      <c r="H15" s="27"/>
      <c r="I15" s="27"/>
      <c r="J15" s="27"/>
      <c r="K15" s="27"/>
      <c r="L15" s="27"/>
      <c r="M15" s="148"/>
      <c r="N15" s="27"/>
      <c r="O15" s="27"/>
      <c r="P15" s="150"/>
      <c r="Q15" s="27"/>
      <c r="R15" s="150"/>
      <c r="S15" s="27"/>
      <c r="T15" s="151"/>
      <c r="U15" s="27"/>
      <c r="V15" s="27"/>
      <c r="W15" s="27"/>
      <c r="X15" s="27"/>
      <c r="Y15" s="27"/>
      <c r="Z15" s="27"/>
      <c r="AA15" s="27"/>
      <c r="AB15" s="152"/>
    </row>
    <row r="16" spans="1:32" x14ac:dyDescent="0.25">
      <c r="A16" s="158"/>
      <c r="C16" s="27"/>
      <c r="D16" s="27"/>
      <c r="E16" s="147"/>
      <c r="F16" s="27"/>
      <c r="G16" s="27"/>
      <c r="H16" s="27"/>
      <c r="I16" s="27"/>
      <c r="J16" s="27"/>
      <c r="K16" s="27"/>
      <c r="L16" s="27"/>
      <c r="M16" s="148"/>
      <c r="N16" s="27"/>
      <c r="O16" s="27"/>
      <c r="P16" s="150"/>
      <c r="Q16" s="27"/>
      <c r="R16" s="150"/>
      <c r="S16" s="27"/>
      <c r="T16" s="151"/>
      <c r="U16" s="27"/>
      <c r="V16" s="27"/>
      <c r="W16" s="27"/>
      <c r="X16" s="27"/>
      <c r="Y16" s="27"/>
      <c r="Z16" s="27"/>
      <c r="AA16" s="27"/>
      <c r="AB16" s="152"/>
    </row>
    <row r="17" spans="1:28" x14ac:dyDescent="0.25">
      <c r="A17" s="158"/>
      <c r="C17" s="27"/>
      <c r="D17" s="27"/>
      <c r="E17" s="147"/>
      <c r="F17" s="27"/>
      <c r="G17" s="27"/>
      <c r="H17" s="27"/>
      <c r="I17" s="27"/>
      <c r="J17" s="27"/>
      <c r="K17" s="27"/>
      <c r="L17" s="27"/>
      <c r="M17" s="148"/>
      <c r="N17" s="27"/>
      <c r="O17" s="27"/>
      <c r="P17" s="150"/>
      <c r="Q17" s="27"/>
      <c r="R17" s="150"/>
      <c r="S17" s="27"/>
      <c r="T17" s="151"/>
      <c r="U17" s="27"/>
      <c r="V17" s="27"/>
      <c r="W17" s="27"/>
      <c r="X17" s="27"/>
      <c r="Y17" s="27"/>
      <c r="Z17" s="27"/>
      <c r="AA17" s="27"/>
      <c r="AB17" s="152"/>
    </row>
    <row r="18" spans="1:28" x14ac:dyDescent="0.25">
      <c r="A18" s="158"/>
      <c r="C18" s="27"/>
      <c r="D18" s="27"/>
      <c r="E18" s="147"/>
      <c r="F18" s="27"/>
      <c r="G18" s="27"/>
      <c r="H18" s="27"/>
      <c r="I18" s="27"/>
      <c r="J18" s="27"/>
      <c r="K18" s="27"/>
      <c r="L18" s="27"/>
      <c r="M18" s="148"/>
      <c r="N18" s="27"/>
      <c r="O18" s="27"/>
      <c r="P18" s="150"/>
      <c r="Q18" s="27"/>
      <c r="R18" s="150"/>
      <c r="S18" s="27"/>
      <c r="T18" s="151"/>
      <c r="U18" s="27"/>
      <c r="V18" s="27"/>
      <c r="W18" s="27"/>
      <c r="X18" s="27"/>
      <c r="Y18" s="27"/>
      <c r="Z18" s="27"/>
      <c r="AA18" s="27"/>
      <c r="AB18" s="152"/>
    </row>
    <row r="19" spans="1:28" x14ac:dyDescent="0.25">
      <c r="A19" s="158"/>
      <c r="C19" s="27"/>
      <c r="D19" s="27"/>
      <c r="E19" s="147"/>
      <c r="F19" s="27"/>
      <c r="G19" s="27"/>
      <c r="H19" s="27"/>
      <c r="I19" s="27"/>
      <c r="J19" s="27"/>
      <c r="K19" s="27"/>
      <c r="L19" s="27"/>
      <c r="M19" s="148"/>
      <c r="N19" s="27"/>
      <c r="O19" s="27"/>
      <c r="P19" s="150"/>
      <c r="Q19" s="27"/>
      <c r="R19" s="150"/>
      <c r="S19" s="27"/>
      <c r="T19" s="151"/>
      <c r="U19" s="27"/>
      <c r="V19" s="27"/>
      <c r="W19" s="27"/>
      <c r="X19" s="27"/>
      <c r="Y19" s="27"/>
      <c r="Z19" s="27"/>
      <c r="AA19" s="27"/>
      <c r="AB19" s="152"/>
    </row>
    <row r="20" spans="1:28" x14ac:dyDescent="0.25">
      <c r="A20" s="158"/>
      <c r="C20" s="27"/>
      <c r="D20" s="27"/>
      <c r="E20" s="147"/>
      <c r="F20" s="27"/>
      <c r="G20" s="27"/>
      <c r="H20" s="27"/>
      <c r="I20" s="27"/>
      <c r="J20" s="27"/>
      <c r="K20" s="27"/>
      <c r="L20" s="27"/>
      <c r="M20" s="148"/>
      <c r="N20" s="27"/>
      <c r="O20" s="27"/>
      <c r="P20" s="150"/>
      <c r="Q20" s="27"/>
      <c r="R20" s="150"/>
      <c r="S20" s="27"/>
      <c r="T20" s="151"/>
      <c r="U20" s="27"/>
      <c r="V20" s="27"/>
      <c r="W20" s="27"/>
      <c r="X20" s="27"/>
      <c r="Y20" s="27"/>
      <c r="Z20" s="27"/>
      <c r="AA20" s="27"/>
      <c r="AB20" s="152"/>
    </row>
    <row r="21" spans="1:28" x14ac:dyDescent="0.25">
      <c r="A21" s="158"/>
      <c r="C21" s="27"/>
      <c r="D21" s="27"/>
      <c r="E21" s="147"/>
      <c r="F21" s="27"/>
      <c r="G21" s="27"/>
      <c r="H21" s="27"/>
      <c r="I21" s="27"/>
      <c r="J21" s="27"/>
      <c r="K21" s="27"/>
      <c r="L21" s="27"/>
      <c r="M21" s="148"/>
      <c r="N21" s="27"/>
      <c r="O21" s="27"/>
      <c r="P21" s="150"/>
      <c r="Q21" s="27"/>
      <c r="R21" s="150"/>
      <c r="S21" s="27"/>
      <c r="T21" s="151"/>
      <c r="U21" s="27"/>
      <c r="V21" s="27"/>
      <c r="W21" s="27"/>
      <c r="X21" s="27"/>
      <c r="Y21" s="27"/>
      <c r="Z21" s="27"/>
      <c r="AA21" s="27"/>
      <c r="AB21" s="152"/>
    </row>
    <row r="22" spans="1:28" x14ac:dyDescent="0.25">
      <c r="A22" s="158"/>
      <c r="C22" s="27"/>
      <c r="D22" s="27"/>
      <c r="E22" s="147"/>
      <c r="F22" s="27"/>
      <c r="G22" s="27"/>
      <c r="H22" s="27"/>
      <c r="I22" s="27"/>
      <c r="J22" s="27"/>
      <c r="K22" s="27"/>
      <c r="L22" s="27"/>
      <c r="M22" s="148"/>
      <c r="N22" s="27"/>
      <c r="O22" s="27"/>
      <c r="P22" s="150"/>
      <c r="Q22" s="27"/>
      <c r="R22" s="150"/>
      <c r="S22" s="27"/>
      <c r="T22" s="151"/>
      <c r="U22" s="27"/>
      <c r="V22" s="27"/>
      <c r="W22" s="27"/>
      <c r="X22" s="27"/>
      <c r="Y22" s="27"/>
      <c r="Z22" s="27"/>
      <c r="AA22" s="27"/>
      <c r="AB22" s="152"/>
    </row>
    <row r="23" spans="1:28" x14ac:dyDescent="0.25">
      <c r="A23" s="158"/>
      <c r="C23" s="27"/>
      <c r="D23" s="27"/>
      <c r="E23" s="147"/>
      <c r="F23" s="27"/>
      <c r="G23" s="27"/>
      <c r="H23" s="27"/>
      <c r="I23" s="27"/>
      <c r="J23" s="27"/>
      <c r="K23" s="27"/>
      <c r="L23" s="27"/>
      <c r="M23" s="148"/>
      <c r="N23" s="27"/>
      <c r="O23" s="27"/>
      <c r="P23" s="150"/>
      <c r="Q23" s="27"/>
      <c r="R23" s="150"/>
      <c r="S23" s="27"/>
      <c r="T23" s="151"/>
      <c r="U23" s="27"/>
      <c r="V23" s="27"/>
      <c r="W23" s="27"/>
      <c r="X23" s="27"/>
      <c r="Y23" s="27"/>
      <c r="Z23" s="27"/>
      <c r="AA23" s="27"/>
      <c r="AB23" s="152"/>
    </row>
    <row r="24" spans="1:28" x14ac:dyDescent="0.25">
      <c r="A24" s="158"/>
      <c r="C24" s="27"/>
      <c r="D24" s="27"/>
      <c r="E24" s="147"/>
      <c r="F24" s="27"/>
      <c r="G24" s="27"/>
      <c r="H24" s="27"/>
      <c r="I24" s="27"/>
      <c r="J24" s="27"/>
      <c r="K24" s="27"/>
      <c r="L24" s="27"/>
      <c r="M24" s="148"/>
      <c r="N24" s="27"/>
      <c r="O24" s="27"/>
      <c r="P24" s="150"/>
      <c r="Q24" s="27"/>
      <c r="R24" s="150"/>
      <c r="S24" s="27"/>
      <c r="T24" s="151"/>
      <c r="U24" s="27"/>
      <c r="V24" s="27"/>
      <c r="W24" s="27"/>
      <c r="X24" s="27"/>
      <c r="Y24" s="27"/>
      <c r="Z24" s="27"/>
      <c r="AA24" s="27"/>
      <c r="AB24" s="152"/>
    </row>
    <row r="25" spans="1:28" x14ac:dyDescent="0.25">
      <c r="A25" s="158"/>
      <c r="C25" s="27"/>
      <c r="D25" s="27"/>
      <c r="E25" s="147"/>
      <c r="F25" s="27"/>
      <c r="G25" s="27"/>
      <c r="H25" s="27"/>
      <c r="I25" s="27"/>
      <c r="J25" s="27"/>
      <c r="K25" s="27"/>
      <c r="L25" s="27"/>
      <c r="M25" s="148"/>
      <c r="N25" s="27"/>
      <c r="O25" s="27"/>
      <c r="P25" s="150"/>
      <c r="Q25" s="27"/>
      <c r="R25" s="150"/>
      <c r="S25" s="27"/>
      <c r="T25" s="151"/>
      <c r="U25" s="27"/>
      <c r="V25" s="27"/>
      <c r="W25" s="27"/>
      <c r="X25" s="27"/>
      <c r="Y25" s="27"/>
      <c r="Z25" s="27"/>
      <c r="AA25" s="27"/>
      <c r="AB25" s="152"/>
    </row>
    <row r="26" spans="1:28" x14ac:dyDescent="0.25">
      <c r="A26" s="158"/>
      <c r="C26" s="27"/>
      <c r="D26" s="27"/>
      <c r="E26" s="147"/>
      <c r="F26" s="27"/>
      <c r="G26" s="27"/>
      <c r="H26" s="27"/>
      <c r="I26" s="27"/>
      <c r="J26" s="27"/>
      <c r="K26" s="27"/>
      <c r="L26" s="27"/>
      <c r="M26" s="148"/>
      <c r="N26" s="27"/>
      <c r="O26" s="27"/>
      <c r="P26" s="150"/>
      <c r="Q26" s="27"/>
      <c r="R26" s="150"/>
      <c r="S26" s="27"/>
      <c r="T26" s="151"/>
      <c r="U26" s="27"/>
      <c r="V26" s="27"/>
      <c r="W26" s="27"/>
      <c r="X26" s="27"/>
      <c r="Y26" s="27"/>
      <c r="Z26" s="27"/>
      <c r="AA26" s="27"/>
      <c r="AB26" s="152"/>
    </row>
    <row r="27" spans="1:28" x14ac:dyDescent="0.25">
      <c r="A27" s="158"/>
      <c r="C27" s="27"/>
      <c r="D27" s="27"/>
      <c r="E27" s="147"/>
      <c r="F27" s="27"/>
      <c r="G27" s="27"/>
      <c r="H27" s="27"/>
      <c r="I27" s="27"/>
      <c r="J27" s="27"/>
      <c r="K27" s="27"/>
      <c r="L27" s="27"/>
      <c r="M27" s="148"/>
      <c r="N27" s="27"/>
      <c r="O27" s="27"/>
      <c r="P27" s="150"/>
      <c r="Q27" s="27"/>
      <c r="R27" s="150"/>
      <c r="S27" s="27"/>
      <c r="T27" s="151"/>
      <c r="U27" s="27"/>
      <c r="V27" s="27"/>
      <c r="W27" s="27"/>
      <c r="X27" s="27"/>
      <c r="Y27" s="27"/>
      <c r="Z27" s="27"/>
      <c r="AA27" s="27"/>
      <c r="AB27" s="152"/>
    </row>
    <row r="28" spans="1:28" x14ac:dyDescent="0.25">
      <c r="A28" s="158"/>
      <c r="C28" s="27"/>
      <c r="D28" s="27"/>
      <c r="E28" s="147"/>
      <c r="F28" s="27"/>
      <c r="G28" s="27"/>
      <c r="H28" s="27"/>
      <c r="I28" s="27"/>
      <c r="J28" s="27"/>
      <c r="K28" s="27"/>
      <c r="L28" s="27"/>
      <c r="M28" s="148"/>
      <c r="N28" s="27"/>
      <c r="O28" s="27"/>
      <c r="P28" s="150"/>
      <c r="Q28" s="27"/>
      <c r="R28" s="150"/>
      <c r="S28" s="27"/>
      <c r="T28" s="151"/>
      <c r="U28" s="27"/>
      <c r="V28" s="27"/>
      <c r="W28" s="27"/>
      <c r="X28" s="27"/>
      <c r="Y28" s="27"/>
      <c r="Z28" s="27"/>
      <c r="AA28" s="27"/>
      <c r="AB28" s="152"/>
    </row>
    <row r="29" spans="1:28" x14ac:dyDescent="0.25">
      <c r="A29" s="158"/>
      <c r="C29" s="27"/>
      <c r="D29" s="27"/>
      <c r="E29" s="147"/>
      <c r="F29" s="27"/>
      <c r="G29" s="27"/>
      <c r="H29" s="27"/>
      <c r="I29" s="27"/>
      <c r="J29" s="27"/>
      <c r="K29" s="27"/>
      <c r="L29" s="27"/>
      <c r="M29" s="148"/>
      <c r="N29" s="27"/>
      <c r="O29" s="27"/>
      <c r="P29" s="150"/>
      <c r="Q29" s="27"/>
      <c r="R29" s="150"/>
      <c r="S29" s="27"/>
      <c r="T29" s="151"/>
      <c r="U29" s="27"/>
      <c r="V29" s="27"/>
      <c r="W29" s="27"/>
      <c r="X29" s="27"/>
      <c r="Y29" s="27"/>
      <c r="Z29" s="27"/>
      <c r="AA29" s="27"/>
      <c r="AB29" s="152"/>
    </row>
    <row r="30" spans="1:28" x14ac:dyDescent="0.25">
      <c r="A30" s="158"/>
      <c r="C30" s="27"/>
      <c r="D30" s="27"/>
      <c r="E30" s="147"/>
      <c r="F30" s="27"/>
      <c r="G30" s="27"/>
      <c r="H30" s="27"/>
      <c r="I30" s="27"/>
      <c r="J30" s="27"/>
      <c r="K30" s="27"/>
      <c r="L30" s="27"/>
      <c r="M30" s="148"/>
      <c r="N30" s="27"/>
      <c r="O30" s="27"/>
      <c r="P30" s="150"/>
      <c r="Q30" s="27"/>
      <c r="R30" s="150"/>
      <c r="S30" s="27"/>
      <c r="T30" s="151"/>
      <c r="U30" s="27"/>
      <c r="V30" s="27"/>
      <c r="W30" s="27"/>
      <c r="X30" s="27"/>
      <c r="Y30" s="27"/>
      <c r="Z30" s="27"/>
      <c r="AA30" s="27"/>
      <c r="AB30" s="152"/>
    </row>
    <row r="31" spans="1:28" x14ac:dyDescent="0.25">
      <c r="A31" s="27"/>
      <c r="C31" s="27"/>
      <c r="D31" s="27"/>
      <c r="E31" s="147"/>
      <c r="F31" s="27"/>
      <c r="G31" s="27"/>
      <c r="H31" s="27"/>
      <c r="I31" s="27"/>
      <c r="J31" s="27"/>
      <c r="K31" s="27"/>
      <c r="L31" s="27"/>
      <c r="M31" s="148"/>
      <c r="N31" s="27"/>
      <c r="O31" s="27"/>
      <c r="P31" s="150"/>
      <c r="Q31" s="27"/>
      <c r="R31" s="150"/>
      <c r="S31" s="27"/>
      <c r="T31" s="151"/>
      <c r="U31" s="27"/>
      <c r="V31" s="27"/>
      <c r="W31" s="27"/>
      <c r="X31" s="27"/>
      <c r="Y31" s="27"/>
      <c r="Z31" s="27"/>
      <c r="AA31" s="27"/>
      <c r="AB31" s="152"/>
    </row>
    <row r="32" spans="1:28" x14ac:dyDescent="0.25">
      <c r="A32" s="27"/>
      <c r="C32" s="27"/>
      <c r="D32" s="27"/>
      <c r="E32" s="147"/>
      <c r="F32" s="27"/>
      <c r="G32" s="27"/>
      <c r="H32" s="27"/>
      <c r="I32" s="27"/>
      <c r="J32" s="27"/>
      <c r="K32" s="27"/>
      <c r="L32" s="27"/>
      <c r="M32" s="148"/>
      <c r="N32" s="27"/>
      <c r="O32" s="27"/>
      <c r="P32" s="150"/>
      <c r="Q32" s="27"/>
      <c r="R32" s="150"/>
      <c r="S32" s="27"/>
      <c r="T32" s="151"/>
      <c r="U32" s="27"/>
      <c r="V32" s="27"/>
      <c r="W32" s="27"/>
      <c r="X32" s="27"/>
      <c r="Y32" s="27"/>
      <c r="Z32" s="27"/>
      <c r="AA32" s="27"/>
      <c r="AB32" s="152"/>
    </row>
    <row r="33" spans="1:28" x14ac:dyDescent="0.25">
      <c r="A33" s="27"/>
      <c r="C33" s="27"/>
      <c r="D33" s="27"/>
      <c r="E33" s="147"/>
      <c r="F33" s="27"/>
      <c r="G33" s="27"/>
      <c r="H33" s="27"/>
      <c r="I33" s="27"/>
      <c r="J33" s="27"/>
      <c r="K33" s="27"/>
      <c r="L33" s="27"/>
      <c r="M33" s="148"/>
      <c r="N33" s="27"/>
      <c r="O33" s="27"/>
      <c r="P33" s="150"/>
      <c r="Q33" s="27"/>
      <c r="R33" s="150"/>
      <c r="S33" s="27"/>
      <c r="T33" s="151"/>
      <c r="U33" s="27"/>
      <c r="V33" s="27"/>
      <c r="W33" s="27"/>
      <c r="X33" s="27"/>
      <c r="Y33" s="27"/>
      <c r="Z33" s="27"/>
      <c r="AA33" s="27"/>
      <c r="AB33" s="152"/>
    </row>
    <row r="34" spans="1:28" x14ac:dyDescent="0.25">
      <c r="A34" s="27"/>
      <c r="C34" s="27"/>
      <c r="D34" s="27"/>
      <c r="E34" s="147"/>
      <c r="F34" s="27"/>
      <c r="G34" s="27"/>
      <c r="H34" s="27"/>
      <c r="I34" s="27"/>
      <c r="J34" s="27"/>
      <c r="K34" s="27"/>
      <c r="L34" s="27"/>
      <c r="M34" s="148"/>
      <c r="N34" s="27"/>
      <c r="O34" s="27"/>
      <c r="P34" s="150"/>
      <c r="Q34" s="27"/>
      <c r="R34" s="150"/>
      <c r="S34" s="27"/>
      <c r="T34" s="151"/>
      <c r="U34" s="27"/>
      <c r="V34" s="27"/>
      <c r="W34" s="27"/>
      <c r="X34" s="27"/>
      <c r="Y34" s="27"/>
      <c r="Z34" s="27"/>
      <c r="AA34" s="27"/>
      <c r="AB34" s="152"/>
    </row>
    <row r="35" spans="1:28" x14ac:dyDescent="0.25">
      <c r="A35" s="27"/>
      <c r="C35" s="27"/>
      <c r="D35" s="27"/>
      <c r="E35" s="147"/>
      <c r="F35" s="27"/>
      <c r="G35" s="27"/>
      <c r="H35" s="27"/>
      <c r="I35" s="27"/>
      <c r="J35" s="27"/>
      <c r="K35" s="27"/>
      <c r="L35" s="27"/>
      <c r="M35" s="148"/>
      <c r="N35" s="27"/>
      <c r="O35" s="27"/>
      <c r="P35" s="150"/>
      <c r="Q35" s="27"/>
      <c r="R35" s="150"/>
      <c r="S35" s="27"/>
      <c r="T35" s="151"/>
      <c r="U35" s="27"/>
      <c r="V35" s="27"/>
      <c r="W35" s="27"/>
      <c r="X35" s="27"/>
      <c r="Y35" s="27"/>
      <c r="Z35" s="27"/>
      <c r="AA35" s="27"/>
      <c r="AB35" s="152"/>
    </row>
    <row r="36" spans="1:28" x14ac:dyDescent="0.25">
      <c r="A36" s="27"/>
      <c r="C36" s="27"/>
      <c r="D36" s="27"/>
      <c r="E36" s="147"/>
      <c r="F36" s="27"/>
      <c r="G36" s="27"/>
      <c r="H36" s="27"/>
      <c r="I36" s="27"/>
      <c r="J36" s="27"/>
      <c r="K36" s="27"/>
      <c r="L36" s="27"/>
      <c r="M36" s="148"/>
      <c r="N36" s="27"/>
      <c r="O36" s="27"/>
      <c r="P36" s="150"/>
      <c r="Q36" s="27"/>
      <c r="R36" s="150"/>
      <c r="S36" s="27"/>
      <c r="T36" s="151"/>
      <c r="U36" s="27"/>
      <c r="V36" s="27"/>
      <c r="W36" s="27"/>
      <c r="X36" s="27"/>
      <c r="Y36" s="27"/>
      <c r="Z36" s="27"/>
      <c r="AA36" s="27"/>
      <c r="AB36" s="152"/>
    </row>
    <row r="37" spans="1:28" x14ac:dyDescent="0.25">
      <c r="A37" s="27"/>
      <c r="C37" s="27"/>
      <c r="D37" s="27"/>
      <c r="E37" s="147"/>
      <c r="F37" s="27"/>
      <c r="G37" s="27"/>
      <c r="H37" s="27"/>
      <c r="I37" s="27"/>
      <c r="J37" s="27"/>
      <c r="K37" s="27"/>
      <c r="L37" s="27"/>
      <c r="M37" s="148"/>
      <c r="N37" s="27"/>
      <c r="O37" s="27"/>
      <c r="P37" s="150"/>
      <c r="Q37" s="27"/>
      <c r="R37" s="150"/>
      <c r="S37" s="27"/>
      <c r="T37" s="151"/>
      <c r="U37" s="27"/>
      <c r="V37" s="27"/>
      <c r="W37" s="27"/>
      <c r="X37" s="27"/>
      <c r="Y37" s="27"/>
      <c r="Z37" s="27"/>
      <c r="AA37" s="27"/>
      <c r="AB37" s="152"/>
    </row>
    <row r="38" spans="1:28" x14ac:dyDescent="0.25">
      <c r="A38" s="27"/>
      <c r="C38" s="27"/>
      <c r="D38" s="27"/>
      <c r="E38" s="147"/>
      <c r="F38" s="27"/>
      <c r="G38" s="27"/>
      <c r="H38" s="27"/>
      <c r="I38" s="27"/>
      <c r="J38" s="27"/>
      <c r="K38" s="27"/>
      <c r="L38" s="27"/>
      <c r="M38" s="148"/>
      <c r="N38" s="27"/>
      <c r="O38" s="27"/>
      <c r="P38" s="150"/>
      <c r="Q38" s="27"/>
      <c r="R38" s="150"/>
      <c r="S38" s="27"/>
      <c r="T38" s="151"/>
      <c r="U38" s="27"/>
      <c r="V38" s="27"/>
      <c r="W38" s="27"/>
      <c r="X38" s="27"/>
      <c r="Y38" s="27"/>
      <c r="Z38" s="27"/>
      <c r="AA38" s="27"/>
      <c r="AB38" s="152"/>
    </row>
    <row r="39" spans="1:28" x14ac:dyDescent="0.25">
      <c r="A39" s="27"/>
      <c r="C39" s="27"/>
      <c r="D39" s="27"/>
      <c r="E39" s="147"/>
      <c r="F39" s="27"/>
      <c r="G39" s="27"/>
      <c r="H39" s="27"/>
      <c r="I39" s="27"/>
      <c r="J39" s="27"/>
      <c r="K39" s="27"/>
      <c r="L39" s="27"/>
      <c r="M39" s="148"/>
      <c r="N39" s="27"/>
      <c r="O39" s="27"/>
      <c r="P39" s="150"/>
      <c r="Q39" s="27"/>
      <c r="R39" s="150"/>
      <c r="S39" s="27"/>
      <c r="T39" s="151"/>
      <c r="U39" s="27"/>
      <c r="V39" s="27"/>
      <c r="W39" s="27"/>
      <c r="X39" s="27"/>
      <c r="Y39" s="27"/>
      <c r="Z39" s="27"/>
      <c r="AA39" s="27"/>
      <c r="AB39" s="152"/>
    </row>
    <row r="40" spans="1:28" x14ac:dyDescent="0.25">
      <c r="A40" s="27"/>
      <c r="C40" s="27"/>
      <c r="D40" s="27"/>
      <c r="E40" s="147"/>
      <c r="F40" s="27"/>
      <c r="G40" s="27"/>
      <c r="H40" s="27"/>
      <c r="I40" s="27"/>
      <c r="J40" s="27"/>
      <c r="K40" s="27"/>
      <c r="L40" s="27"/>
      <c r="M40" s="148"/>
      <c r="N40" s="27"/>
      <c r="O40" s="27"/>
      <c r="P40" s="150"/>
      <c r="Q40" s="27"/>
      <c r="R40" s="150"/>
      <c r="S40" s="27"/>
      <c r="T40" s="151"/>
      <c r="U40" s="27"/>
      <c r="V40" s="27"/>
      <c r="W40" s="27"/>
      <c r="X40" s="27"/>
      <c r="Y40" s="27"/>
      <c r="Z40" s="27"/>
      <c r="AA40" s="27"/>
      <c r="AB40" s="152"/>
    </row>
    <row r="41" spans="1:28" x14ac:dyDescent="0.25">
      <c r="A41" s="27"/>
      <c r="C41" s="27"/>
      <c r="D41" s="27"/>
      <c r="E41" s="147"/>
      <c r="F41" s="27"/>
      <c r="G41" s="27"/>
      <c r="H41" s="27"/>
      <c r="I41" s="27"/>
      <c r="J41" s="27"/>
      <c r="K41" s="27"/>
      <c r="L41" s="27"/>
      <c r="M41" s="148"/>
      <c r="N41" s="27"/>
      <c r="O41" s="27"/>
      <c r="P41" s="150"/>
      <c r="Q41" s="27"/>
      <c r="R41" s="150"/>
      <c r="S41" s="27"/>
      <c r="T41" s="151"/>
      <c r="U41" s="27"/>
      <c r="V41" s="27"/>
      <c r="W41" s="27"/>
      <c r="X41" s="27"/>
      <c r="Y41" s="27"/>
      <c r="Z41" s="27"/>
      <c r="AA41" s="27"/>
      <c r="AB41" s="152"/>
    </row>
    <row r="42" spans="1:28" x14ac:dyDescent="0.25">
      <c r="A42" s="27"/>
      <c r="C42" s="27"/>
      <c r="D42" s="27"/>
      <c r="E42" s="147"/>
      <c r="F42" s="27"/>
      <c r="G42" s="27"/>
      <c r="H42" s="27"/>
      <c r="I42" s="27"/>
      <c r="J42" s="27"/>
      <c r="K42" s="27"/>
      <c r="L42" s="27"/>
      <c r="M42" s="148"/>
      <c r="N42" s="27"/>
      <c r="O42" s="27"/>
      <c r="P42" s="150"/>
      <c r="Q42" s="27"/>
      <c r="R42" s="150"/>
      <c r="S42" s="27"/>
      <c r="T42" s="151"/>
      <c r="U42" s="27"/>
      <c r="V42" s="27"/>
      <c r="W42" s="27"/>
      <c r="X42" s="27"/>
      <c r="Y42" s="27"/>
      <c r="Z42" s="27"/>
      <c r="AA42" s="27"/>
      <c r="AB42" s="152"/>
    </row>
    <row r="43" spans="1:28" x14ac:dyDescent="0.25">
      <c r="A43" s="27"/>
      <c r="C43" s="27"/>
      <c r="D43" s="27"/>
      <c r="E43" s="147"/>
      <c r="F43" s="27"/>
      <c r="G43" s="27"/>
      <c r="H43" s="27"/>
      <c r="I43" s="27"/>
      <c r="J43" s="27"/>
      <c r="K43" s="27"/>
      <c r="L43" s="27"/>
      <c r="M43" s="148"/>
      <c r="N43" s="27"/>
      <c r="O43" s="27"/>
      <c r="P43" s="150"/>
      <c r="Q43" s="27"/>
      <c r="R43" s="150"/>
      <c r="S43" s="27"/>
      <c r="T43" s="151"/>
      <c r="U43" s="27"/>
      <c r="V43" s="27"/>
      <c r="W43" s="27"/>
      <c r="X43" s="27"/>
      <c r="Y43" s="27"/>
      <c r="Z43" s="27"/>
      <c r="AA43" s="27"/>
      <c r="AB43" s="152"/>
    </row>
    <row r="44" spans="1:28" x14ac:dyDescent="0.25">
      <c r="A44" s="27"/>
      <c r="C44" s="27"/>
      <c r="D44" s="27"/>
      <c r="E44" s="147"/>
      <c r="F44" s="27"/>
      <c r="G44" s="27"/>
      <c r="H44" s="27"/>
      <c r="I44" s="27"/>
      <c r="J44" s="27"/>
      <c r="K44" s="27"/>
      <c r="L44" s="27"/>
      <c r="M44" s="148"/>
      <c r="N44" s="27"/>
      <c r="O44" s="27"/>
      <c r="P44" s="150"/>
      <c r="Q44" s="27"/>
      <c r="R44" s="150"/>
      <c r="S44" s="27"/>
      <c r="T44" s="151"/>
      <c r="U44" s="27"/>
      <c r="V44" s="27"/>
      <c r="W44" s="27"/>
      <c r="X44" s="27"/>
      <c r="Y44" s="27"/>
      <c r="Z44" s="27"/>
      <c r="AA44" s="27"/>
      <c r="AB44" s="152"/>
    </row>
    <row r="45" spans="1:28" x14ac:dyDescent="0.25">
      <c r="A45" s="27"/>
      <c r="C45" s="27"/>
      <c r="D45" s="27"/>
      <c r="E45" s="147"/>
      <c r="F45" s="27"/>
      <c r="G45" s="27"/>
      <c r="H45" s="27"/>
      <c r="I45" s="27"/>
      <c r="J45" s="27"/>
      <c r="K45" s="27"/>
      <c r="L45" s="27"/>
      <c r="M45" s="148"/>
      <c r="N45" s="27"/>
      <c r="O45" s="27"/>
      <c r="P45" s="150"/>
      <c r="Q45" s="27"/>
      <c r="R45" s="150"/>
      <c r="S45" s="27"/>
      <c r="T45" s="151"/>
      <c r="U45" s="27"/>
      <c r="V45" s="27"/>
      <c r="W45" s="27"/>
      <c r="X45" s="27"/>
      <c r="Y45" s="27"/>
      <c r="Z45" s="27"/>
      <c r="AA45" s="27"/>
      <c r="AB45" s="152"/>
    </row>
    <row r="46" spans="1:28" x14ac:dyDescent="0.25">
      <c r="A46" s="27"/>
      <c r="C46" s="27"/>
      <c r="D46" s="27"/>
      <c r="E46" s="147"/>
      <c r="F46" s="27"/>
      <c r="G46" s="27"/>
      <c r="H46" s="27"/>
      <c r="I46" s="27"/>
      <c r="J46" s="27"/>
      <c r="K46" s="27"/>
      <c r="L46" s="27"/>
      <c r="M46" s="148"/>
      <c r="N46" s="27"/>
      <c r="O46" s="27"/>
      <c r="P46" s="150"/>
      <c r="Q46" s="27"/>
      <c r="R46" s="150"/>
      <c r="S46" s="27"/>
      <c r="T46" s="151"/>
      <c r="U46" s="27"/>
      <c r="V46" s="27"/>
      <c r="W46" s="27"/>
      <c r="X46" s="27"/>
      <c r="Y46" s="27"/>
      <c r="Z46" s="27"/>
      <c r="AA46" s="27"/>
      <c r="AB46" s="152"/>
    </row>
    <row r="47" spans="1:28" x14ac:dyDescent="0.25">
      <c r="A47" s="27"/>
      <c r="C47" s="27"/>
      <c r="D47" s="27"/>
      <c r="E47" s="147"/>
      <c r="F47" s="27"/>
      <c r="G47" s="27"/>
      <c r="H47" s="27"/>
      <c r="I47" s="27"/>
      <c r="J47" s="27"/>
      <c r="K47" s="27"/>
      <c r="L47" s="27"/>
      <c r="M47" s="148"/>
      <c r="N47" s="27"/>
      <c r="O47" s="27"/>
      <c r="P47" s="150"/>
      <c r="Q47" s="27"/>
      <c r="R47" s="150"/>
      <c r="S47" s="27"/>
      <c r="T47" s="151"/>
      <c r="U47" s="27"/>
      <c r="V47" s="27"/>
      <c r="W47" s="27"/>
      <c r="X47" s="27"/>
      <c r="Y47" s="27"/>
      <c r="Z47" s="27"/>
      <c r="AA47" s="27"/>
      <c r="AB47" s="152"/>
    </row>
    <row r="48" spans="1:28" x14ac:dyDescent="0.25">
      <c r="A48" s="27"/>
      <c r="C48" s="27"/>
      <c r="D48" s="27"/>
      <c r="E48" s="147"/>
      <c r="F48" s="27"/>
      <c r="G48" s="27"/>
      <c r="H48" s="27"/>
      <c r="I48" s="27"/>
      <c r="J48" s="27"/>
      <c r="K48" s="27"/>
      <c r="L48" s="27"/>
      <c r="M48" s="148"/>
      <c r="N48" s="27"/>
      <c r="O48" s="27"/>
      <c r="P48" s="150"/>
      <c r="Q48" s="27"/>
      <c r="R48" s="150"/>
      <c r="S48" s="27"/>
      <c r="T48" s="151"/>
      <c r="U48" s="27"/>
      <c r="V48" s="27"/>
      <c r="W48" s="27"/>
      <c r="X48" s="27"/>
      <c r="Y48" s="27"/>
      <c r="Z48" s="27"/>
      <c r="AA48" s="27"/>
      <c r="AB48" s="152"/>
    </row>
    <row r="49" spans="1:28" x14ac:dyDescent="0.25">
      <c r="A49" s="27"/>
      <c r="C49" s="27"/>
      <c r="D49" s="27"/>
      <c r="E49" s="147"/>
      <c r="F49" s="27"/>
      <c r="G49" s="27"/>
      <c r="H49" s="27"/>
      <c r="I49" s="27"/>
      <c r="J49" s="27"/>
      <c r="K49" s="27"/>
      <c r="L49" s="27"/>
      <c r="M49" s="148"/>
      <c r="N49" s="27"/>
      <c r="O49" s="27"/>
      <c r="P49" s="150"/>
      <c r="Q49" s="27"/>
      <c r="R49" s="150"/>
      <c r="S49" s="27"/>
      <c r="T49" s="151"/>
      <c r="U49" s="27"/>
      <c r="V49" s="27"/>
      <c r="W49" s="27"/>
      <c r="X49" s="27"/>
      <c r="Y49" s="27"/>
      <c r="Z49" s="27"/>
      <c r="AA49" s="27"/>
      <c r="AB49" s="152"/>
    </row>
    <row r="50" spans="1:28" x14ac:dyDescent="0.25">
      <c r="A50" s="27"/>
      <c r="C50" s="27"/>
      <c r="D50" s="27"/>
      <c r="E50" s="147"/>
      <c r="F50" s="27"/>
      <c r="G50" s="27"/>
      <c r="H50" s="27"/>
      <c r="I50" s="27"/>
      <c r="J50" s="27"/>
      <c r="K50" s="27"/>
      <c r="L50" s="27"/>
      <c r="M50" s="148"/>
      <c r="N50" s="27"/>
      <c r="O50" s="27"/>
      <c r="P50" s="150"/>
      <c r="Q50" s="27"/>
      <c r="R50" s="150"/>
      <c r="S50" s="27"/>
      <c r="T50" s="151"/>
      <c r="U50" s="27"/>
      <c r="V50" s="27"/>
      <c r="W50" s="27"/>
      <c r="X50" s="27"/>
      <c r="Y50" s="27"/>
      <c r="Z50" s="27"/>
      <c r="AA50" s="27"/>
      <c r="AB50" s="152"/>
    </row>
    <row r="51" spans="1:28" x14ac:dyDescent="0.25">
      <c r="A51" s="27"/>
      <c r="C51" s="27"/>
      <c r="D51" s="27"/>
      <c r="E51" s="147"/>
      <c r="F51" s="27"/>
      <c r="G51" s="27"/>
      <c r="H51" s="27"/>
      <c r="I51" s="27"/>
      <c r="J51" s="27"/>
      <c r="K51" s="27"/>
      <c r="L51" s="27"/>
      <c r="M51" s="148"/>
      <c r="N51" s="27"/>
      <c r="O51" s="27"/>
      <c r="P51" s="150"/>
      <c r="Q51" s="27"/>
      <c r="R51" s="150"/>
      <c r="S51" s="27"/>
      <c r="T51" s="151"/>
      <c r="U51" s="27"/>
      <c r="V51" s="27"/>
      <c r="W51" s="27"/>
      <c r="X51" s="27"/>
      <c r="Y51" s="27"/>
      <c r="Z51" s="27"/>
      <c r="AA51" s="27"/>
      <c r="AB51" s="152"/>
    </row>
    <row r="52" spans="1:28" x14ac:dyDescent="0.25">
      <c r="A52" s="27"/>
      <c r="C52" s="27"/>
      <c r="D52" s="27"/>
      <c r="E52" s="147"/>
      <c r="F52" s="27"/>
      <c r="G52" s="27"/>
      <c r="H52" s="27"/>
      <c r="I52" s="27"/>
      <c r="J52" s="27"/>
      <c r="K52" s="27"/>
      <c r="L52" s="27"/>
      <c r="M52" s="148"/>
      <c r="N52" s="27"/>
      <c r="O52" s="27"/>
      <c r="P52" s="150"/>
      <c r="Q52" s="27"/>
      <c r="R52" s="150"/>
      <c r="S52" s="27"/>
      <c r="T52" s="151"/>
      <c r="U52" s="27"/>
      <c r="V52" s="27"/>
      <c r="W52" s="27"/>
      <c r="X52" s="27"/>
      <c r="Y52" s="27"/>
      <c r="Z52" s="27"/>
      <c r="AA52" s="27"/>
      <c r="AB52" s="152"/>
    </row>
    <row r="53" spans="1:28" x14ac:dyDescent="0.25">
      <c r="A53" s="27"/>
      <c r="C53" s="27"/>
      <c r="D53" s="27"/>
      <c r="E53" s="147"/>
      <c r="F53" s="27"/>
      <c r="G53" s="27"/>
      <c r="H53" s="27"/>
      <c r="I53" s="27"/>
      <c r="J53" s="27"/>
      <c r="K53" s="27"/>
      <c r="L53" s="27"/>
      <c r="M53" s="148"/>
      <c r="N53" s="27"/>
      <c r="O53" s="27"/>
      <c r="P53" s="150"/>
      <c r="Q53" s="27"/>
      <c r="R53" s="150"/>
      <c r="S53" s="27"/>
      <c r="T53" s="151"/>
      <c r="U53" s="27"/>
      <c r="V53" s="27"/>
      <c r="W53" s="27"/>
      <c r="X53" s="27"/>
      <c r="Y53" s="27"/>
      <c r="Z53" s="27"/>
      <c r="AA53" s="27"/>
      <c r="AB53" s="152"/>
    </row>
    <row r="54" spans="1:28" x14ac:dyDescent="0.25">
      <c r="A54" s="27"/>
      <c r="C54" s="27"/>
      <c r="D54" s="27"/>
      <c r="E54" s="147"/>
      <c r="F54" s="27"/>
      <c r="G54" s="27"/>
      <c r="H54" s="27"/>
      <c r="I54" s="27"/>
      <c r="J54" s="27"/>
      <c r="K54" s="27"/>
      <c r="L54" s="27"/>
      <c r="M54" s="148"/>
      <c r="N54" s="27"/>
      <c r="O54" s="27"/>
      <c r="P54" s="150"/>
      <c r="Q54" s="27"/>
      <c r="R54" s="150"/>
      <c r="S54" s="27"/>
      <c r="T54" s="151"/>
      <c r="U54" s="27"/>
      <c r="V54" s="27"/>
      <c r="W54" s="27"/>
      <c r="X54" s="27"/>
      <c r="Y54" s="27"/>
      <c r="Z54" s="27"/>
      <c r="AA54" s="27"/>
      <c r="AB54" s="152"/>
    </row>
    <row r="55" spans="1:28" x14ac:dyDescent="0.25">
      <c r="A55" s="27"/>
      <c r="C55" s="27"/>
      <c r="D55" s="27"/>
      <c r="E55" s="147"/>
      <c r="F55" s="27"/>
      <c r="G55" s="27"/>
      <c r="H55" s="27"/>
      <c r="I55" s="27"/>
      <c r="J55" s="27"/>
      <c r="K55" s="27"/>
      <c r="L55" s="27"/>
      <c r="M55" s="148"/>
      <c r="N55" s="27"/>
      <c r="O55" s="27"/>
      <c r="P55" s="150"/>
      <c r="Q55" s="27"/>
      <c r="R55" s="150"/>
      <c r="S55" s="27"/>
      <c r="T55" s="151"/>
      <c r="U55" s="27"/>
      <c r="V55" s="27"/>
      <c r="W55" s="27"/>
      <c r="X55" s="27"/>
      <c r="Y55" s="27"/>
      <c r="Z55" s="27"/>
      <c r="AA55" s="27"/>
      <c r="AB55" s="152"/>
    </row>
    <row r="56" spans="1:28" x14ac:dyDescent="0.25">
      <c r="A56" s="27"/>
      <c r="C56" s="27"/>
      <c r="D56" s="27"/>
      <c r="E56" s="147"/>
      <c r="F56" s="27"/>
      <c r="G56" s="27"/>
      <c r="H56" s="27"/>
      <c r="I56" s="27"/>
      <c r="J56" s="27"/>
      <c r="K56" s="27"/>
      <c r="L56" s="27"/>
      <c r="M56" s="148"/>
      <c r="N56" s="27"/>
      <c r="O56" s="27"/>
      <c r="P56" s="150"/>
      <c r="Q56" s="27"/>
      <c r="R56" s="150"/>
      <c r="S56" s="27"/>
      <c r="T56" s="151"/>
      <c r="U56" s="27"/>
      <c r="V56" s="27"/>
      <c r="W56" s="27"/>
      <c r="X56" s="27"/>
      <c r="Y56" s="27"/>
      <c r="Z56" s="27"/>
      <c r="AA56" s="27"/>
      <c r="AB56" s="152"/>
    </row>
    <row r="57" spans="1:28" x14ac:dyDescent="0.25">
      <c r="A57" s="27"/>
      <c r="C57" s="27"/>
      <c r="D57" s="27"/>
      <c r="E57" s="147"/>
      <c r="F57" s="27"/>
      <c r="G57" s="27"/>
      <c r="H57" s="27"/>
      <c r="I57" s="27"/>
      <c r="J57" s="27"/>
      <c r="K57" s="27"/>
      <c r="L57" s="27"/>
      <c r="M57" s="148"/>
      <c r="N57" s="27"/>
      <c r="O57" s="27"/>
      <c r="P57" s="150"/>
      <c r="Q57" s="27"/>
      <c r="R57" s="150"/>
      <c r="S57" s="27"/>
      <c r="T57" s="151"/>
      <c r="U57" s="27"/>
      <c r="V57" s="27"/>
      <c r="W57" s="27"/>
      <c r="X57" s="27"/>
      <c r="Y57" s="27"/>
      <c r="Z57" s="27"/>
      <c r="AA57" s="27"/>
      <c r="AB57" s="152"/>
    </row>
    <row r="58" spans="1:28" x14ac:dyDescent="0.25">
      <c r="A58" s="27"/>
      <c r="C58" s="27"/>
      <c r="D58" s="27"/>
      <c r="E58" s="147"/>
      <c r="F58" s="27"/>
      <c r="G58" s="27"/>
      <c r="H58" s="27"/>
      <c r="I58" s="27"/>
      <c r="J58" s="27"/>
      <c r="K58" s="27"/>
      <c r="L58" s="27"/>
      <c r="M58" s="148"/>
      <c r="N58" s="27"/>
      <c r="O58" s="27"/>
      <c r="P58" s="150"/>
      <c r="Q58" s="27"/>
      <c r="R58" s="150"/>
      <c r="S58" s="27"/>
      <c r="T58" s="151"/>
      <c r="U58" s="27"/>
      <c r="V58" s="27"/>
      <c r="W58" s="27"/>
      <c r="X58" s="27"/>
      <c r="Y58" s="27"/>
      <c r="Z58" s="27"/>
      <c r="AA58" s="27"/>
      <c r="AB58" s="152"/>
    </row>
    <row r="59" spans="1:28" x14ac:dyDescent="0.25">
      <c r="A59" s="27"/>
      <c r="C59" s="27"/>
      <c r="D59" s="27"/>
      <c r="E59" s="147"/>
      <c r="F59" s="27"/>
      <c r="G59" s="27"/>
      <c r="H59" s="27"/>
      <c r="I59" s="27"/>
      <c r="J59" s="27"/>
      <c r="K59" s="27"/>
      <c r="L59" s="27"/>
      <c r="M59" s="148"/>
      <c r="N59" s="27"/>
      <c r="O59" s="27"/>
      <c r="P59" s="150"/>
      <c r="Q59" s="27"/>
      <c r="R59" s="150"/>
      <c r="S59" s="27"/>
      <c r="T59" s="151"/>
      <c r="U59" s="27"/>
      <c r="V59" s="27"/>
      <c r="W59" s="27"/>
      <c r="X59" s="27"/>
      <c r="Y59" s="27"/>
      <c r="Z59" s="27"/>
      <c r="AA59" s="27"/>
      <c r="AB59" s="152"/>
    </row>
    <row r="60" spans="1:28" x14ac:dyDescent="0.25">
      <c r="A60" s="27"/>
      <c r="C60" s="27"/>
      <c r="D60" s="27"/>
      <c r="E60" s="147"/>
      <c r="F60" s="27"/>
      <c r="G60" s="27"/>
      <c r="H60" s="27"/>
      <c r="I60" s="27"/>
      <c r="J60" s="27"/>
      <c r="K60" s="27"/>
      <c r="L60" s="27"/>
      <c r="M60" s="148"/>
      <c r="N60" s="27"/>
      <c r="O60" s="27"/>
      <c r="P60" s="150"/>
      <c r="Q60" s="27"/>
      <c r="R60" s="150"/>
      <c r="S60" s="27"/>
      <c r="T60" s="151"/>
      <c r="U60" s="27"/>
      <c r="V60" s="27"/>
      <c r="W60" s="27"/>
      <c r="X60" s="27"/>
      <c r="Y60" s="27"/>
      <c r="Z60" s="27"/>
      <c r="AA60" s="27"/>
      <c r="AB60" s="152"/>
    </row>
    <row r="61" spans="1:28" x14ac:dyDescent="0.25">
      <c r="A61" s="27"/>
      <c r="C61" s="27"/>
      <c r="D61" s="27"/>
      <c r="E61" s="147"/>
      <c r="F61" s="27"/>
      <c r="G61" s="27"/>
      <c r="H61" s="27"/>
      <c r="I61" s="27"/>
      <c r="J61" s="27"/>
      <c r="K61" s="27"/>
      <c r="L61" s="27"/>
      <c r="M61" s="148"/>
      <c r="N61" s="27"/>
      <c r="O61" s="27"/>
      <c r="P61" s="150"/>
      <c r="Q61" s="27"/>
      <c r="R61" s="150"/>
      <c r="S61" s="27"/>
      <c r="T61" s="151"/>
      <c r="U61" s="27"/>
      <c r="V61" s="27"/>
      <c r="W61" s="27"/>
      <c r="X61" s="27"/>
      <c r="Y61" s="27"/>
      <c r="Z61" s="27"/>
      <c r="AA61" s="27"/>
      <c r="AB61" s="152"/>
    </row>
    <row r="62" spans="1:28" x14ac:dyDescent="0.25">
      <c r="A62" s="27"/>
      <c r="C62" s="27"/>
      <c r="D62" s="27"/>
      <c r="E62" s="147"/>
      <c r="F62" s="27"/>
      <c r="G62" s="27"/>
      <c r="H62" s="27"/>
      <c r="I62" s="27"/>
      <c r="J62" s="27"/>
      <c r="K62" s="27"/>
      <c r="L62" s="27"/>
      <c r="M62" s="148"/>
      <c r="N62" s="27"/>
      <c r="O62" s="27"/>
      <c r="P62" s="150"/>
      <c r="Q62" s="27"/>
      <c r="R62" s="150"/>
      <c r="S62" s="27"/>
      <c r="T62" s="151"/>
      <c r="U62" s="27"/>
      <c r="V62" s="27"/>
      <c r="W62" s="27"/>
      <c r="X62" s="27"/>
      <c r="Y62" s="27"/>
      <c r="Z62" s="27"/>
      <c r="AA62" s="27"/>
      <c r="AB62" s="152"/>
    </row>
    <row r="63" spans="1:28" x14ac:dyDescent="0.25">
      <c r="A63" s="27"/>
      <c r="C63" s="27"/>
      <c r="D63" s="27"/>
      <c r="E63" s="147"/>
      <c r="F63" s="27"/>
      <c r="G63" s="27"/>
      <c r="H63" s="27"/>
      <c r="I63" s="27"/>
      <c r="J63" s="27"/>
      <c r="K63" s="27"/>
      <c r="L63" s="27"/>
      <c r="M63" s="148"/>
      <c r="N63" s="27"/>
      <c r="O63" s="27"/>
      <c r="P63" s="150"/>
      <c r="Q63" s="27"/>
      <c r="R63" s="150"/>
      <c r="S63" s="27"/>
      <c r="T63" s="151"/>
      <c r="U63" s="27"/>
      <c r="V63" s="27"/>
      <c r="W63" s="27"/>
      <c r="X63" s="27"/>
      <c r="Y63" s="27"/>
      <c r="Z63" s="27"/>
      <c r="AA63" s="27"/>
      <c r="AB63" s="152"/>
    </row>
    <row r="64" spans="1:28" x14ac:dyDescent="0.25">
      <c r="A64" s="27"/>
      <c r="C64" s="27"/>
      <c r="D64" s="27"/>
      <c r="E64" s="147"/>
      <c r="F64" s="27"/>
      <c r="G64" s="27"/>
      <c r="H64" s="27"/>
      <c r="I64" s="27"/>
      <c r="J64" s="27"/>
      <c r="K64" s="27"/>
      <c r="L64" s="27"/>
      <c r="M64" s="148"/>
      <c r="N64" s="27"/>
      <c r="O64" s="27"/>
      <c r="P64" s="150"/>
      <c r="Q64" s="27"/>
      <c r="R64" s="150"/>
      <c r="S64" s="27"/>
      <c r="T64" s="151"/>
      <c r="U64" s="27"/>
      <c r="V64" s="27"/>
      <c r="W64" s="27"/>
      <c r="X64" s="27"/>
      <c r="Y64" s="27"/>
      <c r="Z64" s="27"/>
      <c r="AA64" s="27"/>
      <c r="AB64" s="152"/>
    </row>
    <row r="65" spans="1:28" x14ac:dyDescent="0.25">
      <c r="A65" s="27"/>
      <c r="C65" s="27"/>
      <c r="D65" s="27"/>
      <c r="E65" s="147"/>
      <c r="F65" s="27"/>
      <c r="G65" s="27"/>
      <c r="H65" s="27"/>
      <c r="I65" s="27"/>
      <c r="J65" s="27"/>
      <c r="K65" s="27"/>
      <c r="L65" s="27"/>
      <c r="M65" s="148"/>
      <c r="N65" s="27"/>
      <c r="O65" s="27"/>
      <c r="P65" s="150"/>
      <c r="Q65" s="27"/>
      <c r="R65" s="150"/>
      <c r="S65" s="27"/>
      <c r="T65" s="151"/>
      <c r="U65" s="27"/>
      <c r="V65" s="27"/>
      <c r="W65" s="27"/>
      <c r="X65" s="27"/>
      <c r="Y65" s="27"/>
      <c r="Z65" s="27"/>
      <c r="AA65" s="27"/>
      <c r="AB65" s="152"/>
    </row>
    <row r="66" spans="1:28" x14ac:dyDescent="0.25">
      <c r="A66" s="27"/>
      <c r="C66" s="27"/>
      <c r="D66" s="27"/>
      <c r="E66" s="147"/>
      <c r="F66" s="27"/>
      <c r="G66" s="27"/>
      <c r="H66" s="27"/>
      <c r="I66" s="27"/>
      <c r="J66" s="27"/>
      <c r="K66" s="27"/>
      <c r="L66" s="27"/>
      <c r="M66" s="148"/>
      <c r="N66" s="27"/>
      <c r="O66" s="27"/>
      <c r="P66" s="150"/>
      <c r="Q66" s="27"/>
      <c r="R66" s="150"/>
      <c r="S66" s="27"/>
      <c r="T66" s="151"/>
      <c r="U66" s="27"/>
      <c r="V66" s="27"/>
      <c r="W66" s="27"/>
      <c r="X66" s="27"/>
      <c r="Y66" s="27"/>
      <c r="Z66" s="27"/>
      <c r="AA66" s="27"/>
      <c r="AB66" s="152"/>
    </row>
    <row r="67" spans="1:28" x14ac:dyDescent="0.25">
      <c r="A67" s="27"/>
      <c r="C67" s="27"/>
      <c r="D67" s="27"/>
      <c r="E67" s="147"/>
      <c r="F67" s="27"/>
      <c r="G67" s="27"/>
      <c r="H67" s="27"/>
      <c r="I67" s="27"/>
      <c r="J67" s="27"/>
      <c r="K67" s="27"/>
      <c r="L67" s="27"/>
      <c r="M67" s="148"/>
      <c r="N67" s="27"/>
      <c r="O67" s="27"/>
      <c r="P67" s="150"/>
      <c r="Q67" s="27"/>
      <c r="R67" s="150"/>
      <c r="S67" s="27"/>
      <c r="T67" s="151"/>
      <c r="U67" s="27"/>
      <c r="V67" s="27"/>
      <c r="W67" s="27"/>
      <c r="X67" s="27"/>
      <c r="Y67" s="27"/>
      <c r="Z67" s="27"/>
      <c r="AA67" s="27"/>
      <c r="AB67" s="152"/>
    </row>
    <row r="68" spans="1:28" x14ac:dyDescent="0.25">
      <c r="A68" s="27"/>
      <c r="C68" s="27"/>
      <c r="D68" s="27"/>
      <c r="E68" s="147"/>
      <c r="F68" s="27"/>
      <c r="G68" s="27"/>
      <c r="H68" s="27"/>
      <c r="I68" s="27"/>
      <c r="J68" s="27"/>
      <c r="K68" s="27"/>
      <c r="L68" s="27"/>
      <c r="M68" s="148"/>
      <c r="N68" s="27"/>
      <c r="O68" s="27"/>
      <c r="P68" s="150"/>
      <c r="Q68" s="27"/>
      <c r="R68" s="150"/>
      <c r="S68" s="27"/>
      <c r="T68" s="151"/>
      <c r="U68" s="27"/>
      <c r="V68" s="27"/>
      <c r="W68" s="27"/>
      <c r="X68" s="27"/>
      <c r="Y68" s="27"/>
      <c r="Z68" s="27"/>
      <c r="AA68" s="27"/>
      <c r="AB68" s="152"/>
    </row>
    <row r="69" spans="1:28" x14ac:dyDescent="0.25">
      <c r="A69" s="27"/>
      <c r="C69" s="27"/>
      <c r="D69" s="27"/>
      <c r="E69" s="147"/>
      <c r="F69" s="27"/>
      <c r="G69" s="27"/>
      <c r="H69" s="27"/>
      <c r="I69" s="27"/>
      <c r="J69" s="27"/>
      <c r="K69" s="27"/>
      <c r="L69" s="27"/>
      <c r="M69" s="148"/>
      <c r="N69" s="27"/>
      <c r="O69" s="27"/>
      <c r="P69" s="150"/>
      <c r="Q69" s="27"/>
      <c r="R69" s="150"/>
      <c r="S69" s="27"/>
      <c r="T69" s="151"/>
      <c r="U69" s="27"/>
      <c r="V69" s="27"/>
      <c r="W69" s="27"/>
      <c r="X69" s="27"/>
      <c r="Y69" s="27"/>
      <c r="Z69" s="27"/>
      <c r="AA69" s="27"/>
      <c r="AB69" s="152"/>
    </row>
    <row r="70" spans="1:28" x14ac:dyDescent="0.25">
      <c r="C70" s="27"/>
      <c r="D70" s="27"/>
      <c r="E70" s="147"/>
      <c r="F70" s="27"/>
      <c r="G70" s="27"/>
      <c r="H70" s="27"/>
      <c r="I70" s="27"/>
      <c r="J70" s="27"/>
      <c r="K70" s="27"/>
      <c r="L70" s="27"/>
      <c r="M70" s="148"/>
      <c r="N70" s="27"/>
      <c r="O70" s="27"/>
      <c r="P70" s="150"/>
      <c r="Q70" s="27"/>
      <c r="R70" s="150"/>
      <c r="S70" s="27"/>
      <c r="T70" s="27"/>
      <c r="U70" s="27"/>
      <c r="V70" s="27"/>
      <c r="W70" s="27"/>
      <c r="X70" s="27"/>
      <c r="Y70" s="27"/>
      <c r="Z70" s="27"/>
      <c r="AA70" s="27"/>
      <c r="AB70" s="152"/>
    </row>
    <row r="71" spans="1:28" x14ac:dyDescent="0.25">
      <c r="C71" s="27"/>
      <c r="D71" s="27"/>
      <c r="E71" s="147"/>
      <c r="F71" s="27"/>
      <c r="G71" s="27"/>
      <c r="H71" s="27"/>
      <c r="I71" s="27"/>
      <c r="J71" s="27"/>
      <c r="K71" s="27"/>
      <c r="L71" s="27"/>
      <c r="M71" s="148"/>
      <c r="N71" s="27"/>
      <c r="O71" s="27"/>
      <c r="P71" s="150"/>
      <c r="Q71" s="27"/>
      <c r="R71" s="150"/>
      <c r="S71" s="27"/>
      <c r="T71" s="27"/>
      <c r="U71" s="27"/>
      <c r="V71" s="27"/>
      <c r="W71" s="27"/>
      <c r="X71" s="27"/>
      <c r="Y71" s="27"/>
      <c r="Z71" s="27"/>
      <c r="AA71" s="27"/>
      <c r="AB71" s="152"/>
    </row>
    <row r="72" spans="1:28" x14ac:dyDescent="0.25">
      <c r="C72" s="27"/>
      <c r="D72" s="27"/>
      <c r="E72" s="147"/>
      <c r="F72" s="27"/>
      <c r="G72" s="27"/>
      <c r="H72" s="27"/>
      <c r="I72" s="27"/>
      <c r="J72" s="27"/>
      <c r="K72" s="27"/>
      <c r="L72" s="27"/>
      <c r="M72" s="148"/>
      <c r="N72" s="27"/>
      <c r="O72" s="27"/>
      <c r="P72" s="150"/>
      <c r="Q72" s="27"/>
      <c r="R72" s="150"/>
      <c r="S72" s="27"/>
      <c r="T72" s="27"/>
      <c r="U72" s="27"/>
      <c r="V72" s="27"/>
      <c r="W72" s="27"/>
      <c r="X72" s="27"/>
      <c r="Y72" s="27"/>
      <c r="Z72" s="27"/>
      <c r="AA72" s="27"/>
      <c r="AB72" s="152"/>
    </row>
    <row r="73" spans="1:28" x14ac:dyDescent="0.25">
      <c r="C73" s="27"/>
      <c r="D73" s="27"/>
      <c r="E73" s="147"/>
      <c r="F73" s="27"/>
      <c r="G73" s="27"/>
      <c r="H73" s="27"/>
      <c r="I73" s="27"/>
      <c r="J73" s="27"/>
      <c r="K73" s="27"/>
      <c r="L73" s="27"/>
      <c r="M73" s="148"/>
      <c r="N73" s="27"/>
      <c r="O73" s="27"/>
      <c r="P73" s="150"/>
      <c r="Q73" s="27"/>
      <c r="R73" s="150"/>
      <c r="S73" s="27"/>
      <c r="T73" s="27"/>
      <c r="U73" s="27"/>
      <c r="V73" s="27"/>
      <c r="W73" s="27"/>
      <c r="X73" s="27"/>
      <c r="Y73" s="27"/>
      <c r="Z73" s="27"/>
      <c r="AA73" s="27"/>
      <c r="AB73" s="152"/>
    </row>
    <row r="74" spans="1:28" x14ac:dyDescent="0.25">
      <c r="C74" s="27"/>
      <c r="D74" s="27"/>
      <c r="E74" s="147"/>
      <c r="F74" s="27"/>
      <c r="G74" s="27"/>
      <c r="H74" s="27"/>
      <c r="I74" s="27"/>
      <c r="J74" s="27"/>
      <c r="K74" s="27"/>
      <c r="L74" s="27"/>
      <c r="M74" s="148"/>
      <c r="N74" s="27"/>
      <c r="O74" s="27"/>
      <c r="P74" s="150"/>
      <c r="Q74" s="27"/>
      <c r="R74" s="150"/>
      <c r="S74" s="27"/>
      <c r="T74" s="27"/>
      <c r="U74" s="27"/>
      <c r="V74" s="27"/>
      <c r="W74" s="27"/>
      <c r="X74" s="27"/>
      <c r="Y74" s="27"/>
      <c r="Z74" s="27"/>
      <c r="AA74" s="27"/>
      <c r="AB74" s="152"/>
    </row>
    <row r="75" spans="1:28" x14ac:dyDescent="0.25">
      <c r="C75" s="27"/>
      <c r="D75" s="27"/>
      <c r="E75" s="147"/>
      <c r="F75" s="27"/>
      <c r="G75" s="27"/>
      <c r="H75" s="27"/>
      <c r="I75" s="27"/>
      <c r="J75" s="27"/>
      <c r="K75" s="27"/>
      <c r="L75" s="27"/>
      <c r="M75" s="148"/>
      <c r="N75" s="27"/>
      <c r="O75" s="27"/>
      <c r="P75" s="150"/>
      <c r="Q75" s="27"/>
      <c r="R75" s="150"/>
      <c r="S75" s="27"/>
      <c r="T75" s="27"/>
      <c r="U75" s="27"/>
      <c r="V75" s="27"/>
      <c r="W75" s="27"/>
      <c r="X75" s="27"/>
      <c r="Y75" s="27"/>
      <c r="Z75" s="27"/>
      <c r="AA75" s="27"/>
      <c r="AB75" s="152"/>
    </row>
    <row r="76" spans="1:28" x14ac:dyDescent="0.25">
      <c r="C76" s="27"/>
      <c r="D76" s="27"/>
      <c r="E76" s="147"/>
      <c r="F76" s="27"/>
      <c r="G76" s="27"/>
      <c r="H76" s="27"/>
      <c r="I76" s="27"/>
      <c r="J76" s="27"/>
      <c r="K76" s="27"/>
      <c r="L76" s="27"/>
      <c r="M76" s="148"/>
      <c r="N76" s="27"/>
      <c r="O76" s="27"/>
      <c r="P76" s="150"/>
      <c r="Q76" s="27"/>
      <c r="R76" s="150"/>
      <c r="S76" s="27"/>
      <c r="T76" s="27"/>
      <c r="U76" s="27"/>
      <c r="V76" s="27"/>
      <c r="W76" s="27"/>
      <c r="X76" s="27"/>
      <c r="Y76" s="27"/>
      <c r="Z76" s="27"/>
      <c r="AA76" s="27"/>
      <c r="AB76" s="152"/>
    </row>
    <row r="77" spans="1:28" x14ac:dyDescent="0.25">
      <c r="C77" s="27"/>
      <c r="D77" s="27"/>
      <c r="E77" s="147"/>
      <c r="F77" s="27"/>
      <c r="G77" s="27"/>
      <c r="H77" s="27"/>
      <c r="I77" s="27"/>
      <c r="J77" s="27"/>
      <c r="K77" s="27"/>
      <c r="L77" s="27"/>
      <c r="M77" s="148"/>
      <c r="N77" s="27"/>
      <c r="O77" s="27"/>
      <c r="P77" s="150"/>
      <c r="Q77" s="27"/>
      <c r="R77" s="150"/>
      <c r="S77" s="27"/>
      <c r="T77" s="27"/>
      <c r="U77" s="27"/>
      <c r="V77" s="27"/>
      <c r="W77" s="27"/>
      <c r="X77" s="27"/>
      <c r="Y77" s="27"/>
      <c r="Z77" s="27"/>
      <c r="AA77" s="27"/>
      <c r="AB77" s="152"/>
    </row>
    <row r="78" spans="1:28" x14ac:dyDescent="0.25">
      <c r="C78" s="27"/>
      <c r="D78" s="27"/>
      <c r="E78" s="147"/>
      <c r="F78" s="27"/>
      <c r="G78" s="27"/>
      <c r="H78" s="27"/>
      <c r="I78" s="27"/>
      <c r="J78" s="27"/>
      <c r="K78" s="27"/>
      <c r="L78" s="27"/>
      <c r="M78" s="148"/>
      <c r="N78" s="27"/>
      <c r="O78" s="27"/>
      <c r="P78" s="150"/>
      <c r="Q78" s="27"/>
      <c r="R78" s="150"/>
      <c r="S78" s="27"/>
      <c r="T78" s="27"/>
      <c r="U78" s="27"/>
      <c r="V78" s="27"/>
      <c r="W78" s="27"/>
      <c r="X78" s="27"/>
      <c r="Y78" s="27"/>
      <c r="Z78" s="27"/>
      <c r="AA78" s="27"/>
      <c r="AB78" s="152"/>
    </row>
    <row r="79" spans="1:28" x14ac:dyDescent="0.25">
      <c r="C79" s="27"/>
      <c r="D79" s="27"/>
      <c r="E79" s="147"/>
      <c r="F79" s="27"/>
      <c r="G79" s="27"/>
      <c r="H79" s="27"/>
      <c r="I79" s="27"/>
      <c r="J79" s="27"/>
      <c r="K79" s="27"/>
      <c r="L79" s="27"/>
      <c r="M79" s="148"/>
      <c r="N79" s="27"/>
      <c r="O79" s="27"/>
      <c r="P79" s="150"/>
      <c r="Q79" s="27"/>
      <c r="R79" s="150"/>
      <c r="S79" s="27"/>
      <c r="T79" s="27"/>
      <c r="U79" s="27"/>
      <c r="V79" s="27"/>
      <c r="W79" s="27"/>
      <c r="X79" s="27"/>
      <c r="Y79" s="27"/>
      <c r="Z79" s="27"/>
      <c r="AA79" s="27"/>
      <c r="AB79" s="152"/>
    </row>
    <row r="80" spans="1:28" x14ac:dyDescent="0.25">
      <c r="C80" s="27"/>
      <c r="D80" s="27"/>
      <c r="E80" s="147"/>
      <c r="F80" s="27"/>
      <c r="G80" s="27"/>
      <c r="H80" s="27"/>
      <c r="I80" s="27"/>
      <c r="J80" s="27"/>
      <c r="K80" s="27"/>
      <c r="L80" s="27"/>
      <c r="M80" s="148"/>
      <c r="N80" s="27"/>
      <c r="O80" s="27"/>
      <c r="P80" s="150"/>
      <c r="Q80" s="27"/>
      <c r="R80" s="150"/>
      <c r="S80" s="27"/>
      <c r="T80" s="27"/>
      <c r="U80" s="27"/>
      <c r="V80" s="27"/>
      <c r="W80" s="27"/>
      <c r="X80" s="27"/>
      <c r="Y80" s="27"/>
      <c r="Z80" s="27"/>
      <c r="AA80" s="27"/>
      <c r="AB80" s="152"/>
    </row>
    <row r="81" spans="3:28" x14ac:dyDescent="0.25">
      <c r="C81" s="27"/>
      <c r="D81" s="27"/>
      <c r="E81" s="147"/>
      <c r="F81" s="27"/>
      <c r="G81" s="27"/>
      <c r="H81" s="27"/>
      <c r="I81" s="27"/>
      <c r="J81" s="27"/>
      <c r="K81" s="27"/>
      <c r="L81" s="27"/>
      <c r="M81" s="148"/>
      <c r="N81" s="27"/>
      <c r="O81" s="27"/>
      <c r="P81" s="150"/>
      <c r="Q81" s="27"/>
      <c r="R81" s="150"/>
      <c r="S81" s="27"/>
      <c r="T81" s="27"/>
      <c r="U81" s="27"/>
      <c r="V81" s="27"/>
      <c r="W81" s="27"/>
      <c r="X81" s="27"/>
      <c r="Y81" s="27"/>
      <c r="Z81" s="27"/>
      <c r="AA81" s="27"/>
      <c r="AB81" s="152"/>
    </row>
    <row r="82" spans="3:28" x14ac:dyDescent="0.25">
      <c r="T82" s="27"/>
    </row>
    <row r="83" spans="3:28" x14ac:dyDescent="0.25">
      <c r="T83" s="27"/>
    </row>
    <row r="84" spans="3:28" x14ac:dyDescent="0.25">
      <c r="T84" s="27"/>
    </row>
    <row r="85" spans="3:28" x14ac:dyDescent="0.25">
      <c r="T85" s="27"/>
    </row>
    <row r="86" spans="3:28" x14ac:dyDescent="0.25">
      <c r="T86" s="27"/>
    </row>
    <row r="87" spans="3:28" x14ac:dyDescent="0.25">
      <c r="T87" s="27"/>
    </row>
    <row r="88" spans="3:28" x14ac:dyDescent="0.25">
      <c r="T88" s="27"/>
    </row>
    <row r="89" spans="3:28" x14ac:dyDescent="0.25">
      <c r="T89" s="27"/>
    </row>
    <row r="90" spans="3:28" x14ac:dyDescent="0.25">
      <c r="T90" s="27"/>
    </row>
    <row r="91" spans="3:28" x14ac:dyDescent="0.25">
      <c r="T91" s="27"/>
    </row>
    <row r="92" spans="3:28" x14ac:dyDescent="0.25">
      <c r="T92" s="27"/>
    </row>
    <row r="93" spans="3:28" x14ac:dyDescent="0.25">
      <c r="T93" s="27"/>
    </row>
    <row r="94" spans="3:28" x14ac:dyDescent="0.25">
      <c r="T94" s="27"/>
    </row>
    <row r="95" spans="3:28" x14ac:dyDescent="0.25">
      <c r="T95" s="27"/>
    </row>
    <row r="96" spans="3:28" x14ac:dyDescent="0.25">
      <c r="T96" s="27"/>
    </row>
    <row r="97" spans="20:20" x14ac:dyDescent="0.25">
      <c r="T97" s="27"/>
    </row>
    <row r="98" spans="20:20" x14ac:dyDescent="0.25">
      <c r="T98" s="27"/>
    </row>
    <row r="99" spans="20:20" x14ac:dyDescent="0.25">
      <c r="T99" s="27"/>
    </row>
    <row r="100" spans="20:20" x14ac:dyDescent="0.25">
      <c r="T100" s="27"/>
    </row>
    <row r="101" spans="20:20" x14ac:dyDescent="0.25">
      <c r="T101" s="27"/>
    </row>
    <row r="102" spans="20:20" x14ac:dyDescent="0.25">
      <c r="T102" s="27"/>
    </row>
    <row r="103" spans="20:20" x14ac:dyDescent="0.25">
      <c r="T103" s="27"/>
    </row>
    <row r="104" spans="20:20" x14ac:dyDescent="0.25">
      <c r="T104" s="27"/>
    </row>
    <row r="105" spans="20:20" x14ac:dyDescent="0.25">
      <c r="T105" s="27"/>
    </row>
    <row r="106" spans="20:20" x14ac:dyDescent="0.25">
      <c r="T106" s="27"/>
    </row>
    <row r="107" spans="20:20" x14ac:dyDescent="0.25">
      <c r="T107" s="27"/>
    </row>
    <row r="108" spans="20:20" x14ac:dyDescent="0.25">
      <c r="T108" s="27"/>
    </row>
    <row r="109" spans="20:20" x14ac:dyDescent="0.25">
      <c r="T109" s="27"/>
    </row>
    <row r="110" spans="20:20" x14ac:dyDescent="0.25">
      <c r="T110" s="27"/>
    </row>
    <row r="111" spans="20:20" x14ac:dyDescent="0.25">
      <c r="T111" s="27"/>
    </row>
    <row r="112" spans="20:20" x14ac:dyDescent="0.25">
      <c r="T112" s="27"/>
    </row>
    <row r="113" spans="20:20" x14ac:dyDescent="0.25">
      <c r="T113" s="27"/>
    </row>
    <row r="114" spans="20:20" x14ac:dyDescent="0.25">
      <c r="T114" s="27"/>
    </row>
    <row r="115" spans="20:20" x14ac:dyDescent="0.25">
      <c r="T115" s="27"/>
    </row>
    <row r="116" spans="20:20" x14ac:dyDescent="0.25">
      <c r="T116" s="27"/>
    </row>
    <row r="117" spans="20:20" x14ac:dyDescent="0.25">
      <c r="T117" s="27"/>
    </row>
    <row r="118" spans="20:20" x14ac:dyDescent="0.25">
      <c r="T118" s="27"/>
    </row>
    <row r="119" spans="20:20" x14ac:dyDescent="0.25">
      <c r="T119" s="27"/>
    </row>
    <row r="120" spans="20:20" x14ac:dyDescent="0.25">
      <c r="T120" s="27"/>
    </row>
    <row r="121" spans="20:20" x14ac:dyDescent="0.25">
      <c r="T121" s="27"/>
    </row>
    <row r="122" spans="20:20" x14ac:dyDescent="0.25">
      <c r="T122" s="27"/>
    </row>
    <row r="123" spans="20:20" x14ac:dyDescent="0.25">
      <c r="T123" s="27"/>
    </row>
    <row r="124" spans="20:20" x14ac:dyDescent="0.25">
      <c r="T124" s="27"/>
    </row>
    <row r="125" spans="20:20" x14ac:dyDescent="0.25">
      <c r="T125" s="27"/>
    </row>
    <row r="126" spans="20:20" x14ac:dyDescent="0.25">
      <c r="T126" s="27"/>
    </row>
    <row r="127" spans="20:20" x14ac:dyDescent="0.25">
      <c r="T127" s="27"/>
    </row>
    <row r="128" spans="20:20" x14ac:dyDescent="0.25">
      <c r="T128" s="27"/>
    </row>
    <row r="129" spans="20:20" x14ac:dyDescent="0.25">
      <c r="T129" s="27"/>
    </row>
    <row r="130" spans="20:20" x14ac:dyDescent="0.25">
      <c r="T130" s="27"/>
    </row>
    <row r="131" spans="20:20" x14ac:dyDescent="0.25">
      <c r="T131" s="27"/>
    </row>
    <row r="132" spans="20:20" x14ac:dyDescent="0.25">
      <c r="T132" s="27"/>
    </row>
    <row r="133" spans="20:20" x14ac:dyDescent="0.25">
      <c r="T133" s="27"/>
    </row>
    <row r="134" spans="20:20" x14ac:dyDescent="0.25">
      <c r="T134" s="27"/>
    </row>
    <row r="135" spans="20:20" x14ac:dyDescent="0.25">
      <c r="T135" s="27"/>
    </row>
    <row r="136" spans="20:20" x14ac:dyDescent="0.25">
      <c r="T136" s="27"/>
    </row>
    <row r="137" spans="20:20" x14ac:dyDescent="0.25">
      <c r="T137" s="27"/>
    </row>
    <row r="138" spans="20:20" x14ac:dyDescent="0.25">
      <c r="T138" s="27"/>
    </row>
    <row r="139" spans="20:20" x14ac:dyDescent="0.25">
      <c r="T139" s="27"/>
    </row>
    <row r="140" spans="20:20" x14ac:dyDescent="0.25">
      <c r="T140" s="27"/>
    </row>
  </sheetData>
  <phoneticPr fontId="6" type="noConversion"/>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EY889"/>
  <sheetViews>
    <sheetView zoomScaleNormal="100" workbookViewId="0">
      <pane ySplit="1" topLeftCell="A878" activePane="bottomLeft" state="frozen"/>
      <selection pane="bottomLeft" activeCell="AC889" sqref="AC889"/>
    </sheetView>
  </sheetViews>
  <sheetFormatPr defaultRowHeight="15" customHeight="1" x14ac:dyDescent="0.25"/>
  <cols>
    <col min="1" max="1" width="19.5703125" bestFit="1" customWidth="1"/>
    <col min="2" max="4" width="19.28515625" customWidth="1"/>
    <col min="5" max="5" width="33" customWidth="1"/>
    <col min="6" max="6" width="29.85546875" customWidth="1"/>
    <col min="7" max="7" width="47.5703125" customWidth="1"/>
    <col min="8" max="8" width="42.140625" customWidth="1"/>
    <col min="9" max="9" width="41.140625" customWidth="1"/>
    <col min="10" max="10" width="55" customWidth="1"/>
    <col min="11" max="11" width="26.7109375" customWidth="1"/>
    <col min="12" max="12" width="59.42578125" customWidth="1"/>
    <col min="13" max="13" width="32.5703125" customWidth="1"/>
    <col min="14" max="14" width="32.42578125" customWidth="1"/>
    <col min="15" max="15" width="28.140625" customWidth="1"/>
    <col min="16" max="17" width="20.28515625" customWidth="1"/>
    <col min="18" max="18" width="24.85546875" customWidth="1"/>
    <col min="19" max="19" width="34.7109375" customWidth="1"/>
    <col min="20" max="20" width="45.7109375" customWidth="1"/>
    <col min="28" max="28" width="10.7109375" customWidth="1"/>
    <col min="29" max="29" width="38.140625" customWidth="1"/>
    <col min="30" max="30" width="29.140625" customWidth="1"/>
  </cols>
  <sheetData>
    <row r="1" spans="1:33" ht="15" customHeight="1" x14ac:dyDescent="0.25">
      <c r="A1" t="s">
        <v>1282</v>
      </c>
      <c r="B1" s="49" t="s">
        <v>1283</v>
      </c>
      <c r="C1" s="50" t="s">
        <v>5</v>
      </c>
      <c r="D1" s="51" t="s">
        <v>6</v>
      </c>
      <c r="E1" s="51" t="s">
        <v>7</v>
      </c>
      <c r="F1" s="51" t="s">
        <v>8</v>
      </c>
      <c r="G1" s="51" t="s">
        <v>9</v>
      </c>
      <c r="H1" s="52" t="s">
        <v>10</v>
      </c>
      <c r="I1" s="51" t="s">
        <v>11</v>
      </c>
      <c r="J1" s="52" t="s">
        <v>12</v>
      </c>
      <c r="K1" s="51" t="s">
        <v>13</v>
      </c>
      <c r="L1" s="51" t="s">
        <v>14</v>
      </c>
      <c r="M1" s="52" t="s">
        <v>15</v>
      </c>
      <c r="N1" s="52" t="s">
        <v>16</v>
      </c>
      <c r="O1" s="52" t="s">
        <v>17</v>
      </c>
      <c r="P1" s="51" t="s">
        <v>18</v>
      </c>
      <c r="Q1" s="51" t="s">
        <v>19</v>
      </c>
      <c r="R1" s="51" t="s">
        <v>20</v>
      </c>
      <c r="S1" s="52" t="s">
        <v>21</v>
      </c>
    </row>
    <row r="2" spans="1:33" ht="15" customHeight="1" x14ac:dyDescent="0.35">
      <c r="A2" t="s">
        <v>1281</v>
      </c>
      <c r="B2" s="4"/>
      <c r="C2" s="12"/>
      <c r="D2" s="4"/>
      <c r="E2" s="4"/>
      <c r="F2" s="4"/>
      <c r="G2" s="10"/>
      <c r="H2" s="10"/>
      <c r="I2" s="10"/>
      <c r="J2" s="10"/>
      <c r="K2" s="12"/>
      <c r="L2" s="12"/>
      <c r="M2" s="44"/>
      <c r="N2" s="10"/>
      <c r="O2" s="10"/>
      <c r="P2" s="45"/>
      <c r="Q2" s="10"/>
      <c r="R2" s="45"/>
      <c r="S2" s="10"/>
    </row>
    <row r="4" spans="1:33" s="53" customFormat="1" ht="20.100000000000001" customHeight="1" x14ac:dyDescent="0.25">
      <c r="B4" s="34" t="s">
        <v>29</v>
      </c>
      <c r="C4" s="117" t="s">
        <v>24</v>
      </c>
      <c r="D4" s="114" t="s">
        <v>1284</v>
      </c>
      <c r="E4" s="47" t="s">
        <v>1285</v>
      </c>
      <c r="F4" s="114" t="s">
        <v>1286</v>
      </c>
      <c r="G4" s="114" t="s">
        <v>1287</v>
      </c>
      <c r="H4" s="114" t="s">
        <v>29</v>
      </c>
      <c r="I4" s="114" t="s">
        <v>1288</v>
      </c>
      <c r="J4" s="114" t="s">
        <v>1289</v>
      </c>
      <c r="K4" s="114" t="s">
        <v>1264</v>
      </c>
      <c r="L4" s="114" t="s">
        <v>1290</v>
      </c>
      <c r="M4" s="54">
        <v>268400</v>
      </c>
      <c r="N4" s="115" t="s">
        <v>64</v>
      </c>
      <c r="O4" s="114" t="s">
        <v>35</v>
      </c>
      <c r="P4" s="55">
        <v>42501</v>
      </c>
      <c r="Q4" s="114" t="s">
        <v>1291</v>
      </c>
      <c r="R4" s="55" t="s">
        <v>1292</v>
      </c>
      <c r="S4" s="114" t="s">
        <v>29</v>
      </c>
    </row>
    <row r="5" spans="1:33" s="53" customFormat="1" ht="20.100000000000001" customHeight="1" x14ac:dyDescent="0.25">
      <c r="A5" s="56">
        <v>43669</v>
      </c>
      <c r="B5" s="57" t="s">
        <v>344</v>
      </c>
      <c r="C5" s="57" t="s">
        <v>1293</v>
      </c>
      <c r="D5" s="57" t="s">
        <v>246</v>
      </c>
      <c r="E5" s="57" t="s">
        <v>1294</v>
      </c>
      <c r="F5" s="57" t="s">
        <v>1295</v>
      </c>
      <c r="G5" s="57" t="s">
        <v>29</v>
      </c>
      <c r="H5" s="57" t="s">
        <v>1027</v>
      </c>
      <c r="I5" s="57" t="s">
        <v>1296</v>
      </c>
      <c r="J5" s="57" t="s">
        <v>521</v>
      </c>
      <c r="K5" s="57" t="s">
        <v>1297</v>
      </c>
      <c r="L5" s="58">
        <v>330000</v>
      </c>
      <c r="M5" s="57" t="s">
        <v>46</v>
      </c>
      <c r="N5" s="57" t="s">
        <v>821</v>
      </c>
      <c r="O5" s="56">
        <v>43640</v>
      </c>
      <c r="P5" s="57" t="s">
        <v>125</v>
      </c>
      <c r="Q5" s="56">
        <v>43684</v>
      </c>
      <c r="R5" s="57" t="s">
        <v>29</v>
      </c>
      <c r="S5" s="57" t="s">
        <v>29</v>
      </c>
      <c r="T5" s="57" t="s">
        <v>29</v>
      </c>
      <c r="U5" s="57" t="s">
        <v>29</v>
      </c>
      <c r="V5" s="57" t="s">
        <v>29</v>
      </c>
      <c r="W5" s="57" t="s">
        <v>29</v>
      </c>
      <c r="X5" s="57" t="s">
        <v>29</v>
      </c>
      <c r="Y5" s="57" t="s">
        <v>29</v>
      </c>
      <c r="AC5" s="59" t="s">
        <v>1298</v>
      </c>
    </row>
    <row r="6" spans="1:33" s="63" customFormat="1" ht="20.100000000000001" customHeight="1" x14ac:dyDescent="0.2">
      <c r="A6" s="60" t="s">
        <v>23</v>
      </c>
      <c r="B6" s="60" t="s">
        <v>29</v>
      </c>
      <c r="C6" s="114" t="s">
        <v>344</v>
      </c>
      <c r="D6" s="114">
        <v>2013</v>
      </c>
      <c r="E6" s="114" t="s">
        <v>39</v>
      </c>
      <c r="F6" s="114" t="s">
        <v>768</v>
      </c>
      <c r="G6" s="114" t="s">
        <v>1299</v>
      </c>
      <c r="H6" s="114" t="s">
        <v>29</v>
      </c>
      <c r="I6" s="114" t="s">
        <v>770</v>
      </c>
      <c r="J6" s="114" t="s">
        <v>771</v>
      </c>
      <c r="K6" s="47" t="s">
        <v>1300</v>
      </c>
      <c r="L6" s="114" t="s">
        <v>1301</v>
      </c>
      <c r="M6" s="54" t="s">
        <v>1302</v>
      </c>
      <c r="N6" s="115" t="s">
        <v>46</v>
      </c>
      <c r="O6" s="114" t="s">
        <v>917</v>
      </c>
      <c r="P6" s="116">
        <v>41548</v>
      </c>
      <c r="Q6" s="114" t="s">
        <v>172</v>
      </c>
      <c r="R6" s="112">
        <v>43281</v>
      </c>
      <c r="S6" s="113" t="s">
        <v>29</v>
      </c>
      <c r="T6" s="113" t="s">
        <v>29</v>
      </c>
      <c r="U6" s="114" t="s">
        <v>29</v>
      </c>
      <c r="V6" s="115" t="s">
        <v>1303</v>
      </c>
      <c r="W6" s="114" t="s">
        <v>29</v>
      </c>
      <c r="X6" s="114" t="s">
        <v>29</v>
      </c>
      <c r="Y6" s="114" t="s">
        <v>29</v>
      </c>
      <c r="Z6" s="114" t="s">
        <v>29</v>
      </c>
      <c r="AA6" s="61" t="s">
        <v>1304</v>
      </c>
      <c r="AB6" s="34"/>
      <c r="AC6" s="34"/>
      <c r="AD6" s="34"/>
      <c r="AE6" s="62"/>
    </row>
    <row r="7" spans="1:33" s="64" customFormat="1" ht="20.100000000000001" customHeight="1" x14ac:dyDescent="0.2">
      <c r="A7" s="60" t="s">
        <v>23</v>
      </c>
      <c r="B7" s="60" t="s">
        <v>29</v>
      </c>
      <c r="C7" s="114" t="s">
        <v>344</v>
      </c>
      <c r="D7" s="114" t="s">
        <v>1305</v>
      </c>
      <c r="E7" s="114" t="s">
        <v>39</v>
      </c>
      <c r="F7" s="114" t="s">
        <v>761</v>
      </c>
      <c r="G7" s="114" t="s">
        <v>1306</v>
      </c>
      <c r="H7" s="114" t="s">
        <v>29</v>
      </c>
      <c r="I7" s="114" t="s">
        <v>763</v>
      </c>
      <c r="J7" s="114" t="s">
        <v>1307</v>
      </c>
      <c r="K7" s="114" t="s">
        <v>1264</v>
      </c>
      <c r="L7" s="114" t="s">
        <v>1308</v>
      </c>
      <c r="M7" s="54" t="s">
        <v>1309</v>
      </c>
      <c r="N7" s="115" t="s">
        <v>64</v>
      </c>
      <c r="O7" s="114" t="s">
        <v>35</v>
      </c>
      <c r="P7" s="116">
        <v>42583</v>
      </c>
      <c r="Q7" s="114" t="s">
        <v>1310</v>
      </c>
      <c r="R7" s="112">
        <v>43312</v>
      </c>
      <c r="S7" s="113" t="s">
        <v>1311</v>
      </c>
      <c r="T7" s="113" t="s">
        <v>29</v>
      </c>
      <c r="U7" s="114" t="s">
        <v>29</v>
      </c>
      <c r="V7" s="115" t="s">
        <v>1312</v>
      </c>
      <c r="W7" s="114" t="s">
        <v>29</v>
      </c>
      <c r="X7" s="114" t="s">
        <v>29</v>
      </c>
      <c r="Y7" s="114" t="s">
        <v>29</v>
      </c>
      <c r="Z7" s="114" t="s">
        <v>29</v>
      </c>
      <c r="AA7" s="114" t="s">
        <v>1313</v>
      </c>
      <c r="AB7" s="114"/>
      <c r="AC7" s="114"/>
      <c r="AD7" s="114"/>
      <c r="AE7" s="38"/>
    </row>
    <row r="8" spans="1:33" s="53" customFormat="1" ht="20.100000000000001" customHeight="1" x14ac:dyDescent="0.25">
      <c r="A8" s="60" t="s">
        <v>23</v>
      </c>
      <c r="B8" s="65">
        <v>43287</v>
      </c>
      <c r="C8" s="38" t="s">
        <v>344</v>
      </c>
      <c r="D8" s="38" t="s">
        <v>1314</v>
      </c>
      <c r="E8" s="38" t="s">
        <v>39</v>
      </c>
      <c r="F8" s="38" t="s">
        <v>761</v>
      </c>
      <c r="G8" s="38" t="s">
        <v>1306</v>
      </c>
      <c r="H8" s="38" t="s">
        <v>29</v>
      </c>
      <c r="I8" s="38" t="s">
        <v>763</v>
      </c>
      <c r="J8" s="38" t="s">
        <v>1307</v>
      </c>
      <c r="K8" s="114" t="s">
        <v>521</v>
      </c>
      <c r="L8" s="38" t="s">
        <v>1308</v>
      </c>
      <c r="M8" s="66">
        <v>500000</v>
      </c>
      <c r="N8" s="38" t="s">
        <v>64</v>
      </c>
      <c r="O8" s="38" t="s">
        <v>35</v>
      </c>
      <c r="P8" s="37">
        <v>43313</v>
      </c>
      <c r="Q8" s="38" t="s">
        <v>647</v>
      </c>
      <c r="R8" s="37">
        <v>43677</v>
      </c>
      <c r="S8" s="38" t="s">
        <v>1315</v>
      </c>
      <c r="T8" s="113" t="s">
        <v>29</v>
      </c>
      <c r="U8" s="114" t="s">
        <v>29</v>
      </c>
      <c r="V8" s="38" t="s">
        <v>1316</v>
      </c>
      <c r="W8" s="114" t="s">
        <v>29</v>
      </c>
      <c r="X8" s="114" t="s">
        <v>29</v>
      </c>
      <c r="Y8" s="114" t="s">
        <v>29</v>
      </c>
      <c r="Z8" s="114" t="s">
        <v>29</v>
      </c>
      <c r="AA8" s="38" t="s">
        <v>1313</v>
      </c>
      <c r="AB8" s="67"/>
      <c r="AC8" s="67"/>
      <c r="AD8" s="67"/>
      <c r="AE8" s="67"/>
    </row>
    <row r="9" spans="1:33" s="67" customFormat="1" ht="20.100000000000001" customHeight="1" x14ac:dyDescent="0.25">
      <c r="A9" s="60" t="s">
        <v>23</v>
      </c>
      <c r="B9" s="60" t="s">
        <v>29</v>
      </c>
      <c r="C9" s="38" t="s">
        <v>344</v>
      </c>
      <c r="D9" s="38" t="s">
        <v>1317</v>
      </c>
      <c r="E9" s="114" t="s">
        <v>246</v>
      </c>
      <c r="F9" s="38" t="s">
        <v>1318</v>
      </c>
      <c r="G9" s="38" t="s">
        <v>1319</v>
      </c>
      <c r="H9" s="38" t="s">
        <v>29</v>
      </c>
      <c r="I9" s="38" t="s">
        <v>1320</v>
      </c>
      <c r="J9" s="38" t="s">
        <v>1321</v>
      </c>
      <c r="K9" s="38" t="s">
        <v>1322</v>
      </c>
      <c r="L9" s="38" t="s">
        <v>1323</v>
      </c>
      <c r="M9" s="66">
        <v>210000</v>
      </c>
      <c r="N9" s="38" t="s">
        <v>46</v>
      </c>
      <c r="O9" s="38" t="s">
        <v>138</v>
      </c>
      <c r="P9" s="37">
        <v>43129</v>
      </c>
      <c r="Q9" s="38" t="s">
        <v>1324</v>
      </c>
      <c r="R9" s="37" t="s">
        <v>1325</v>
      </c>
      <c r="S9" s="38" t="s">
        <v>29</v>
      </c>
      <c r="T9" s="113" t="s">
        <v>29</v>
      </c>
      <c r="U9" s="114" t="s">
        <v>29</v>
      </c>
      <c r="V9" s="38" t="s">
        <v>29</v>
      </c>
      <c r="W9" s="114" t="s">
        <v>29</v>
      </c>
      <c r="X9" s="114" t="s">
        <v>29</v>
      </c>
      <c r="Y9" s="38" t="s">
        <v>29</v>
      </c>
      <c r="Z9" s="38" t="s">
        <v>29</v>
      </c>
      <c r="AA9" s="38" t="s">
        <v>29</v>
      </c>
      <c r="AG9" s="68"/>
    </row>
    <row r="10" spans="1:33" s="53" customFormat="1" ht="20.100000000000001" customHeight="1" x14ac:dyDescent="0.25">
      <c r="A10" s="60" t="s">
        <v>23</v>
      </c>
      <c r="B10" s="37">
        <v>43706</v>
      </c>
      <c r="C10" s="37" t="s">
        <v>344</v>
      </c>
      <c r="D10" s="37" t="s">
        <v>1326</v>
      </c>
      <c r="E10" s="37" t="s">
        <v>39</v>
      </c>
      <c r="F10" s="37" t="s">
        <v>194</v>
      </c>
      <c r="G10" s="37" t="s">
        <v>195</v>
      </c>
      <c r="H10" s="37" t="s">
        <v>29</v>
      </c>
      <c r="I10" s="37" t="s">
        <v>196</v>
      </c>
      <c r="J10" s="37" t="s">
        <v>197</v>
      </c>
      <c r="K10" s="37" t="s">
        <v>521</v>
      </c>
      <c r="L10" s="37" t="s">
        <v>198</v>
      </c>
      <c r="M10" s="66">
        <v>902000</v>
      </c>
      <c r="N10" s="38" t="s">
        <v>64</v>
      </c>
      <c r="O10" s="38" t="s">
        <v>199</v>
      </c>
      <c r="P10" s="37">
        <v>43614</v>
      </c>
      <c r="Q10" s="38" t="s">
        <v>1327</v>
      </c>
      <c r="R10" s="37">
        <v>43830</v>
      </c>
      <c r="S10" s="38" t="s">
        <v>29</v>
      </c>
      <c r="T10" s="38" t="s">
        <v>29</v>
      </c>
      <c r="U10" s="38" t="s">
        <v>29</v>
      </c>
      <c r="V10" s="38" t="s">
        <v>1328</v>
      </c>
      <c r="W10" s="38" t="s">
        <v>29</v>
      </c>
      <c r="X10" s="114" t="s">
        <v>29</v>
      </c>
      <c r="Y10" s="38" t="s">
        <v>29</v>
      </c>
      <c r="Z10" s="38" t="s">
        <v>29</v>
      </c>
      <c r="AA10" s="38" t="s">
        <v>29</v>
      </c>
      <c r="AB10" s="67"/>
      <c r="AC10" s="67"/>
      <c r="AD10" s="67"/>
      <c r="AE10" s="38" t="s">
        <v>49</v>
      </c>
    </row>
    <row r="11" spans="1:33" s="53" customFormat="1" ht="20.100000000000001" customHeight="1" x14ac:dyDescent="0.25">
      <c r="A11" s="38" t="s">
        <v>850</v>
      </c>
      <c r="B11" s="57" t="s">
        <v>29</v>
      </c>
      <c r="C11" s="69" t="s">
        <v>24</v>
      </c>
      <c r="D11" s="70" t="s">
        <v>1329</v>
      </c>
      <c r="E11" s="110" t="s">
        <v>1285</v>
      </c>
      <c r="F11" s="70" t="s">
        <v>1330</v>
      </c>
      <c r="G11" s="70" t="s">
        <v>1331</v>
      </c>
      <c r="H11" s="70" t="s">
        <v>29</v>
      </c>
      <c r="I11" s="70" t="s">
        <v>1332</v>
      </c>
      <c r="J11" s="110" t="s">
        <v>1333</v>
      </c>
      <c r="K11" s="70" t="s">
        <v>1334</v>
      </c>
      <c r="L11" s="70" t="s">
        <v>1335</v>
      </c>
      <c r="M11" s="71">
        <v>1608407</v>
      </c>
      <c r="N11" s="70" t="s">
        <v>64</v>
      </c>
      <c r="O11" s="70" t="s">
        <v>35</v>
      </c>
      <c r="P11" s="72">
        <v>43108</v>
      </c>
      <c r="Q11" s="70" t="s">
        <v>1325</v>
      </c>
      <c r="R11" s="72" t="s">
        <v>1325</v>
      </c>
      <c r="S11" s="70" t="s">
        <v>29</v>
      </c>
      <c r="T11" s="38"/>
    </row>
    <row r="12" spans="1:33" s="53" customFormat="1" ht="20.100000000000001" customHeight="1" x14ac:dyDescent="0.25">
      <c r="A12" s="38" t="s">
        <v>850</v>
      </c>
      <c r="B12" s="38" t="s">
        <v>29</v>
      </c>
      <c r="C12" s="38" t="s">
        <v>24</v>
      </c>
      <c r="D12" s="38" t="s">
        <v>1336</v>
      </c>
      <c r="E12" s="38" t="s">
        <v>1285</v>
      </c>
      <c r="F12" s="38" t="s">
        <v>1337</v>
      </c>
      <c r="G12" s="38" t="s">
        <v>1338</v>
      </c>
      <c r="H12" s="38" t="s">
        <v>29</v>
      </c>
      <c r="I12" s="38" t="s">
        <v>1339</v>
      </c>
      <c r="J12" s="38" t="s">
        <v>1340</v>
      </c>
      <c r="K12" s="38" t="s">
        <v>1341</v>
      </c>
      <c r="L12" s="38" t="s">
        <v>1342</v>
      </c>
      <c r="M12" s="66">
        <v>476194.67</v>
      </c>
      <c r="N12" s="38" t="s">
        <v>64</v>
      </c>
      <c r="O12" s="38" t="s">
        <v>35</v>
      </c>
      <c r="P12" s="37">
        <v>43187</v>
      </c>
      <c r="Q12" s="38" t="s">
        <v>1325</v>
      </c>
      <c r="R12" s="37" t="s">
        <v>1325</v>
      </c>
      <c r="S12" s="38" t="s">
        <v>29</v>
      </c>
      <c r="T12" s="67"/>
    </row>
    <row r="13" spans="1:33" s="64" customFormat="1" ht="20.100000000000001" customHeight="1" x14ac:dyDescent="0.2">
      <c r="A13" s="60" t="s">
        <v>23</v>
      </c>
      <c r="B13" s="60" t="s">
        <v>29</v>
      </c>
      <c r="C13" s="114" t="s">
        <v>344</v>
      </c>
      <c r="D13" s="60" t="s">
        <v>1343</v>
      </c>
      <c r="E13" s="114" t="s">
        <v>1344</v>
      </c>
      <c r="F13" s="60" t="s">
        <v>1345</v>
      </c>
      <c r="G13" s="60" t="s">
        <v>1346</v>
      </c>
      <c r="H13" s="114" t="s">
        <v>29</v>
      </c>
      <c r="I13" s="60" t="s">
        <v>1347</v>
      </c>
      <c r="J13" s="60" t="s">
        <v>1348</v>
      </c>
      <c r="K13" s="60" t="s">
        <v>1341</v>
      </c>
      <c r="L13" s="60" t="s">
        <v>1349</v>
      </c>
      <c r="M13" s="73">
        <v>191947.8</v>
      </c>
      <c r="N13" s="60" t="s">
        <v>46</v>
      </c>
      <c r="O13" s="60" t="s">
        <v>532</v>
      </c>
      <c r="P13" s="65">
        <v>43040</v>
      </c>
      <c r="Q13" s="60" t="s">
        <v>492</v>
      </c>
      <c r="R13" s="65">
        <v>43156</v>
      </c>
      <c r="S13" s="60" t="s">
        <v>29</v>
      </c>
      <c r="T13" s="113" t="s">
        <v>29</v>
      </c>
      <c r="U13" s="114" t="s">
        <v>29</v>
      </c>
      <c r="V13" s="115" t="s">
        <v>1350</v>
      </c>
      <c r="W13" s="114" t="s">
        <v>29</v>
      </c>
      <c r="X13" s="114" t="s">
        <v>29</v>
      </c>
      <c r="Y13" s="60" t="s">
        <v>1351</v>
      </c>
      <c r="Z13" s="60" t="s">
        <v>418</v>
      </c>
      <c r="AA13" s="60" t="s">
        <v>418</v>
      </c>
      <c r="AB13" s="60"/>
      <c r="AC13" s="60"/>
      <c r="AD13" s="60"/>
      <c r="AE13" s="38"/>
    </row>
    <row r="14" spans="1:33" s="53" customFormat="1" ht="20.100000000000001" customHeight="1" x14ac:dyDescent="0.25">
      <c r="A14" s="60" t="s">
        <v>23</v>
      </c>
      <c r="B14" s="37">
        <v>43410</v>
      </c>
      <c r="C14" s="38" t="s">
        <v>344</v>
      </c>
      <c r="D14" s="38" t="s">
        <v>1352</v>
      </c>
      <c r="E14" s="38" t="s">
        <v>26</v>
      </c>
      <c r="F14" s="38" t="s">
        <v>1353</v>
      </c>
      <c r="G14" s="38" t="s">
        <v>1354</v>
      </c>
      <c r="H14" s="38" t="s">
        <v>29</v>
      </c>
      <c r="I14" s="38" t="s">
        <v>1355</v>
      </c>
      <c r="J14" s="38" t="s">
        <v>1356</v>
      </c>
      <c r="K14" s="38" t="s">
        <v>521</v>
      </c>
      <c r="L14" s="38" t="s">
        <v>29</v>
      </c>
      <c r="M14" s="66">
        <v>870000</v>
      </c>
      <c r="N14" s="38" t="s">
        <v>64</v>
      </c>
      <c r="O14" s="38" t="s">
        <v>29</v>
      </c>
      <c r="P14" s="37">
        <v>42370</v>
      </c>
      <c r="Q14" s="38" t="s">
        <v>75</v>
      </c>
      <c r="R14" s="37">
        <v>43465</v>
      </c>
      <c r="S14" s="38" t="s">
        <v>29</v>
      </c>
      <c r="T14" s="38" t="s">
        <v>29</v>
      </c>
      <c r="U14" s="38" t="s">
        <v>29</v>
      </c>
      <c r="V14" s="38" t="s">
        <v>29</v>
      </c>
      <c r="W14" s="38" t="s">
        <v>29</v>
      </c>
      <c r="X14" s="114" t="s">
        <v>29</v>
      </c>
      <c r="Y14" s="38" t="s">
        <v>29</v>
      </c>
      <c r="Z14" s="38" t="s">
        <v>29</v>
      </c>
      <c r="AA14" s="38" t="s">
        <v>29</v>
      </c>
      <c r="AB14" s="67"/>
      <c r="AC14" s="67"/>
      <c r="AD14" s="67"/>
      <c r="AE14" s="67"/>
    </row>
    <row r="15" spans="1:33" s="53" customFormat="1" ht="20.100000000000001" customHeight="1" x14ac:dyDescent="0.25">
      <c r="A15" s="60" t="s">
        <v>23</v>
      </c>
      <c r="B15" s="37">
        <v>43803</v>
      </c>
      <c r="C15" s="114" t="s">
        <v>344</v>
      </c>
      <c r="D15" s="114" t="s">
        <v>1066</v>
      </c>
      <c r="E15" s="47" t="s">
        <v>246</v>
      </c>
      <c r="F15" s="47" t="s">
        <v>1357</v>
      </c>
      <c r="G15" s="47" t="s">
        <v>837</v>
      </c>
      <c r="H15" s="114" t="s">
        <v>29</v>
      </c>
      <c r="I15" s="114" t="s">
        <v>1358</v>
      </c>
      <c r="J15" s="114" t="s">
        <v>1359</v>
      </c>
      <c r="K15" s="114" t="s">
        <v>521</v>
      </c>
      <c r="L15" s="114" t="s">
        <v>1360</v>
      </c>
      <c r="M15" s="54">
        <v>422000</v>
      </c>
      <c r="N15" s="115" t="s">
        <v>46</v>
      </c>
      <c r="O15" s="114" t="s">
        <v>1361</v>
      </c>
      <c r="P15" s="55">
        <v>43101</v>
      </c>
      <c r="Q15" s="112" t="s">
        <v>131</v>
      </c>
      <c r="R15" s="55">
        <v>43830</v>
      </c>
      <c r="S15" s="114" t="s">
        <v>1362</v>
      </c>
      <c r="T15" s="114" t="s">
        <v>29</v>
      </c>
      <c r="U15" s="114" t="s">
        <v>29</v>
      </c>
      <c r="V15" s="114" t="s">
        <v>29</v>
      </c>
      <c r="W15" s="114" t="s">
        <v>29</v>
      </c>
      <c r="X15" s="114" t="s">
        <v>29</v>
      </c>
      <c r="Y15" s="114" t="s">
        <v>29</v>
      </c>
      <c r="Z15" s="114" t="s">
        <v>29</v>
      </c>
      <c r="AA15" s="114" t="s">
        <v>29</v>
      </c>
      <c r="AB15" s="67"/>
      <c r="AC15" s="67"/>
      <c r="AD15" s="67"/>
      <c r="AE15" s="38" t="s">
        <v>844</v>
      </c>
    </row>
    <row r="16" spans="1:33" s="64" customFormat="1" ht="20.100000000000001" customHeight="1" x14ac:dyDescent="0.2">
      <c r="A16" s="60"/>
      <c r="B16" s="60" t="s">
        <v>29</v>
      </c>
      <c r="C16" s="114" t="s">
        <v>344</v>
      </c>
      <c r="D16" s="114" t="s">
        <v>1363</v>
      </c>
      <c r="E16" s="114" t="s">
        <v>39</v>
      </c>
      <c r="F16" s="114" t="s">
        <v>1364</v>
      </c>
      <c r="G16" s="114" t="s">
        <v>1365</v>
      </c>
      <c r="H16" s="114" t="s">
        <v>29</v>
      </c>
      <c r="I16" s="114" t="s">
        <v>1366</v>
      </c>
      <c r="J16" s="114" t="s">
        <v>1367</v>
      </c>
      <c r="K16" s="114" t="s">
        <v>521</v>
      </c>
      <c r="L16" s="114" t="s">
        <v>1368</v>
      </c>
      <c r="M16" s="74" t="s">
        <v>1369</v>
      </c>
      <c r="N16" s="114" t="s">
        <v>64</v>
      </c>
      <c r="O16" s="114" t="s">
        <v>76</v>
      </c>
      <c r="P16" s="112">
        <v>43101</v>
      </c>
      <c r="Q16" s="114" t="s">
        <v>1370</v>
      </c>
      <c r="R16" s="112">
        <v>43465</v>
      </c>
      <c r="S16" s="55"/>
      <c r="T16" s="113" t="s">
        <v>29</v>
      </c>
      <c r="U16" s="114" t="s">
        <v>29</v>
      </c>
      <c r="V16" s="115" t="s">
        <v>1371</v>
      </c>
      <c r="W16" s="114" t="s">
        <v>29</v>
      </c>
      <c r="X16" s="114" t="s">
        <v>29</v>
      </c>
      <c r="Y16" s="114" t="s">
        <v>29</v>
      </c>
      <c r="Z16" s="114" t="s">
        <v>29</v>
      </c>
      <c r="AA16" s="114" t="s">
        <v>1372</v>
      </c>
      <c r="AB16" s="114"/>
      <c r="AC16" s="114"/>
      <c r="AD16" s="114"/>
      <c r="AE16" s="38"/>
    </row>
    <row r="17" spans="1:31" s="53" customFormat="1" ht="20.100000000000001" customHeight="1" x14ac:dyDescent="0.25">
      <c r="A17" s="38" t="s">
        <v>850</v>
      </c>
      <c r="B17" s="37">
        <v>43742</v>
      </c>
      <c r="C17" s="38" t="s">
        <v>24</v>
      </c>
      <c r="D17" s="38" t="s">
        <v>1373</v>
      </c>
      <c r="E17" s="38" t="s">
        <v>58</v>
      </c>
      <c r="F17" s="38" t="s">
        <v>1374</v>
      </c>
      <c r="G17" s="38" t="s">
        <v>1375</v>
      </c>
      <c r="H17" s="38" t="s">
        <v>29</v>
      </c>
      <c r="I17" s="38" t="s">
        <v>1366</v>
      </c>
      <c r="J17" s="38" t="s">
        <v>1367</v>
      </c>
      <c r="K17" s="38" t="s">
        <v>587</v>
      </c>
      <c r="L17" s="38" t="s">
        <v>1376</v>
      </c>
      <c r="M17" s="38" t="s">
        <v>1377</v>
      </c>
      <c r="N17" s="38" t="s">
        <v>64</v>
      </c>
      <c r="O17" s="38" t="s">
        <v>1378</v>
      </c>
      <c r="P17" s="37">
        <v>43466</v>
      </c>
      <c r="Q17" s="38" t="s">
        <v>77</v>
      </c>
      <c r="R17" s="37">
        <v>43830</v>
      </c>
      <c r="S17" s="38" t="s">
        <v>29</v>
      </c>
      <c r="T17" s="38" t="s">
        <v>49</v>
      </c>
    </row>
    <row r="18" spans="1:31" s="53" customFormat="1" ht="20.100000000000001" customHeight="1" x14ac:dyDescent="0.25">
      <c r="A18" s="60"/>
      <c r="B18" s="37">
        <v>43803</v>
      </c>
      <c r="C18" s="114" t="s">
        <v>344</v>
      </c>
      <c r="D18" s="114" t="s">
        <v>1066</v>
      </c>
      <c r="E18" s="47" t="s">
        <v>246</v>
      </c>
      <c r="F18" s="47" t="s">
        <v>1379</v>
      </c>
      <c r="G18" s="47" t="s">
        <v>847</v>
      </c>
      <c r="H18" s="114" t="s">
        <v>29</v>
      </c>
      <c r="I18" s="114" t="s">
        <v>1358</v>
      </c>
      <c r="J18" s="114" t="s">
        <v>1380</v>
      </c>
      <c r="K18" s="114" t="s">
        <v>521</v>
      </c>
      <c r="L18" s="114" t="s">
        <v>1360</v>
      </c>
      <c r="M18" s="54">
        <v>385000</v>
      </c>
      <c r="N18" s="115" t="s">
        <v>46</v>
      </c>
      <c r="O18" s="114" t="s">
        <v>1361</v>
      </c>
      <c r="P18" s="55">
        <v>43101</v>
      </c>
      <c r="Q18" s="112" t="s">
        <v>131</v>
      </c>
      <c r="R18" s="55">
        <v>43830</v>
      </c>
      <c r="S18" s="114" t="s">
        <v>1362</v>
      </c>
      <c r="T18" s="114" t="s">
        <v>29</v>
      </c>
      <c r="U18" s="114" t="s">
        <v>29</v>
      </c>
      <c r="V18" s="114" t="s">
        <v>29</v>
      </c>
      <c r="W18" s="114" t="s">
        <v>29</v>
      </c>
      <c r="X18" s="114" t="s">
        <v>29</v>
      </c>
      <c r="Y18" s="114" t="s">
        <v>29</v>
      </c>
      <c r="Z18" s="114" t="s">
        <v>29</v>
      </c>
      <c r="AA18" s="114" t="s">
        <v>29</v>
      </c>
      <c r="AB18" s="67"/>
      <c r="AC18" s="67"/>
      <c r="AD18" s="67"/>
      <c r="AE18" s="38" t="s">
        <v>844</v>
      </c>
    </row>
    <row r="19" spans="1:31" s="53" customFormat="1" ht="20.100000000000001" customHeight="1" x14ac:dyDescent="0.25">
      <c r="A19" s="60"/>
      <c r="B19" s="37">
        <v>43803</v>
      </c>
      <c r="C19" s="114" t="s">
        <v>344</v>
      </c>
      <c r="D19" s="114" t="s">
        <v>1066</v>
      </c>
      <c r="E19" s="47" t="s">
        <v>246</v>
      </c>
      <c r="F19" s="114" t="s">
        <v>1381</v>
      </c>
      <c r="G19" s="47" t="s">
        <v>853</v>
      </c>
      <c r="H19" s="114" t="s">
        <v>29</v>
      </c>
      <c r="I19" s="114" t="s">
        <v>1358</v>
      </c>
      <c r="J19" s="114" t="s">
        <v>1380</v>
      </c>
      <c r="K19" s="114" t="s">
        <v>521</v>
      </c>
      <c r="L19" s="114" t="s">
        <v>1360</v>
      </c>
      <c r="M19" s="54">
        <v>260000</v>
      </c>
      <c r="N19" s="115" t="s">
        <v>46</v>
      </c>
      <c r="O19" s="114" t="s">
        <v>1361</v>
      </c>
      <c r="P19" s="55">
        <v>43101</v>
      </c>
      <c r="Q19" s="112" t="s">
        <v>131</v>
      </c>
      <c r="R19" s="55">
        <v>43830</v>
      </c>
      <c r="S19" s="114" t="s">
        <v>1362</v>
      </c>
      <c r="T19" s="114" t="s">
        <v>29</v>
      </c>
      <c r="U19" s="114" t="s">
        <v>29</v>
      </c>
      <c r="V19" s="114" t="s">
        <v>29</v>
      </c>
      <c r="W19" s="114" t="s">
        <v>29</v>
      </c>
      <c r="X19" s="114" t="s">
        <v>29</v>
      </c>
      <c r="Y19" s="114" t="s">
        <v>29</v>
      </c>
      <c r="Z19" s="114" t="s">
        <v>29</v>
      </c>
      <c r="AA19" s="114" t="s">
        <v>29</v>
      </c>
      <c r="AB19" s="67"/>
      <c r="AC19" s="67"/>
      <c r="AD19" s="67"/>
      <c r="AE19" s="38" t="s">
        <v>844</v>
      </c>
    </row>
    <row r="20" spans="1:31" s="53" customFormat="1" ht="20.100000000000001" customHeight="1" x14ac:dyDescent="0.25">
      <c r="A20" s="60"/>
      <c r="B20" s="37">
        <v>43803</v>
      </c>
      <c r="C20" s="114" t="s">
        <v>344</v>
      </c>
      <c r="D20" s="114" t="s">
        <v>1066</v>
      </c>
      <c r="E20" s="47" t="s">
        <v>246</v>
      </c>
      <c r="F20" s="47" t="s">
        <v>1382</v>
      </c>
      <c r="G20" s="47" t="s">
        <v>857</v>
      </c>
      <c r="H20" s="114" t="s">
        <v>29</v>
      </c>
      <c r="I20" s="114" t="s">
        <v>1358</v>
      </c>
      <c r="J20" s="114" t="s">
        <v>1383</v>
      </c>
      <c r="K20" s="114" t="s">
        <v>521</v>
      </c>
      <c r="L20" s="114" t="s">
        <v>1360</v>
      </c>
      <c r="M20" s="54">
        <v>840000</v>
      </c>
      <c r="N20" s="115" t="s">
        <v>46</v>
      </c>
      <c r="O20" s="114" t="s">
        <v>1361</v>
      </c>
      <c r="P20" s="55">
        <v>43101</v>
      </c>
      <c r="Q20" s="112" t="s">
        <v>131</v>
      </c>
      <c r="R20" s="55">
        <v>43830</v>
      </c>
      <c r="S20" s="114" t="s">
        <v>1362</v>
      </c>
      <c r="T20" s="114" t="s">
        <v>29</v>
      </c>
      <c r="U20" s="114" t="s">
        <v>29</v>
      </c>
      <c r="V20" s="114" t="s">
        <v>29</v>
      </c>
      <c r="W20" s="114" t="s">
        <v>29</v>
      </c>
      <c r="X20" s="114" t="s">
        <v>29</v>
      </c>
      <c r="Y20" s="114" t="s">
        <v>29</v>
      </c>
      <c r="Z20" s="114" t="s">
        <v>29</v>
      </c>
      <c r="AA20" s="114" t="s">
        <v>29</v>
      </c>
      <c r="AB20" s="67"/>
      <c r="AC20" s="67"/>
      <c r="AD20" s="67"/>
      <c r="AE20" s="38" t="s">
        <v>844</v>
      </c>
    </row>
    <row r="21" spans="1:31" s="64" customFormat="1" ht="20.100000000000001" customHeight="1" x14ac:dyDescent="0.2">
      <c r="A21" s="60"/>
      <c r="B21" s="60" t="s">
        <v>29</v>
      </c>
      <c r="C21" s="114" t="s">
        <v>344</v>
      </c>
      <c r="D21" s="114" t="s">
        <v>516</v>
      </c>
      <c r="E21" s="114" t="s">
        <v>39</v>
      </c>
      <c r="F21" s="114" t="s">
        <v>517</v>
      </c>
      <c r="G21" s="114" t="s">
        <v>518</v>
      </c>
      <c r="H21" s="114" t="s">
        <v>29</v>
      </c>
      <c r="I21" s="114" t="s">
        <v>519</v>
      </c>
      <c r="J21" s="114" t="s">
        <v>520</v>
      </c>
      <c r="K21" s="114" t="s">
        <v>521</v>
      </c>
      <c r="L21" s="114" t="s">
        <v>522</v>
      </c>
      <c r="M21" s="54" t="s">
        <v>523</v>
      </c>
      <c r="N21" s="115" t="s">
        <v>64</v>
      </c>
      <c r="O21" s="114" t="s">
        <v>524</v>
      </c>
      <c r="P21" s="112">
        <v>42338</v>
      </c>
      <c r="Q21" s="114" t="s">
        <v>48</v>
      </c>
      <c r="R21" s="112">
        <v>43434</v>
      </c>
      <c r="S21" s="113" t="s">
        <v>29</v>
      </c>
      <c r="T21" s="113" t="s">
        <v>29</v>
      </c>
      <c r="U21" s="114" t="s">
        <v>29</v>
      </c>
      <c r="V21" s="115" t="s">
        <v>1384</v>
      </c>
      <c r="W21" s="114" t="s">
        <v>29</v>
      </c>
      <c r="X21" s="114" t="s">
        <v>29</v>
      </c>
      <c r="Y21" s="114" t="s">
        <v>29</v>
      </c>
      <c r="Z21" s="114" t="s">
        <v>29</v>
      </c>
      <c r="AA21" s="114" t="s">
        <v>29</v>
      </c>
      <c r="AB21" s="114"/>
      <c r="AC21" s="114"/>
      <c r="AD21" s="114"/>
      <c r="AE21" s="38"/>
    </row>
    <row r="22" spans="1:31" s="53" customFormat="1" ht="20.100000000000001" customHeight="1" x14ac:dyDescent="0.25">
      <c r="A22" s="38"/>
      <c r="B22" s="38" t="s">
        <v>29</v>
      </c>
      <c r="C22" s="117" t="s">
        <v>24</v>
      </c>
      <c r="D22" s="114" t="s">
        <v>1385</v>
      </c>
      <c r="E22" s="114" t="s">
        <v>1285</v>
      </c>
      <c r="F22" s="114" t="s">
        <v>1386</v>
      </c>
      <c r="G22" s="114" t="s">
        <v>1387</v>
      </c>
      <c r="H22" s="114" t="s">
        <v>29</v>
      </c>
      <c r="I22" s="114" t="s">
        <v>1388</v>
      </c>
      <c r="J22" s="114" t="s">
        <v>1389</v>
      </c>
      <c r="K22" s="114" t="s">
        <v>1341</v>
      </c>
      <c r="L22" s="114" t="s">
        <v>723</v>
      </c>
      <c r="M22" s="74">
        <v>999673</v>
      </c>
      <c r="N22" s="114" t="s">
        <v>64</v>
      </c>
      <c r="O22" s="114" t="s">
        <v>74</v>
      </c>
      <c r="P22" s="112">
        <v>42912</v>
      </c>
      <c r="Q22" s="114" t="s">
        <v>125</v>
      </c>
      <c r="R22" s="112">
        <v>43637</v>
      </c>
      <c r="S22" s="114" t="s">
        <v>29</v>
      </c>
      <c r="T22" s="114"/>
    </row>
    <row r="23" spans="1:31" s="64" customFormat="1" ht="20.100000000000001" customHeight="1" x14ac:dyDescent="0.2">
      <c r="A23" s="60"/>
      <c r="B23" s="37">
        <v>43754</v>
      </c>
      <c r="C23" s="114" t="s">
        <v>344</v>
      </c>
      <c r="D23" s="114">
        <v>101412</v>
      </c>
      <c r="E23" s="47" t="s">
        <v>1285</v>
      </c>
      <c r="F23" s="114" t="s">
        <v>1390</v>
      </c>
      <c r="G23" s="114" t="s">
        <v>1391</v>
      </c>
      <c r="H23" s="114" t="s">
        <v>29</v>
      </c>
      <c r="I23" s="114" t="s">
        <v>1392</v>
      </c>
      <c r="J23" s="114" t="s">
        <v>1393</v>
      </c>
      <c r="K23" s="114" t="s">
        <v>521</v>
      </c>
      <c r="L23" s="114" t="s">
        <v>222</v>
      </c>
      <c r="M23" s="54">
        <v>159280</v>
      </c>
      <c r="N23" s="115" t="s">
        <v>64</v>
      </c>
      <c r="O23" s="114" t="s">
        <v>781</v>
      </c>
      <c r="P23" s="55">
        <v>43647</v>
      </c>
      <c r="Q23" s="114" t="s">
        <v>1394</v>
      </c>
      <c r="R23" s="55">
        <v>43738</v>
      </c>
      <c r="S23" s="114" t="s">
        <v>29</v>
      </c>
      <c r="T23" s="114" t="s">
        <v>29</v>
      </c>
      <c r="U23" s="114" t="s">
        <v>29</v>
      </c>
      <c r="V23" s="114" t="s">
        <v>29</v>
      </c>
      <c r="W23" s="114" t="s">
        <v>29</v>
      </c>
      <c r="X23" s="114" t="s">
        <v>29</v>
      </c>
      <c r="Y23" s="114" t="s">
        <v>29</v>
      </c>
      <c r="Z23" s="114" t="s">
        <v>29</v>
      </c>
      <c r="AA23" s="114" t="s">
        <v>29</v>
      </c>
      <c r="AB23" s="34"/>
      <c r="AC23" s="34"/>
      <c r="AD23" s="34"/>
      <c r="AE23" s="38" t="s">
        <v>1395</v>
      </c>
    </row>
    <row r="24" spans="1:31" s="64" customFormat="1" ht="20.100000000000001" customHeight="1" x14ac:dyDescent="0.2">
      <c r="A24" s="60"/>
      <c r="B24" s="37">
        <v>43754</v>
      </c>
      <c r="C24" s="114" t="s">
        <v>344</v>
      </c>
      <c r="D24" s="114" t="s">
        <v>1396</v>
      </c>
      <c r="E24" s="47" t="s">
        <v>1285</v>
      </c>
      <c r="F24" s="114" t="s">
        <v>1397</v>
      </c>
      <c r="G24" s="114" t="s">
        <v>1398</v>
      </c>
      <c r="H24" s="114" t="s">
        <v>29</v>
      </c>
      <c r="I24" s="114" t="s">
        <v>1399</v>
      </c>
      <c r="J24" s="114" t="s">
        <v>1399</v>
      </c>
      <c r="K24" s="114" t="s">
        <v>521</v>
      </c>
      <c r="L24" s="114" t="s">
        <v>1400</v>
      </c>
      <c r="M24" s="54">
        <v>217173</v>
      </c>
      <c r="N24" s="115" t="s">
        <v>64</v>
      </c>
      <c r="O24" s="114" t="s">
        <v>781</v>
      </c>
      <c r="P24" s="55">
        <v>43525</v>
      </c>
      <c r="Q24" s="112" t="s">
        <v>1017</v>
      </c>
      <c r="R24" s="55">
        <v>43709</v>
      </c>
      <c r="S24" s="114" t="s">
        <v>29</v>
      </c>
      <c r="T24" s="114" t="s">
        <v>29</v>
      </c>
      <c r="U24" s="114" t="s">
        <v>29</v>
      </c>
      <c r="V24" s="114" t="s">
        <v>29</v>
      </c>
      <c r="W24" s="114" t="s">
        <v>29</v>
      </c>
      <c r="X24" s="114" t="s">
        <v>29</v>
      </c>
      <c r="Y24" s="114" t="s">
        <v>29</v>
      </c>
      <c r="Z24" s="114" t="s">
        <v>29</v>
      </c>
      <c r="AA24" s="114" t="s">
        <v>29</v>
      </c>
      <c r="AB24" s="114"/>
      <c r="AC24" s="114"/>
      <c r="AD24" s="114"/>
      <c r="AE24" s="38" t="s">
        <v>1401</v>
      </c>
    </row>
    <row r="25" spans="1:31" s="53" customFormat="1" ht="20.100000000000001" customHeight="1" x14ac:dyDescent="0.25">
      <c r="A25" s="38"/>
      <c r="B25" s="37">
        <v>43742</v>
      </c>
      <c r="C25" s="117" t="s">
        <v>24</v>
      </c>
      <c r="D25" s="114" t="s">
        <v>1402</v>
      </c>
      <c r="E25" s="47" t="s">
        <v>1285</v>
      </c>
      <c r="F25" s="114" t="s">
        <v>1403</v>
      </c>
      <c r="G25" s="114" t="s">
        <v>1404</v>
      </c>
      <c r="H25" s="114" t="s">
        <v>29</v>
      </c>
      <c r="I25" s="114" t="s">
        <v>1405</v>
      </c>
      <c r="J25" s="114" t="s">
        <v>1406</v>
      </c>
      <c r="K25" s="114" t="s">
        <v>1407</v>
      </c>
      <c r="L25" s="114" t="s">
        <v>1408</v>
      </c>
      <c r="M25" s="54">
        <v>215292</v>
      </c>
      <c r="N25" s="115" t="s">
        <v>64</v>
      </c>
      <c r="O25" s="114" t="s">
        <v>35</v>
      </c>
      <c r="P25" s="55">
        <v>43397</v>
      </c>
      <c r="Q25" s="114" t="s">
        <v>1409</v>
      </c>
      <c r="R25" s="55">
        <v>43448</v>
      </c>
      <c r="S25" s="114" t="s">
        <v>29</v>
      </c>
      <c r="T25" s="38" t="s">
        <v>1050</v>
      </c>
    </row>
    <row r="26" spans="1:31" s="53" customFormat="1" ht="20.100000000000001" customHeight="1" x14ac:dyDescent="0.25">
      <c r="A26" s="38"/>
      <c r="B26" s="37">
        <v>43742</v>
      </c>
      <c r="C26" s="117" t="s">
        <v>24</v>
      </c>
      <c r="D26" s="114" t="s">
        <v>1410</v>
      </c>
      <c r="E26" s="47" t="s">
        <v>1285</v>
      </c>
      <c r="F26" s="114" t="s">
        <v>1411</v>
      </c>
      <c r="G26" s="114" t="s">
        <v>1412</v>
      </c>
      <c r="H26" s="114" t="s">
        <v>29</v>
      </c>
      <c r="I26" s="114" t="s">
        <v>1413</v>
      </c>
      <c r="J26" s="114" t="s">
        <v>1414</v>
      </c>
      <c r="K26" s="114" t="s">
        <v>1407</v>
      </c>
      <c r="L26" s="114" t="s">
        <v>1415</v>
      </c>
      <c r="M26" s="54">
        <v>188768.41</v>
      </c>
      <c r="N26" s="115" t="s">
        <v>64</v>
      </c>
      <c r="O26" s="114" t="s">
        <v>781</v>
      </c>
      <c r="P26" s="55">
        <v>43423</v>
      </c>
      <c r="Q26" s="114" t="s">
        <v>1416</v>
      </c>
      <c r="R26" s="55">
        <v>43454</v>
      </c>
      <c r="S26" s="114" t="s">
        <v>29</v>
      </c>
      <c r="T26" s="38" t="s">
        <v>449</v>
      </c>
    </row>
    <row r="27" spans="1:31" s="53" customFormat="1" ht="20.100000000000001" customHeight="1" x14ac:dyDescent="0.25">
      <c r="A27" s="38"/>
      <c r="B27" s="37">
        <v>43742</v>
      </c>
      <c r="C27" s="117" t="s">
        <v>24</v>
      </c>
      <c r="D27" s="114" t="s">
        <v>1417</v>
      </c>
      <c r="E27" s="47" t="s">
        <v>1285</v>
      </c>
      <c r="F27" s="114" t="s">
        <v>1418</v>
      </c>
      <c r="G27" s="114" t="s">
        <v>1419</v>
      </c>
      <c r="H27" s="114" t="s">
        <v>29</v>
      </c>
      <c r="I27" s="114" t="s">
        <v>1420</v>
      </c>
      <c r="J27" s="114" t="s">
        <v>1421</v>
      </c>
      <c r="K27" s="114" t="s">
        <v>1407</v>
      </c>
      <c r="L27" s="114" t="s">
        <v>1422</v>
      </c>
      <c r="M27" s="54">
        <v>220000</v>
      </c>
      <c r="N27" s="115" t="s">
        <v>64</v>
      </c>
      <c r="O27" s="114" t="s">
        <v>781</v>
      </c>
      <c r="P27" s="55">
        <v>43626</v>
      </c>
      <c r="Q27" s="114" t="s">
        <v>1409</v>
      </c>
      <c r="R27" s="55">
        <v>43677</v>
      </c>
      <c r="S27" s="114" t="s">
        <v>29</v>
      </c>
      <c r="T27" s="38" t="s">
        <v>1423</v>
      </c>
    </row>
    <row r="28" spans="1:31" s="53" customFormat="1" ht="20.100000000000001" customHeight="1" x14ac:dyDescent="0.25">
      <c r="A28" s="38"/>
      <c r="B28" s="37">
        <v>43742</v>
      </c>
      <c r="C28" s="117" t="s">
        <v>24</v>
      </c>
      <c r="D28" s="114" t="s">
        <v>1424</v>
      </c>
      <c r="E28" s="47" t="s">
        <v>1285</v>
      </c>
      <c r="F28" s="114" t="s">
        <v>1425</v>
      </c>
      <c r="G28" s="114" t="s">
        <v>1426</v>
      </c>
      <c r="H28" s="114" t="s">
        <v>29</v>
      </c>
      <c r="I28" s="114" t="s">
        <v>1427</v>
      </c>
      <c r="J28" s="114" t="s">
        <v>1428</v>
      </c>
      <c r="K28" s="114" t="s">
        <v>1407</v>
      </c>
      <c r="L28" s="114" t="s">
        <v>1408</v>
      </c>
      <c r="M28" s="54">
        <v>181640</v>
      </c>
      <c r="N28" s="115" t="s">
        <v>64</v>
      </c>
      <c r="O28" s="114" t="s">
        <v>35</v>
      </c>
      <c r="P28" s="55">
        <v>43784</v>
      </c>
      <c r="Q28" s="114" t="s">
        <v>1416</v>
      </c>
      <c r="R28" s="55">
        <v>43819</v>
      </c>
      <c r="S28" s="114" t="s">
        <v>29</v>
      </c>
      <c r="T28" s="38" t="s">
        <v>1429</v>
      </c>
    </row>
    <row r="29" spans="1:31" s="53" customFormat="1" ht="20.100000000000001" customHeight="1" x14ac:dyDescent="0.25">
      <c r="A29" s="38"/>
      <c r="B29" s="37">
        <v>43742</v>
      </c>
      <c r="C29" s="117" t="s">
        <v>24</v>
      </c>
      <c r="D29" s="114" t="s">
        <v>1430</v>
      </c>
      <c r="E29" s="47" t="s">
        <v>1285</v>
      </c>
      <c r="F29" s="114" t="s">
        <v>1403</v>
      </c>
      <c r="G29" s="114" t="s">
        <v>1404</v>
      </c>
      <c r="H29" s="114" t="s">
        <v>29</v>
      </c>
      <c r="I29" s="114" t="s">
        <v>1431</v>
      </c>
      <c r="J29" s="114" t="s">
        <v>1432</v>
      </c>
      <c r="K29" s="114" t="s">
        <v>1407</v>
      </c>
      <c r="L29" s="114" t="s">
        <v>1408</v>
      </c>
      <c r="M29" s="54">
        <v>249370</v>
      </c>
      <c r="N29" s="115" t="s">
        <v>64</v>
      </c>
      <c r="O29" s="114" t="s">
        <v>781</v>
      </c>
      <c r="P29" s="55">
        <v>43258</v>
      </c>
      <c r="Q29" s="114" t="s">
        <v>1017</v>
      </c>
      <c r="R29" s="55">
        <v>43452</v>
      </c>
      <c r="S29" s="114" t="s">
        <v>29</v>
      </c>
      <c r="T29" s="38" t="s">
        <v>1050</v>
      </c>
    </row>
    <row r="30" spans="1:31" s="53" customFormat="1" ht="20.100000000000001" customHeight="1" x14ac:dyDescent="0.25">
      <c r="A30" s="38"/>
      <c r="B30" s="38" t="s">
        <v>29</v>
      </c>
      <c r="C30" s="117" t="s">
        <v>24</v>
      </c>
      <c r="D30" s="114" t="s">
        <v>1284</v>
      </c>
      <c r="E30" s="47" t="s">
        <v>1285</v>
      </c>
      <c r="F30" s="114" t="s">
        <v>1286</v>
      </c>
      <c r="G30" s="114" t="s">
        <v>1287</v>
      </c>
      <c r="H30" s="114" t="s">
        <v>29</v>
      </c>
      <c r="I30" s="114" t="s">
        <v>1288</v>
      </c>
      <c r="J30" s="114" t="s">
        <v>1289</v>
      </c>
      <c r="K30" s="114" t="s">
        <v>1264</v>
      </c>
      <c r="L30" s="114" t="s">
        <v>1290</v>
      </c>
      <c r="M30" s="54">
        <v>268400</v>
      </c>
      <c r="N30" s="115" t="s">
        <v>64</v>
      </c>
      <c r="O30" s="114" t="s">
        <v>35</v>
      </c>
      <c r="P30" s="112">
        <v>42501</v>
      </c>
      <c r="Q30" s="114" t="s">
        <v>1291</v>
      </c>
      <c r="R30" s="112" t="s">
        <v>1292</v>
      </c>
      <c r="S30" s="114" t="s">
        <v>29</v>
      </c>
      <c r="T30" s="38"/>
    </row>
    <row r="31" spans="1:31" s="53" customFormat="1" ht="20.100000000000001" customHeight="1" x14ac:dyDescent="0.25">
      <c r="A31" s="38"/>
      <c r="B31" s="38" t="s">
        <v>29</v>
      </c>
      <c r="C31" s="117" t="s">
        <v>24</v>
      </c>
      <c r="D31" s="114" t="s">
        <v>1433</v>
      </c>
      <c r="E31" s="47" t="s">
        <v>1285</v>
      </c>
      <c r="F31" s="114" t="s">
        <v>1434</v>
      </c>
      <c r="G31" s="114" t="s">
        <v>1435</v>
      </c>
      <c r="H31" s="114" t="s">
        <v>29</v>
      </c>
      <c r="I31" s="114" t="s">
        <v>1436</v>
      </c>
      <c r="J31" s="114" t="s">
        <v>1437</v>
      </c>
      <c r="K31" s="114" t="s">
        <v>1341</v>
      </c>
      <c r="L31" s="114" t="s">
        <v>1438</v>
      </c>
      <c r="M31" s="54" t="s">
        <v>33</v>
      </c>
      <c r="N31" s="115" t="s">
        <v>64</v>
      </c>
      <c r="O31" s="114" t="s">
        <v>35</v>
      </c>
      <c r="P31" s="112">
        <v>42410</v>
      </c>
      <c r="Q31" s="114" t="s">
        <v>1439</v>
      </c>
      <c r="R31" s="112" t="s">
        <v>1440</v>
      </c>
      <c r="S31" s="114" t="s">
        <v>29</v>
      </c>
      <c r="T31" s="38"/>
    </row>
    <row r="32" spans="1:31" s="53" customFormat="1" ht="20.100000000000001" customHeight="1" x14ac:dyDescent="0.25">
      <c r="A32" s="38"/>
      <c r="B32" s="38" t="s">
        <v>29</v>
      </c>
      <c r="C32" s="117" t="s">
        <v>24</v>
      </c>
      <c r="D32" s="114" t="s">
        <v>1441</v>
      </c>
      <c r="E32" s="114" t="s">
        <v>1285</v>
      </c>
      <c r="F32" s="114" t="s">
        <v>1442</v>
      </c>
      <c r="G32" s="114" t="s">
        <v>1443</v>
      </c>
      <c r="H32" s="114" t="s">
        <v>29</v>
      </c>
      <c r="I32" s="114" t="s">
        <v>1444</v>
      </c>
      <c r="J32" s="114" t="s">
        <v>1445</v>
      </c>
      <c r="K32" s="114" t="s">
        <v>1264</v>
      </c>
      <c r="L32" s="114" t="s">
        <v>1446</v>
      </c>
      <c r="M32" s="54">
        <v>658000</v>
      </c>
      <c r="N32" s="115" t="s">
        <v>64</v>
      </c>
      <c r="O32" s="114" t="s">
        <v>35</v>
      </c>
      <c r="P32" s="112">
        <v>42549</v>
      </c>
      <c r="Q32" s="114" t="s">
        <v>1291</v>
      </c>
      <c r="R32" s="112" t="s">
        <v>1292</v>
      </c>
      <c r="S32" s="113" t="s">
        <v>29</v>
      </c>
      <c r="T32" s="38"/>
    </row>
    <row r="33" spans="1:20" s="53" customFormat="1" ht="20.100000000000001" customHeight="1" x14ac:dyDescent="0.25">
      <c r="A33" s="38"/>
      <c r="B33" s="38" t="s">
        <v>29</v>
      </c>
      <c r="C33" s="117" t="s">
        <v>24</v>
      </c>
      <c r="D33" s="114" t="s">
        <v>1447</v>
      </c>
      <c r="E33" s="114" t="s">
        <v>1285</v>
      </c>
      <c r="F33" s="114" t="s">
        <v>1448</v>
      </c>
      <c r="G33" s="114" t="s">
        <v>1449</v>
      </c>
      <c r="H33" s="114" t="s">
        <v>29</v>
      </c>
      <c r="I33" s="114" t="s">
        <v>1450</v>
      </c>
      <c r="J33" s="114" t="s">
        <v>1451</v>
      </c>
      <c r="K33" s="60" t="s">
        <v>1452</v>
      </c>
      <c r="L33" s="114" t="s">
        <v>1453</v>
      </c>
      <c r="M33" s="54" t="s">
        <v>1454</v>
      </c>
      <c r="N33" s="115" t="s">
        <v>46</v>
      </c>
      <c r="O33" s="114" t="s">
        <v>35</v>
      </c>
      <c r="P33" s="116">
        <v>42713</v>
      </c>
      <c r="Q33" s="114" t="s">
        <v>1455</v>
      </c>
      <c r="R33" s="112" t="s">
        <v>1292</v>
      </c>
      <c r="S33" s="113" t="s">
        <v>29</v>
      </c>
      <c r="T33" s="38"/>
    </row>
    <row r="34" spans="1:20" s="53" customFormat="1" ht="20.100000000000001" customHeight="1" x14ac:dyDescent="0.25">
      <c r="A34" s="38"/>
      <c r="B34" s="38" t="s">
        <v>29</v>
      </c>
      <c r="C34" s="117" t="s">
        <v>24</v>
      </c>
      <c r="D34" s="114" t="s">
        <v>1456</v>
      </c>
      <c r="E34" s="114" t="s">
        <v>1285</v>
      </c>
      <c r="F34" s="114" t="s">
        <v>1457</v>
      </c>
      <c r="G34" s="114" t="s">
        <v>1458</v>
      </c>
      <c r="H34" s="114" t="s">
        <v>29</v>
      </c>
      <c r="I34" s="114" t="s">
        <v>1459</v>
      </c>
      <c r="J34" s="114" t="s">
        <v>1460</v>
      </c>
      <c r="K34" s="114" t="s">
        <v>1341</v>
      </c>
      <c r="L34" s="114" t="s">
        <v>1461</v>
      </c>
      <c r="M34" s="74">
        <v>411891</v>
      </c>
      <c r="N34" s="114" t="s">
        <v>46</v>
      </c>
      <c r="O34" s="114" t="s">
        <v>35</v>
      </c>
      <c r="P34" s="112">
        <v>42768</v>
      </c>
      <c r="Q34" s="114" t="s">
        <v>1462</v>
      </c>
      <c r="R34" s="112">
        <v>42886</v>
      </c>
      <c r="S34" s="55" t="s">
        <v>29</v>
      </c>
      <c r="T34" s="38"/>
    </row>
    <row r="35" spans="1:20" s="53" customFormat="1" ht="20.100000000000001" customHeight="1" x14ac:dyDescent="0.25">
      <c r="A35" s="38"/>
      <c r="B35" s="38" t="s">
        <v>29</v>
      </c>
      <c r="C35" s="117" t="s">
        <v>24</v>
      </c>
      <c r="D35" s="114" t="s">
        <v>1463</v>
      </c>
      <c r="E35" s="114" t="s">
        <v>1285</v>
      </c>
      <c r="F35" s="114" t="s">
        <v>1464</v>
      </c>
      <c r="G35" s="114" t="s">
        <v>1465</v>
      </c>
      <c r="H35" s="114" t="s">
        <v>29</v>
      </c>
      <c r="I35" s="114" t="s">
        <v>1466</v>
      </c>
      <c r="J35" s="114" t="s">
        <v>1467</v>
      </c>
      <c r="K35" s="114" t="s">
        <v>1264</v>
      </c>
      <c r="L35" s="114" t="s">
        <v>1468</v>
      </c>
      <c r="M35" s="54">
        <v>626923</v>
      </c>
      <c r="N35" s="115" t="s">
        <v>64</v>
      </c>
      <c r="O35" s="114" t="s">
        <v>35</v>
      </c>
      <c r="P35" s="116">
        <v>42779</v>
      </c>
      <c r="Q35" s="114" t="s">
        <v>977</v>
      </c>
      <c r="R35" s="112">
        <v>43021</v>
      </c>
      <c r="S35" s="113" t="s">
        <v>29</v>
      </c>
      <c r="T35" s="38"/>
    </row>
    <row r="36" spans="1:20" s="53" customFormat="1" ht="20.100000000000001" customHeight="1" x14ac:dyDescent="0.25">
      <c r="A36" s="38"/>
      <c r="B36" s="38" t="s">
        <v>29</v>
      </c>
      <c r="C36" s="117" t="s">
        <v>24</v>
      </c>
      <c r="D36" s="114" t="s">
        <v>1469</v>
      </c>
      <c r="E36" s="114" t="s">
        <v>1285</v>
      </c>
      <c r="F36" s="114" t="s">
        <v>1470</v>
      </c>
      <c r="G36" s="114" t="s">
        <v>1471</v>
      </c>
      <c r="H36" s="114" t="s">
        <v>29</v>
      </c>
      <c r="I36" s="114" t="s">
        <v>1472</v>
      </c>
      <c r="J36" s="114" t="s">
        <v>1473</v>
      </c>
      <c r="K36" s="114" t="s">
        <v>1341</v>
      </c>
      <c r="L36" s="114" t="s">
        <v>1474</v>
      </c>
      <c r="M36" s="74">
        <v>155793</v>
      </c>
      <c r="N36" s="114" t="s">
        <v>64</v>
      </c>
      <c r="O36" s="114" t="s">
        <v>35</v>
      </c>
      <c r="P36" s="112">
        <v>42857</v>
      </c>
      <c r="Q36" s="114" t="s">
        <v>1291</v>
      </c>
      <c r="R36" s="112" t="s">
        <v>1292</v>
      </c>
      <c r="S36" s="55" t="s">
        <v>29</v>
      </c>
      <c r="T36" s="38"/>
    </row>
    <row r="37" spans="1:20" s="53" customFormat="1" ht="20.100000000000001" customHeight="1" x14ac:dyDescent="0.25">
      <c r="A37" s="38"/>
      <c r="B37" s="38" t="s">
        <v>29</v>
      </c>
      <c r="C37" s="117" t="s">
        <v>24</v>
      </c>
      <c r="D37" s="114" t="s">
        <v>1475</v>
      </c>
      <c r="E37" s="114" t="s">
        <v>1285</v>
      </c>
      <c r="F37" s="114" t="s">
        <v>1476</v>
      </c>
      <c r="G37" s="114" t="s">
        <v>1477</v>
      </c>
      <c r="H37" s="114" t="s">
        <v>29</v>
      </c>
      <c r="I37" s="114" t="s">
        <v>1478</v>
      </c>
      <c r="J37" s="114" t="s">
        <v>1479</v>
      </c>
      <c r="K37" s="114" t="s">
        <v>1480</v>
      </c>
      <c r="L37" s="114" t="s">
        <v>1461</v>
      </c>
      <c r="M37" s="74">
        <v>295958</v>
      </c>
      <c r="N37" s="114" t="s">
        <v>64</v>
      </c>
      <c r="O37" s="114" t="s">
        <v>74</v>
      </c>
      <c r="P37" s="112">
        <v>42912</v>
      </c>
      <c r="Q37" s="114" t="s">
        <v>647</v>
      </c>
      <c r="R37" s="112">
        <v>43276</v>
      </c>
      <c r="S37" s="114" t="s">
        <v>29</v>
      </c>
      <c r="T37" s="114"/>
    </row>
    <row r="38" spans="1:20" s="53" customFormat="1" ht="20.100000000000001" customHeight="1" x14ac:dyDescent="0.25">
      <c r="A38" s="38"/>
      <c r="B38" s="38" t="s">
        <v>29</v>
      </c>
      <c r="C38" s="117" t="s">
        <v>24</v>
      </c>
      <c r="D38" s="60" t="s">
        <v>1481</v>
      </c>
      <c r="E38" s="114" t="s">
        <v>1285</v>
      </c>
      <c r="F38" s="60" t="s">
        <v>1457</v>
      </c>
      <c r="G38" s="60" t="s">
        <v>1458</v>
      </c>
      <c r="H38" s="114" t="s">
        <v>29</v>
      </c>
      <c r="I38" s="60" t="s">
        <v>1482</v>
      </c>
      <c r="J38" s="60" t="s">
        <v>1483</v>
      </c>
      <c r="K38" s="60" t="s">
        <v>1452</v>
      </c>
      <c r="L38" s="60" t="s">
        <v>1484</v>
      </c>
      <c r="M38" s="73">
        <v>805136.4</v>
      </c>
      <c r="N38" s="60" t="s">
        <v>64</v>
      </c>
      <c r="O38" s="60" t="s">
        <v>138</v>
      </c>
      <c r="P38" s="65">
        <v>43040</v>
      </c>
      <c r="Q38" s="60" t="s">
        <v>1325</v>
      </c>
      <c r="R38" s="65">
        <v>43160</v>
      </c>
      <c r="S38" s="114" t="s">
        <v>29</v>
      </c>
      <c r="T38" s="38"/>
    </row>
    <row r="39" spans="1:20" s="53" customFormat="1" ht="20.100000000000001" customHeight="1" x14ac:dyDescent="0.25">
      <c r="A39" s="38"/>
      <c r="B39" s="38" t="s">
        <v>29</v>
      </c>
      <c r="C39" s="117" t="s">
        <v>24</v>
      </c>
      <c r="D39" s="60" t="s">
        <v>1485</v>
      </c>
      <c r="E39" s="114" t="s">
        <v>1285</v>
      </c>
      <c r="F39" s="60" t="s">
        <v>1486</v>
      </c>
      <c r="G39" s="60" t="s">
        <v>1487</v>
      </c>
      <c r="H39" s="114" t="s">
        <v>29</v>
      </c>
      <c r="I39" s="60" t="s">
        <v>1488</v>
      </c>
      <c r="J39" s="60" t="s">
        <v>1489</v>
      </c>
      <c r="K39" s="60" t="s">
        <v>1452</v>
      </c>
      <c r="L39" s="60" t="s">
        <v>1484</v>
      </c>
      <c r="M39" s="73">
        <v>970169.55</v>
      </c>
      <c r="N39" s="60" t="s">
        <v>64</v>
      </c>
      <c r="O39" s="60" t="s">
        <v>138</v>
      </c>
      <c r="P39" s="65">
        <v>43040</v>
      </c>
      <c r="Q39" s="60" t="s">
        <v>1325</v>
      </c>
      <c r="R39" s="65" t="s">
        <v>1325</v>
      </c>
      <c r="S39" s="114" t="s">
        <v>29</v>
      </c>
      <c r="T39" s="38"/>
    </row>
    <row r="40" spans="1:20" s="53" customFormat="1" ht="20.100000000000001" customHeight="1" x14ac:dyDescent="0.25">
      <c r="A40" s="38"/>
      <c r="B40" s="38" t="s">
        <v>29</v>
      </c>
      <c r="C40" s="117" t="s">
        <v>24</v>
      </c>
      <c r="D40" s="60" t="s">
        <v>1490</v>
      </c>
      <c r="E40" s="114" t="s">
        <v>1285</v>
      </c>
      <c r="F40" s="60" t="s">
        <v>1491</v>
      </c>
      <c r="G40" s="60" t="s">
        <v>1492</v>
      </c>
      <c r="H40" s="114" t="s">
        <v>29</v>
      </c>
      <c r="I40" s="60" t="s">
        <v>1493</v>
      </c>
      <c r="J40" s="60" t="s">
        <v>1494</v>
      </c>
      <c r="K40" s="60" t="s">
        <v>1334</v>
      </c>
      <c r="L40" s="60" t="s">
        <v>1484</v>
      </c>
      <c r="M40" s="73">
        <v>768241</v>
      </c>
      <c r="N40" s="60" t="s">
        <v>64</v>
      </c>
      <c r="O40" s="60" t="s">
        <v>138</v>
      </c>
      <c r="P40" s="65">
        <v>42948</v>
      </c>
      <c r="Q40" s="75" t="s">
        <v>1325</v>
      </c>
      <c r="R40" s="65">
        <v>43070</v>
      </c>
      <c r="S40" s="114" t="s">
        <v>29</v>
      </c>
      <c r="T40" s="38"/>
    </row>
    <row r="41" spans="1:20" s="53" customFormat="1" ht="20.100000000000001" customHeight="1" x14ac:dyDescent="0.25">
      <c r="A41" s="38"/>
      <c r="B41" s="38" t="s">
        <v>29</v>
      </c>
      <c r="C41" s="117" t="s">
        <v>24</v>
      </c>
      <c r="D41" s="60" t="s">
        <v>1495</v>
      </c>
      <c r="E41" s="114" t="s">
        <v>1285</v>
      </c>
      <c r="F41" s="60" t="s">
        <v>1496</v>
      </c>
      <c r="G41" s="60" t="s">
        <v>1497</v>
      </c>
      <c r="H41" s="114" t="s">
        <v>29</v>
      </c>
      <c r="I41" s="60" t="s">
        <v>1498</v>
      </c>
      <c r="J41" s="60" t="s">
        <v>1499</v>
      </c>
      <c r="K41" s="60" t="s">
        <v>1264</v>
      </c>
      <c r="L41" s="60" t="s">
        <v>1484</v>
      </c>
      <c r="M41" s="73">
        <v>859100</v>
      </c>
      <c r="N41" s="60" t="s">
        <v>64</v>
      </c>
      <c r="O41" s="60" t="s">
        <v>138</v>
      </c>
      <c r="P41" s="65">
        <v>42948</v>
      </c>
      <c r="Q41" s="60" t="s">
        <v>1325</v>
      </c>
      <c r="R41" s="65">
        <v>43070</v>
      </c>
      <c r="S41" s="114" t="s">
        <v>29</v>
      </c>
      <c r="T41" s="38"/>
    </row>
    <row r="42" spans="1:20" s="53" customFormat="1" ht="20.100000000000001" customHeight="1" x14ac:dyDescent="0.25">
      <c r="A42" s="38"/>
      <c r="B42" s="38" t="s">
        <v>29</v>
      </c>
      <c r="C42" s="117" t="s">
        <v>24</v>
      </c>
      <c r="D42" s="60" t="s">
        <v>1500</v>
      </c>
      <c r="E42" s="114" t="s">
        <v>1285</v>
      </c>
      <c r="F42" s="60" t="s">
        <v>1491</v>
      </c>
      <c r="G42" s="60" t="s">
        <v>1492</v>
      </c>
      <c r="H42" s="114" t="s">
        <v>29</v>
      </c>
      <c r="I42" s="60" t="s">
        <v>1501</v>
      </c>
      <c r="J42" s="60" t="s">
        <v>1502</v>
      </c>
      <c r="K42" s="60" t="s">
        <v>1341</v>
      </c>
      <c r="L42" s="60" t="s">
        <v>1461</v>
      </c>
      <c r="M42" s="73">
        <v>467921.5</v>
      </c>
      <c r="N42" s="60" t="s">
        <v>64</v>
      </c>
      <c r="O42" s="60" t="s">
        <v>138</v>
      </c>
      <c r="P42" s="65">
        <v>42948</v>
      </c>
      <c r="Q42" s="60" t="s">
        <v>125</v>
      </c>
      <c r="R42" s="65">
        <v>43678</v>
      </c>
      <c r="S42" s="114" t="s">
        <v>29</v>
      </c>
      <c r="T42" s="38"/>
    </row>
    <row r="43" spans="1:20" s="53" customFormat="1" ht="20.100000000000001" customHeight="1" x14ac:dyDescent="0.25">
      <c r="A43" s="38"/>
      <c r="B43" s="38" t="s">
        <v>29</v>
      </c>
      <c r="C43" s="117" t="s">
        <v>24</v>
      </c>
      <c r="D43" s="60" t="s">
        <v>1503</v>
      </c>
      <c r="E43" s="114" t="s">
        <v>1285</v>
      </c>
      <c r="F43" s="114" t="s">
        <v>1504</v>
      </c>
      <c r="G43" s="114" t="s">
        <v>1505</v>
      </c>
      <c r="H43" s="114" t="s">
        <v>29</v>
      </c>
      <c r="I43" s="114" t="s">
        <v>1506</v>
      </c>
      <c r="J43" s="114" t="s">
        <v>1507</v>
      </c>
      <c r="K43" s="114" t="s">
        <v>1264</v>
      </c>
      <c r="L43" s="114" t="s">
        <v>1508</v>
      </c>
      <c r="M43" s="54">
        <v>8059095</v>
      </c>
      <c r="N43" s="115" t="s">
        <v>64</v>
      </c>
      <c r="O43" s="114" t="s">
        <v>231</v>
      </c>
      <c r="P43" s="116">
        <v>43101</v>
      </c>
      <c r="Q43" s="114" t="s">
        <v>1324</v>
      </c>
      <c r="R43" s="112">
        <v>43465</v>
      </c>
      <c r="S43" s="114" t="s">
        <v>29</v>
      </c>
      <c r="T43" s="38"/>
    </row>
    <row r="44" spans="1:20" s="53" customFormat="1" ht="20.100000000000001" customHeight="1" x14ac:dyDescent="0.25">
      <c r="A44" s="38"/>
      <c r="B44" s="38" t="s">
        <v>29</v>
      </c>
      <c r="C44" s="117" t="s">
        <v>24</v>
      </c>
      <c r="D44" s="60" t="s">
        <v>1509</v>
      </c>
      <c r="E44" s="114" t="s">
        <v>1285</v>
      </c>
      <c r="F44" s="60" t="s">
        <v>1510</v>
      </c>
      <c r="G44" s="60" t="s">
        <v>1511</v>
      </c>
      <c r="H44" s="114" t="s">
        <v>29</v>
      </c>
      <c r="I44" s="60" t="s">
        <v>1512</v>
      </c>
      <c r="J44" s="60" t="s">
        <v>1513</v>
      </c>
      <c r="K44" s="60" t="s">
        <v>1452</v>
      </c>
      <c r="L44" s="60" t="s">
        <v>1484</v>
      </c>
      <c r="M44" s="73">
        <v>8611856</v>
      </c>
      <c r="N44" s="60" t="s">
        <v>64</v>
      </c>
      <c r="O44" s="60" t="s">
        <v>138</v>
      </c>
      <c r="P44" s="65">
        <v>42948</v>
      </c>
      <c r="Q44" s="75" t="s">
        <v>1325</v>
      </c>
      <c r="R44" s="65">
        <v>43101</v>
      </c>
      <c r="S44" s="114" t="s">
        <v>29</v>
      </c>
      <c r="T44" s="38"/>
    </row>
    <row r="45" spans="1:20" s="53" customFormat="1" ht="20.100000000000001" customHeight="1" x14ac:dyDescent="0.25">
      <c r="A45" s="38"/>
      <c r="B45" s="38" t="s">
        <v>29</v>
      </c>
      <c r="C45" s="117" t="s">
        <v>24</v>
      </c>
      <c r="D45" s="60" t="s">
        <v>1514</v>
      </c>
      <c r="E45" s="114" t="s">
        <v>1285</v>
      </c>
      <c r="F45" s="60" t="s">
        <v>1515</v>
      </c>
      <c r="G45" s="60" t="s">
        <v>1516</v>
      </c>
      <c r="H45" s="60" t="s">
        <v>29</v>
      </c>
      <c r="I45" s="60" t="s">
        <v>1517</v>
      </c>
      <c r="J45" s="60" t="s">
        <v>1518</v>
      </c>
      <c r="K45" s="60" t="s">
        <v>1452</v>
      </c>
      <c r="L45" s="60" t="s">
        <v>1519</v>
      </c>
      <c r="M45" s="73">
        <v>1370673</v>
      </c>
      <c r="N45" s="60" t="s">
        <v>64</v>
      </c>
      <c r="O45" s="60" t="s">
        <v>532</v>
      </c>
      <c r="P45" s="65">
        <v>43021</v>
      </c>
      <c r="Q45" s="60" t="s">
        <v>1325</v>
      </c>
      <c r="R45" s="65" t="s">
        <v>1325</v>
      </c>
      <c r="S45" s="60" t="s">
        <v>29</v>
      </c>
      <c r="T45" s="38"/>
    </row>
    <row r="46" spans="1:20" s="53" customFormat="1" ht="20.100000000000001" customHeight="1" x14ac:dyDescent="0.25">
      <c r="A46" s="38"/>
      <c r="B46" s="38" t="s">
        <v>29</v>
      </c>
      <c r="C46" s="117" t="s">
        <v>24</v>
      </c>
      <c r="D46" s="60" t="s">
        <v>1520</v>
      </c>
      <c r="E46" s="114" t="s">
        <v>1285</v>
      </c>
      <c r="F46" s="60" t="s">
        <v>1330</v>
      </c>
      <c r="G46" s="60" t="s">
        <v>1331</v>
      </c>
      <c r="H46" s="60" t="s">
        <v>29</v>
      </c>
      <c r="I46" s="60" t="s">
        <v>1521</v>
      </c>
      <c r="J46" s="60" t="s">
        <v>1522</v>
      </c>
      <c r="K46" s="60" t="s">
        <v>1452</v>
      </c>
      <c r="L46" s="60" t="s">
        <v>1523</v>
      </c>
      <c r="M46" s="73">
        <v>1500000</v>
      </c>
      <c r="N46" s="60" t="s">
        <v>64</v>
      </c>
      <c r="O46" s="60" t="s">
        <v>532</v>
      </c>
      <c r="P46" s="65">
        <v>43129</v>
      </c>
      <c r="Q46" s="75" t="s">
        <v>1524</v>
      </c>
      <c r="R46" s="65">
        <v>43191</v>
      </c>
      <c r="S46" s="60" t="s">
        <v>29</v>
      </c>
      <c r="T46" s="38"/>
    </row>
    <row r="47" spans="1:20" s="53" customFormat="1" ht="20.100000000000001" customHeight="1" x14ac:dyDescent="0.25">
      <c r="A47" s="38"/>
      <c r="B47" s="38" t="s">
        <v>29</v>
      </c>
      <c r="C47" s="114" t="s">
        <v>24</v>
      </c>
      <c r="D47" s="60" t="s">
        <v>1525</v>
      </c>
      <c r="E47" s="38" t="s">
        <v>1285</v>
      </c>
      <c r="F47" s="38" t="s">
        <v>1448</v>
      </c>
      <c r="G47" s="38" t="s">
        <v>1449</v>
      </c>
      <c r="H47" s="38" t="s">
        <v>29</v>
      </c>
      <c r="I47" s="38" t="s">
        <v>1526</v>
      </c>
      <c r="J47" s="38" t="s">
        <v>1527</v>
      </c>
      <c r="K47" s="38" t="s">
        <v>1452</v>
      </c>
      <c r="L47" s="60" t="s">
        <v>1335</v>
      </c>
      <c r="M47" s="66">
        <v>4307500</v>
      </c>
      <c r="N47" s="38" t="s">
        <v>64</v>
      </c>
      <c r="O47" s="38" t="s">
        <v>138</v>
      </c>
      <c r="P47" s="37" t="s">
        <v>1528</v>
      </c>
      <c r="Q47" s="38" t="s">
        <v>1325</v>
      </c>
      <c r="R47" s="37" t="s">
        <v>1529</v>
      </c>
      <c r="S47" s="38" t="s">
        <v>29</v>
      </c>
      <c r="T47" s="67"/>
    </row>
    <row r="48" spans="1:20" s="53" customFormat="1" ht="20.100000000000001" customHeight="1" x14ac:dyDescent="0.25">
      <c r="A48" s="38"/>
      <c r="B48" s="38" t="s">
        <v>29</v>
      </c>
      <c r="C48" s="38" t="s">
        <v>24</v>
      </c>
      <c r="D48" s="38" t="s">
        <v>1530</v>
      </c>
      <c r="E48" s="38" t="s">
        <v>1285</v>
      </c>
      <c r="F48" s="38" t="s">
        <v>1531</v>
      </c>
      <c r="G48" s="38" t="s">
        <v>1532</v>
      </c>
      <c r="H48" s="38" t="s">
        <v>29</v>
      </c>
      <c r="I48" s="38" t="s">
        <v>1533</v>
      </c>
      <c r="J48" s="38" t="s">
        <v>1534</v>
      </c>
      <c r="K48" s="38" t="s">
        <v>1452</v>
      </c>
      <c r="L48" s="60" t="s">
        <v>1335</v>
      </c>
      <c r="M48" s="66">
        <v>3402776</v>
      </c>
      <c r="N48" s="38" t="s">
        <v>64</v>
      </c>
      <c r="O48" s="38" t="s">
        <v>138</v>
      </c>
      <c r="P48" s="37" t="s">
        <v>1528</v>
      </c>
      <c r="Q48" s="38" t="s">
        <v>1325</v>
      </c>
      <c r="R48" s="37" t="s">
        <v>1535</v>
      </c>
      <c r="S48" s="38" t="s">
        <v>29</v>
      </c>
      <c r="T48" s="67"/>
    </row>
    <row r="49" spans="1:62" s="53" customFormat="1" ht="20.100000000000001" customHeight="1" x14ac:dyDescent="0.25">
      <c r="A49" s="38"/>
      <c r="B49" s="38" t="s">
        <v>29</v>
      </c>
      <c r="C49" s="76" t="s">
        <v>24</v>
      </c>
      <c r="D49" s="38" t="s">
        <v>1536</v>
      </c>
      <c r="E49" s="38" t="s">
        <v>1285</v>
      </c>
      <c r="F49" s="38" t="s">
        <v>1537</v>
      </c>
      <c r="G49" s="38" t="s">
        <v>1538</v>
      </c>
      <c r="H49" s="38" t="s">
        <v>29</v>
      </c>
      <c r="I49" s="38" t="s">
        <v>1539</v>
      </c>
      <c r="J49" s="38" t="s">
        <v>1540</v>
      </c>
      <c r="K49" s="38" t="s">
        <v>1341</v>
      </c>
      <c r="L49" s="38" t="s">
        <v>222</v>
      </c>
      <c r="M49" s="77">
        <v>809889</v>
      </c>
      <c r="N49" s="38" t="s">
        <v>64</v>
      </c>
      <c r="O49" s="38" t="s">
        <v>154</v>
      </c>
      <c r="P49" s="72">
        <v>43221</v>
      </c>
      <c r="Q49" s="38" t="s">
        <v>647</v>
      </c>
      <c r="R49" s="37" t="s">
        <v>1541</v>
      </c>
      <c r="S49" s="38" t="s">
        <v>29</v>
      </c>
      <c r="T49" s="67"/>
    </row>
    <row r="50" spans="1:62" s="53" customFormat="1" ht="20.100000000000001" customHeight="1" x14ac:dyDescent="0.25">
      <c r="A50" s="38"/>
      <c r="B50" s="37">
        <v>43342</v>
      </c>
      <c r="C50" s="38" t="s">
        <v>24</v>
      </c>
      <c r="D50" s="38" t="s">
        <v>1542</v>
      </c>
      <c r="E50" s="38" t="s">
        <v>1285</v>
      </c>
      <c r="F50" s="38" t="s">
        <v>1543</v>
      </c>
      <c r="G50" s="38" t="s">
        <v>1544</v>
      </c>
      <c r="H50" s="38" t="s">
        <v>29</v>
      </c>
      <c r="I50" s="38" t="s">
        <v>1545</v>
      </c>
      <c r="J50" s="38" t="s">
        <v>1546</v>
      </c>
      <c r="K50" s="38" t="s">
        <v>1480</v>
      </c>
      <c r="L50" s="38" t="s">
        <v>1547</v>
      </c>
      <c r="M50" s="66">
        <v>943790.53</v>
      </c>
      <c r="N50" s="38" t="s">
        <v>64</v>
      </c>
      <c r="O50" s="38" t="s">
        <v>114</v>
      </c>
      <c r="P50" s="65" t="s">
        <v>93</v>
      </c>
      <c r="Q50" s="38" t="s">
        <v>1548</v>
      </c>
      <c r="R50" s="65" t="s">
        <v>208</v>
      </c>
      <c r="S50" s="38" t="s">
        <v>29</v>
      </c>
      <c r="T50" s="67"/>
    </row>
    <row r="51" spans="1:62" s="53" customFormat="1" ht="20.100000000000001" customHeight="1" x14ac:dyDescent="0.25">
      <c r="A51" s="38"/>
      <c r="B51" s="37">
        <v>43342</v>
      </c>
      <c r="C51" s="38" t="s">
        <v>24</v>
      </c>
      <c r="D51" s="38" t="s">
        <v>1549</v>
      </c>
      <c r="E51" s="38" t="s">
        <v>1285</v>
      </c>
      <c r="F51" s="38" t="s">
        <v>1550</v>
      </c>
      <c r="G51" s="38" t="s">
        <v>1551</v>
      </c>
      <c r="H51" s="38" t="s">
        <v>29</v>
      </c>
      <c r="I51" s="38" t="s">
        <v>1552</v>
      </c>
      <c r="J51" s="38" t="s">
        <v>1553</v>
      </c>
      <c r="K51" s="38" t="s">
        <v>1452</v>
      </c>
      <c r="L51" s="38" t="s">
        <v>1554</v>
      </c>
      <c r="M51" s="66">
        <f>3670381.06*1.1</f>
        <v>4037419.1660000002</v>
      </c>
      <c r="N51" s="66" t="s">
        <v>64</v>
      </c>
      <c r="O51" s="38" t="s">
        <v>138</v>
      </c>
      <c r="P51" s="37" t="s">
        <v>1555</v>
      </c>
      <c r="Q51" s="38" t="s">
        <v>1325</v>
      </c>
      <c r="R51" s="65" t="s">
        <v>115</v>
      </c>
      <c r="S51" s="38" t="s">
        <v>29</v>
      </c>
      <c r="T51" s="67"/>
    </row>
    <row r="52" spans="1:62" s="53" customFormat="1" ht="20.100000000000001" customHeight="1" x14ac:dyDescent="0.25">
      <c r="A52" s="38"/>
      <c r="B52" s="37">
        <v>43342</v>
      </c>
      <c r="C52" s="38" t="s">
        <v>24</v>
      </c>
      <c r="D52" s="38" t="s">
        <v>1556</v>
      </c>
      <c r="E52" s="38" t="s">
        <v>1285</v>
      </c>
      <c r="F52" s="38" t="s">
        <v>1457</v>
      </c>
      <c r="G52" s="38" t="s">
        <v>1458</v>
      </c>
      <c r="H52" s="38" t="s">
        <v>29</v>
      </c>
      <c r="I52" s="38" t="s">
        <v>1557</v>
      </c>
      <c r="J52" s="38" t="s">
        <v>1558</v>
      </c>
      <c r="K52" s="38" t="s">
        <v>1452</v>
      </c>
      <c r="L52" s="38" t="s">
        <v>1559</v>
      </c>
      <c r="M52" s="66">
        <f>1302544.33*1.1</f>
        <v>1432798.7630000003</v>
      </c>
      <c r="N52" s="38" t="s">
        <v>64</v>
      </c>
      <c r="O52" s="38" t="s">
        <v>138</v>
      </c>
      <c r="P52" s="37" t="s">
        <v>109</v>
      </c>
      <c r="Q52" s="38" t="s">
        <v>1325</v>
      </c>
      <c r="R52" s="65" t="s">
        <v>1292</v>
      </c>
      <c r="S52" s="38" t="s">
        <v>29</v>
      </c>
      <c r="T52" s="67"/>
    </row>
    <row r="53" spans="1:62" s="53" customFormat="1" ht="20.100000000000001" customHeight="1" x14ac:dyDescent="0.25">
      <c r="A53" s="38"/>
      <c r="B53" s="37">
        <v>43356</v>
      </c>
      <c r="C53" s="38" t="s">
        <v>24</v>
      </c>
      <c r="D53" s="38" t="s">
        <v>1560</v>
      </c>
      <c r="E53" s="38" t="s">
        <v>1285</v>
      </c>
      <c r="F53" s="38" t="s">
        <v>1491</v>
      </c>
      <c r="G53" s="38" t="s">
        <v>1492</v>
      </c>
      <c r="H53" s="38" t="s">
        <v>29</v>
      </c>
      <c r="I53" s="38" t="s">
        <v>1561</v>
      </c>
      <c r="J53" s="38" t="s">
        <v>1562</v>
      </c>
      <c r="K53" s="38" t="s">
        <v>1452</v>
      </c>
      <c r="L53" s="38" t="s">
        <v>1563</v>
      </c>
      <c r="M53" s="66">
        <v>1050974</v>
      </c>
      <c r="N53" s="38" t="s">
        <v>64</v>
      </c>
      <c r="O53" s="38" t="s">
        <v>138</v>
      </c>
      <c r="P53" s="37" t="s">
        <v>115</v>
      </c>
      <c r="Q53" s="38" t="s">
        <v>1325</v>
      </c>
      <c r="R53" s="37" t="s">
        <v>1564</v>
      </c>
      <c r="S53" s="38" t="s">
        <v>29</v>
      </c>
      <c r="T53" s="67"/>
    </row>
    <row r="54" spans="1:62" s="53" customFormat="1" ht="20.100000000000001" customHeight="1" x14ac:dyDescent="0.25">
      <c r="A54" s="38"/>
      <c r="B54" s="37">
        <v>43378</v>
      </c>
      <c r="C54" s="38" t="s">
        <v>24</v>
      </c>
      <c r="D54" s="38" t="s">
        <v>1565</v>
      </c>
      <c r="E54" s="38" t="s">
        <v>1285</v>
      </c>
      <c r="F54" s="38" t="s">
        <v>1491</v>
      </c>
      <c r="G54" s="38" t="s">
        <v>1492</v>
      </c>
      <c r="H54" s="38" t="s">
        <v>29</v>
      </c>
      <c r="I54" s="38" t="s">
        <v>1566</v>
      </c>
      <c r="J54" s="38" t="s">
        <v>1567</v>
      </c>
      <c r="K54" s="38" t="s">
        <v>1452</v>
      </c>
      <c r="L54" s="38" t="s">
        <v>1568</v>
      </c>
      <c r="M54" s="66">
        <v>1217242.3999999999</v>
      </c>
      <c r="N54" s="38" t="s">
        <v>64</v>
      </c>
      <c r="O54" s="38" t="s">
        <v>138</v>
      </c>
      <c r="P54" s="37" t="s">
        <v>115</v>
      </c>
      <c r="Q54" s="38" t="s">
        <v>1325</v>
      </c>
      <c r="R54" s="37" t="s">
        <v>1564</v>
      </c>
      <c r="S54" s="38" t="s">
        <v>29</v>
      </c>
      <c r="T54" s="67"/>
    </row>
    <row r="55" spans="1:62" s="53" customFormat="1" ht="20.100000000000001" customHeight="1" x14ac:dyDescent="0.25">
      <c r="A55" s="38"/>
      <c r="B55" s="37">
        <v>43742</v>
      </c>
      <c r="C55" s="38" t="s">
        <v>24</v>
      </c>
      <c r="D55" s="38" t="s">
        <v>1569</v>
      </c>
      <c r="E55" s="38" t="s">
        <v>58</v>
      </c>
      <c r="F55" s="38" t="s">
        <v>1570</v>
      </c>
      <c r="G55" s="38" t="s">
        <v>1571</v>
      </c>
      <c r="H55" s="38" t="s">
        <v>29</v>
      </c>
      <c r="I55" s="38" t="s">
        <v>1572</v>
      </c>
      <c r="J55" s="38" t="s">
        <v>1573</v>
      </c>
      <c r="K55" s="38" t="s">
        <v>107</v>
      </c>
      <c r="L55" s="66" t="s">
        <v>1574</v>
      </c>
      <c r="M55" s="66">
        <v>4805998</v>
      </c>
      <c r="N55" s="38" t="s">
        <v>64</v>
      </c>
      <c r="O55" s="38" t="s">
        <v>29</v>
      </c>
      <c r="P55" s="78" t="s">
        <v>1564</v>
      </c>
      <c r="Q55" s="38" t="s">
        <v>332</v>
      </c>
      <c r="R55" s="78" t="s">
        <v>1575</v>
      </c>
      <c r="S55" s="38" t="s">
        <v>29</v>
      </c>
      <c r="T55" s="38" t="s">
        <v>147</v>
      </c>
    </row>
    <row r="56" spans="1:62" s="53" customFormat="1" ht="20.100000000000001" customHeight="1" x14ac:dyDescent="0.25">
      <c r="A56" s="38"/>
      <c r="B56" s="34" t="s">
        <v>29</v>
      </c>
      <c r="C56" s="114" t="s">
        <v>24</v>
      </c>
      <c r="D56" s="114" t="s">
        <v>1576</v>
      </c>
      <c r="E56" s="114" t="s">
        <v>1285</v>
      </c>
      <c r="F56" s="114" t="s">
        <v>1577</v>
      </c>
      <c r="G56" s="114" t="s">
        <v>1578</v>
      </c>
      <c r="H56" s="114" t="s">
        <v>29</v>
      </c>
      <c r="I56" s="114" t="s">
        <v>1579</v>
      </c>
      <c r="J56" s="114" t="s">
        <v>1580</v>
      </c>
      <c r="K56" s="114" t="s">
        <v>1264</v>
      </c>
      <c r="L56" s="114" t="s">
        <v>1581</v>
      </c>
      <c r="M56" s="74">
        <v>11500000</v>
      </c>
      <c r="N56" s="114" t="s">
        <v>1582</v>
      </c>
      <c r="O56" s="114" t="s">
        <v>1583</v>
      </c>
      <c r="P56" s="112">
        <v>43009</v>
      </c>
      <c r="Q56" s="114"/>
      <c r="R56" s="112">
        <v>43739</v>
      </c>
      <c r="S56" s="114" t="s">
        <v>29</v>
      </c>
      <c r="T56" s="48"/>
    </row>
    <row r="57" spans="1:62" s="53" customFormat="1" ht="20.100000000000001" customHeight="1" x14ac:dyDescent="0.25">
      <c r="A57" s="38"/>
      <c r="B57" s="37">
        <v>43742</v>
      </c>
      <c r="C57" s="38" t="s">
        <v>24</v>
      </c>
      <c r="D57" s="38" t="s">
        <v>1584</v>
      </c>
      <c r="E57" s="38" t="s">
        <v>246</v>
      </c>
      <c r="F57" s="38" t="s">
        <v>1585</v>
      </c>
      <c r="G57" s="38" t="s">
        <v>1586</v>
      </c>
      <c r="H57" s="38" t="s">
        <v>29</v>
      </c>
      <c r="I57" s="38" t="s">
        <v>1587</v>
      </c>
      <c r="J57" s="38" t="s">
        <v>1588</v>
      </c>
      <c r="K57" s="38" t="s">
        <v>215</v>
      </c>
      <c r="L57" s="38" t="s">
        <v>222</v>
      </c>
      <c r="M57" s="66">
        <v>225066</v>
      </c>
      <c r="N57" s="38" t="s">
        <v>64</v>
      </c>
      <c r="O57" s="38" t="s">
        <v>35</v>
      </c>
      <c r="P57" s="78" t="s">
        <v>155</v>
      </c>
      <c r="Q57" s="38" t="s">
        <v>1589</v>
      </c>
      <c r="R57" s="78" t="s">
        <v>1292</v>
      </c>
      <c r="S57" s="38" t="s">
        <v>29</v>
      </c>
      <c r="T57" s="38" t="s">
        <v>147</v>
      </c>
    </row>
    <row r="58" spans="1:62" s="53" customFormat="1" ht="20.100000000000001" customHeight="1" x14ac:dyDescent="0.25">
      <c r="A58" s="38"/>
      <c r="B58" s="37">
        <v>43742</v>
      </c>
      <c r="C58" s="38" t="s">
        <v>24</v>
      </c>
      <c r="D58" s="38" t="s">
        <v>1590</v>
      </c>
      <c r="E58" s="38" t="s">
        <v>58</v>
      </c>
      <c r="F58" s="38" t="s">
        <v>234</v>
      </c>
      <c r="G58" s="38" t="s">
        <v>1492</v>
      </c>
      <c r="H58" s="38" t="s">
        <v>29</v>
      </c>
      <c r="I58" s="38" t="s">
        <v>1591</v>
      </c>
      <c r="J58" s="38" t="s">
        <v>29</v>
      </c>
      <c r="K58" s="38" t="s">
        <v>107</v>
      </c>
      <c r="L58" s="38" t="s">
        <v>1592</v>
      </c>
      <c r="M58" s="66">
        <v>1622362</v>
      </c>
      <c r="N58" s="38" t="s">
        <v>64</v>
      </c>
      <c r="O58" s="38" t="s">
        <v>35</v>
      </c>
      <c r="P58" s="37">
        <v>43703</v>
      </c>
      <c r="Q58" s="38" t="s">
        <v>492</v>
      </c>
      <c r="R58" s="37">
        <v>43770</v>
      </c>
      <c r="S58" s="38" t="s">
        <v>29</v>
      </c>
      <c r="T58" s="38" t="s">
        <v>147</v>
      </c>
    </row>
    <row r="59" spans="1:62" s="53" customFormat="1" ht="20.100000000000001" customHeight="1" x14ac:dyDescent="0.25">
      <c r="A59" s="38"/>
      <c r="B59" s="38" t="s">
        <v>29</v>
      </c>
      <c r="C59" s="117" t="s">
        <v>24</v>
      </c>
      <c r="D59" s="60" t="s">
        <v>1593</v>
      </c>
      <c r="E59" s="114" t="s">
        <v>1285</v>
      </c>
      <c r="F59" s="60" t="s">
        <v>1594</v>
      </c>
      <c r="G59" s="60" t="s">
        <v>1595</v>
      </c>
      <c r="H59" s="60" t="s">
        <v>29</v>
      </c>
      <c r="I59" s="60" t="s">
        <v>1596</v>
      </c>
      <c r="J59" s="60" t="s">
        <v>1597</v>
      </c>
      <c r="K59" s="60" t="s">
        <v>1341</v>
      </c>
      <c r="L59" s="60" t="s">
        <v>1598</v>
      </c>
      <c r="M59" s="73">
        <v>600000</v>
      </c>
      <c r="N59" s="60" t="s">
        <v>46</v>
      </c>
      <c r="O59" s="60" t="s">
        <v>1599</v>
      </c>
      <c r="P59" s="65">
        <v>43070</v>
      </c>
      <c r="Q59" s="60" t="s">
        <v>1324</v>
      </c>
      <c r="R59" s="65">
        <v>43435</v>
      </c>
      <c r="S59" s="60"/>
      <c r="T59" s="38"/>
    </row>
    <row r="60" spans="1:62" s="64" customFormat="1" ht="20.100000000000001" customHeight="1" x14ac:dyDescent="0.2">
      <c r="A60" s="60"/>
      <c r="B60" s="60" t="s">
        <v>29</v>
      </c>
      <c r="C60" s="114" t="s">
        <v>344</v>
      </c>
      <c r="D60" s="114" t="s">
        <v>1600</v>
      </c>
      <c r="E60" s="114" t="s">
        <v>39</v>
      </c>
      <c r="F60" s="114" t="s">
        <v>1601</v>
      </c>
      <c r="G60" s="114" t="s">
        <v>1602</v>
      </c>
      <c r="H60" s="114" t="s">
        <v>29</v>
      </c>
      <c r="I60" s="114" t="s">
        <v>1603</v>
      </c>
      <c r="J60" s="114" t="s">
        <v>1604</v>
      </c>
      <c r="K60" s="114" t="s">
        <v>521</v>
      </c>
      <c r="L60" s="114" t="s">
        <v>871</v>
      </c>
      <c r="M60" s="74" t="s">
        <v>1605</v>
      </c>
      <c r="N60" s="114" t="s">
        <v>64</v>
      </c>
      <c r="O60" s="114" t="s">
        <v>231</v>
      </c>
      <c r="P60" s="112">
        <v>42622</v>
      </c>
      <c r="Q60" s="114" t="s">
        <v>131</v>
      </c>
      <c r="R60" s="112">
        <v>43352</v>
      </c>
      <c r="S60" s="114" t="s">
        <v>29</v>
      </c>
      <c r="T60" s="113" t="s">
        <v>29</v>
      </c>
      <c r="U60" s="114" t="s">
        <v>29</v>
      </c>
      <c r="V60" s="114" t="s">
        <v>1606</v>
      </c>
      <c r="W60" s="114" t="s">
        <v>29</v>
      </c>
      <c r="X60" s="114" t="s">
        <v>29</v>
      </c>
      <c r="Y60" s="114" t="s">
        <v>1607</v>
      </c>
      <c r="Z60" s="114" t="s">
        <v>418</v>
      </c>
      <c r="AA60" s="114" t="s">
        <v>1608</v>
      </c>
      <c r="AB60" s="114"/>
      <c r="AC60" s="114"/>
      <c r="AD60" s="114"/>
      <c r="AE60" s="38"/>
    </row>
    <row r="61" spans="1:62" s="64" customFormat="1" ht="20.100000000000001" customHeight="1" x14ac:dyDescent="0.2">
      <c r="A61" s="60"/>
      <c r="B61" s="60" t="s">
        <v>29</v>
      </c>
      <c r="C61" s="114" t="s">
        <v>344</v>
      </c>
      <c r="D61" s="114" t="s">
        <v>1609</v>
      </c>
      <c r="E61" s="114" t="s">
        <v>1344</v>
      </c>
      <c r="F61" s="114" t="s">
        <v>1610</v>
      </c>
      <c r="G61" s="114" t="s">
        <v>1611</v>
      </c>
      <c r="H61" s="114" t="s">
        <v>29</v>
      </c>
      <c r="I61" s="114" t="s">
        <v>1612</v>
      </c>
      <c r="J61" s="114" t="s">
        <v>1613</v>
      </c>
      <c r="K61" s="114" t="s">
        <v>1264</v>
      </c>
      <c r="L61" s="114" t="s">
        <v>1614</v>
      </c>
      <c r="M61" s="74">
        <v>280940</v>
      </c>
      <c r="N61" s="114" t="s">
        <v>64</v>
      </c>
      <c r="O61" s="114" t="s">
        <v>35</v>
      </c>
      <c r="P61" s="112">
        <v>42828</v>
      </c>
      <c r="Q61" s="114" t="s">
        <v>1017</v>
      </c>
      <c r="R61" s="112">
        <v>43008</v>
      </c>
      <c r="S61" s="114" t="s">
        <v>29</v>
      </c>
      <c r="T61" s="113" t="s">
        <v>29</v>
      </c>
      <c r="U61" s="114" t="s">
        <v>29</v>
      </c>
      <c r="V61" s="114" t="s">
        <v>1615</v>
      </c>
      <c r="W61" s="114" t="s">
        <v>29</v>
      </c>
      <c r="X61" s="114" t="s">
        <v>29</v>
      </c>
      <c r="Y61" s="114" t="s">
        <v>285</v>
      </c>
      <c r="Z61" s="114" t="s">
        <v>64</v>
      </c>
      <c r="AA61" s="114" t="s">
        <v>1616</v>
      </c>
      <c r="AB61" s="114"/>
      <c r="AC61" s="114"/>
      <c r="AD61" s="114"/>
      <c r="AE61" s="79"/>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row>
    <row r="62" spans="1:62" s="64" customFormat="1" ht="20.100000000000001" customHeight="1" x14ac:dyDescent="0.2">
      <c r="A62" s="60"/>
      <c r="B62" s="60" t="s">
        <v>29</v>
      </c>
      <c r="C62" s="114" t="s">
        <v>344</v>
      </c>
      <c r="D62" s="60" t="s">
        <v>1617</v>
      </c>
      <c r="E62" s="114" t="s">
        <v>1344</v>
      </c>
      <c r="F62" s="60" t="s">
        <v>1618</v>
      </c>
      <c r="G62" s="60" t="s">
        <v>1619</v>
      </c>
      <c r="H62" s="60" t="s">
        <v>285</v>
      </c>
      <c r="I62" s="60" t="s">
        <v>1620</v>
      </c>
      <c r="J62" s="60" t="s">
        <v>1620</v>
      </c>
      <c r="K62" s="60" t="s">
        <v>521</v>
      </c>
      <c r="L62" s="60" t="s">
        <v>1620</v>
      </c>
      <c r="M62" s="73">
        <v>4620000</v>
      </c>
      <c r="N62" s="60" t="s">
        <v>46</v>
      </c>
      <c r="O62" s="60" t="s">
        <v>1621</v>
      </c>
      <c r="P62" s="65">
        <v>42882</v>
      </c>
      <c r="Q62" s="60" t="s">
        <v>1622</v>
      </c>
      <c r="R62" s="65">
        <v>43616</v>
      </c>
      <c r="S62" s="60" t="s">
        <v>1623</v>
      </c>
      <c r="T62" s="113" t="s">
        <v>29</v>
      </c>
      <c r="U62" s="114" t="s">
        <v>29</v>
      </c>
      <c r="V62" s="60" t="s">
        <v>29</v>
      </c>
      <c r="W62" s="114" t="s">
        <v>29</v>
      </c>
      <c r="X62" s="114" t="s">
        <v>29</v>
      </c>
      <c r="Y62" s="60" t="s">
        <v>29</v>
      </c>
      <c r="Z62" s="60" t="s">
        <v>29</v>
      </c>
      <c r="AA62" s="60" t="s">
        <v>64</v>
      </c>
      <c r="AB62" s="60"/>
      <c r="AC62" s="60"/>
      <c r="AD62" s="60"/>
      <c r="AE62" s="38"/>
    </row>
    <row r="63" spans="1:62" s="53" customFormat="1" ht="20.100000000000001" customHeight="1" x14ac:dyDescent="0.25">
      <c r="A63" s="60"/>
      <c r="B63" s="60" t="s">
        <v>29</v>
      </c>
      <c r="C63" s="38" t="s">
        <v>344</v>
      </c>
      <c r="D63" s="38" t="s">
        <v>1624</v>
      </c>
      <c r="E63" s="38" t="s">
        <v>1344</v>
      </c>
      <c r="F63" s="38" t="s">
        <v>1625</v>
      </c>
      <c r="G63" s="38" t="s">
        <v>1626</v>
      </c>
      <c r="H63" s="38" t="s">
        <v>29</v>
      </c>
      <c r="I63" s="38" t="s">
        <v>1627</v>
      </c>
      <c r="J63" s="38" t="s">
        <v>1628</v>
      </c>
      <c r="K63" s="38" t="s">
        <v>1629</v>
      </c>
      <c r="L63" s="38" t="s">
        <v>29</v>
      </c>
      <c r="M63" s="66">
        <v>1500000</v>
      </c>
      <c r="N63" s="38" t="s">
        <v>46</v>
      </c>
      <c r="O63" s="38" t="s">
        <v>1630</v>
      </c>
      <c r="P63" s="37">
        <v>42881</v>
      </c>
      <c r="Q63" s="38" t="s">
        <v>1631</v>
      </c>
      <c r="R63" s="37">
        <v>43282</v>
      </c>
      <c r="S63" s="38" t="s">
        <v>29</v>
      </c>
      <c r="T63" s="113" t="s">
        <v>29</v>
      </c>
      <c r="U63" s="114" t="s">
        <v>29</v>
      </c>
      <c r="V63" s="38" t="s">
        <v>29</v>
      </c>
      <c r="W63" s="114" t="s">
        <v>29</v>
      </c>
      <c r="X63" s="114" t="s">
        <v>29</v>
      </c>
      <c r="Y63" s="38" t="s">
        <v>29</v>
      </c>
      <c r="Z63" s="38" t="s">
        <v>29</v>
      </c>
      <c r="AA63" s="38"/>
      <c r="AB63" s="67"/>
      <c r="AC63" s="67"/>
      <c r="AD63" s="67"/>
      <c r="AE63" s="67"/>
    </row>
    <row r="64" spans="1:62" s="53" customFormat="1" ht="20.100000000000001" customHeight="1" x14ac:dyDescent="0.25">
      <c r="A64" s="60"/>
      <c r="B64" s="60" t="s">
        <v>29</v>
      </c>
      <c r="C64" s="38" t="s">
        <v>344</v>
      </c>
      <c r="D64" s="38" t="s">
        <v>1632</v>
      </c>
      <c r="E64" s="38" t="s">
        <v>1344</v>
      </c>
      <c r="F64" s="38" t="s">
        <v>1633</v>
      </c>
      <c r="G64" s="38" t="s">
        <v>1634</v>
      </c>
      <c r="H64" s="38" t="s">
        <v>29</v>
      </c>
      <c r="I64" s="38" t="s">
        <v>191</v>
      </c>
      <c r="J64" s="38" t="s">
        <v>1635</v>
      </c>
      <c r="K64" s="38" t="s">
        <v>1629</v>
      </c>
      <c r="L64" s="38" t="s">
        <v>1636</v>
      </c>
      <c r="M64" s="66">
        <v>4213000</v>
      </c>
      <c r="N64" s="38" t="s">
        <v>46</v>
      </c>
      <c r="O64" s="38" t="s">
        <v>1637</v>
      </c>
      <c r="P64" s="37">
        <v>42881</v>
      </c>
      <c r="Q64" s="38" t="s">
        <v>1622</v>
      </c>
      <c r="R64" s="37">
        <v>43616</v>
      </c>
      <c r="S64" s="38" t="s">
        <v>1623</v>
      </c>
      <c r="T64" s="113" t="s">
        <v>29</v>
      </c>
      <c r="U64" s="114" t="s">
        <v>29</v>
      </c>
      <c r="V64" s="38" t="s">
        <v>29</v>
      </c>
      <c r="W64" s="114" t="s">
        <v>29</v>
      </c>
      <c r="X64" s="114" t="s">
        <v>29</v>
      </c>
      <c r="Y64" s="38" t="s">
        <v>29</v>
      </c>
      <c r="Z64" s="38" t="s">
        <v>29</v>
      </c>
      <c r="AA64" s="38"/>
      <c r="AB64" s="67"/>
      <c r="AC64" s="67"/>
      <c r="AD64" s="67"/>
      <c r="AE64" s="67"/>
    </row>
    <row r="65" spans="1:31" s="53" customFormat="1" ht="20.100000000000001" customHeight="1" x14ac:dyDescent="0.25">
      <c r="A65" s="60"/>
      <c r="B65" s="37">
        <v>43378</v>
      </c>
      <c r="C65" s="38" t="s">
        <v>344</v>
      </c>
      <c r="D65" s="38" t="s">
        <v>1638</v>
      </c>
      <c r="E65" s="38" t="s">
        <v>1285</v>
      </c>
      <c r="F65" s="38" t="s">
        <v>1639</v>
      </c>
      <c r="G65" s="38" t="s">
        <v>1640</v>
      </c>
      <c r="H65" s="38" t="s">
        <v>29</v>
      </c>
      <c r="I65" s="38" t="s">
        <v>1641</v>
      </c>
      <c r="J65" s="38" t="s">
        <v>1642</v>
      </c>
      <c r="K65" s="38" t="s">
        <v>1341</v>
      </c>
      <c r="L65" s="38" t="s">
        <v>1643</v>
      </c>
      <c r="M65" s="66">
        <v>231000</v>
      </c>
      <c r="N65" s="38" t="s">
        <v>64</v>
      </c>
      <c r="O65" s="38" t="s">
        <v>1644</v>
      </c>
      <c r="P65" s="37">
        <v>43364</v>
      </c>
      <c r="Q65" s="38" t="s">
        <v>1645</v>
      </c>
      <c r="R65" s="37">
        <v>43364</v>
      </c>
      <c r="S65" s="38" t="s">
        <v>29</v>
      </c>
      <c r="T65" s="38" t="s">
        <v>29</v>
      </c>
      <c r="U65" s="38" t="s">
        <v>29</v>
      </c>
      <c r="V65" s="38" t="s">
        <v>29</v>
      </c>
      <c r="W65" s="38" t="s">
        <v>29</v>
      </c>
      <c r="X65" s="114" t="s">
        <v>29</v>
      </c>
      <c r="Y65" s="38" t="s">
        <v>29</v>
      </c>
      <c r="Z65" s="38" t="s">
        <v>29</v>
      </c>
      <c r="AA65" s="38" t="s">
        <v>29</v>
      </c>
      <c r="AB65" s="67"/>
      <c r="AC65" s="67"/>
      <c r="AD65" s="67"/>
      <c r="AE65" s="67"/>
    </row>
    <row r="66" spans="1:31" s="53" customFormat="1" ht="20.100000000000001" customHeight="1" x14ac:dyDescent="0.25">
      <c r="A66" s="60"/>
      <c r="B66" s="37">
        <v>43410</v>
      </c>
      <c r="C66" s="38" t="s">
        <v>344</v>
      </c>
      <c r="D66" s="38" t="s">
        <v>1646</v>
      </c>
      <c r="E66" s="38" t="s">
        <v>1344</v>
      </c>
      <c r="F66" s="38" t="s">
        <v>1647</v>
      </c>
      <c r="G66" s="38" t="s">
        <v>1648</v>
      </c>
      <c r="H66" s="38" t="s">
        <v>29</v>
      </c>
      <c r="I66" s="38" t="s">
        <v>1649</v>
      </c>
      <c r="J66" s="38" t="s">
        <v>1650</v>
      </c>
      <c r="K66" s="38" t="s">
        <v>1341</v>
      </c>
      <c r="L66" s="38" t="s">
        <v>1651</v>
      </c>
      <c r="M66" s="66">
        <v>566500</v>
      </c>
      <c r="N66" s="38" t="s">
        <v>46</v>
      </c>
      <c r="O66" s="38" t="s">
        <v>1652</v>
      </c>
      <c r="P66" s="37">
        <v>42882</v>
      </c>
      <c r="Q66" s="38" t="s">
        <v>1645</v>
      </c>
      <c r="R66" s="37">
        <v>43585</v>
      </c>
      <c r="S66" s="38" t="s">
        <v>1653</v>
      </c>
      <c r="T66" s="113" t="s">
        <v>29</v>
      </c>
      <c r="U66" s="114" t="s">
        <v>29</v>
      </c>
      <c r="V66" s="38" t="s">
        <v>29</v>
      </c>
      <c r="W66" s="114" t="s">
        <v>29</v>
      </c>
      <c r="X66" s="114" t="s">
        <v>29</v>
      </c>
      <c r="Y66" s="38" t="s">
        <v>29</v>
      </c>
      <c r="Z66" s="38" t="s">
        <v>29</v>
      </c>
      <c r="AA66" s="38" t="s">
        <v>29</v>
      </c>
      <c r="AB66" s="67"/>
      <c r="AC66" s="67"/>
      <c r="AD66" s="67"/>
      <c r="AE66" s="67"/>
    </row>
    <row r="67" spans="1:31" s="53" customFormat="1" ht="20.100000000000001" customHeight="1" x14ac:dyDescent="0.25">
      <c r="A67" s="60"/>
      <c r="B67" s="37">
        <v>43410</v>
      </c>
      <c r="C67" s="38" t="s">
        <v>344</v>
      </c>
      <c r="D67" s="38" t="s">
        <v>1654</v>
      </c>
      <c r="E67" s="38" t="s">
        <v>1344</v>
      </c>
      <c r="F67" s="38" t="s">
        <v>1655</v>
      </c>
      <c r="G67" s="38" t="s">
        <v>1656</v>
      </c>
      <c r="H67" s="38" t="s">
        <v>29</v>
      </c>
      <c r="I67" s="38" t="s">
        <v>1657</v>
      </c>
      <c r="J67" s="38" t="s">
        <v>1658</v>
      </c>
      <c r="K67" s="38" t="s">
        <v>521</v>
      </c>
      <c r="L67" s="38" t="s">
        <v>1651</v>
      </c>
      <c r="M67" s="66">
        <v>1750000</v>
      </c>
      <c r="N67" s="38" t="s">
        <v>46</v>
      </c>
      <c r="O67" s="38" t="s">
        <v>231</v>
      </c>
      <c r="P67" s="37">
        <v>42882</v>
      </c>
      <c r="Q67" s="38" t="s">
        <v>1659</v>
      </c>
      <c r="R67" s="37" t="s">
        <v>1660</v>
      </c>
      <c r="S67" s="38" t="s">
        <v>1653</v>
      </c>
      <c r="T67" s="113" t="s">
        <v>29</v>
      </c>
      <c r="U67" s="114" t="s">
        <v>29</v>
      </c>
      <c r="V67" s="38" t="s">
        <v>29</v>
      </c>
      <c r="W67" s="114" t="s">
        <v>29</v>
      </c>
      <c r="X67" s="114" t="s">
        <v>29</v>
      </c>
      <c r="Y67" s="38" t="s">
        <v>29</v>
      </c>
      <c r="Z67" s="38" t="s">
        <v>29</v>
      </c>
      <c r="AA67" s="38" t="s">
        <v>29</v>
      </c>
      <c r="AB67" s="67"/>
      <c r="AC67" s="67"/>
      <c r="AD67" s="67"/>
      <c r="AE67" s="67"/>
    </row>
    <row r="68" spans="1:31" s="64" customFormat="1" ht="20.100000000000001" customHeight="1" x14ac:dyDescent="0.2">
      <c r="A68" s="60"/>
      <c r="B68" s="60" t="s">
        <v>29</v>
      </c>
      <c r="C68" s="114" t="s">
        <v>344</v>
      </c>
      <c r="D68" s="114" t="s">
        <v>669</v>
      </c>
      <c r="E68" s="114"/>
      <c r="F68" s="114" t="s">
        <v>670</v>
      </c>
      <c r="G68" s="114" t="s">
        <v>671</v>
      </c>
      <c r="H68" s="114" t="s">
        <v>29</v>
      </c>
      <c r="I68" s="114" t="s">
        <v>672</v>
      </c>
      <c r="J68" s="114" t="s">
        <v>673</v>
      </c>
      <c r="K68" s="114" t="s">
        <v>521</v>
      </c>
      <c r="L68" s="114"/>
      <c r="M68" s="54" t="s">
        <v>523</v>
      </c>
      <c r="N68" s="114"/>
      <c r="O68" s="114"/>
      <c r="P68" s="112">
        <v>41710</v>
      </c>
      <c r="Q68" s="114" t="s">
        <v>676</v>
      </c>
      <c r="R68" s="112">
        <v>43416</v>
      </c>
      <c r="S68" s="114" t="s">
        <v>29</v>
      </c>
      <c r="T68" s="113" t="s">
        <v>29</v>
      </c>
      <c r="U68" s="114" t="s">
        <v>29</v>
      </c>
      <c r="V68" s="81" t="s">
        <v>675</v>
      </c>
      <c r="W68" s="114" t="s">
        <v>29</v>
      </c>
      <c r="X68" s="114" t="s">
        <v>29</v>
      </c>
      <c r="Y68" s="114" t="s">
        <v>29</v>
      </c>
      <c r="Z68" s="114" t="s">
        <v>29</v>
      </c>
      <c r="AA68" s="114" t="s">
        <v>29</v>
      </c>
      <c r="AB68" s="114"/>
      <c r="AC68" s="114"/>
      <c r="AD68" s="114"/>
      <c r="AE68" s="38"/>
    </row>
    <row r="69" spans="1:31" s="53" customFormat="1" ht="20.100000000000001" customHeight="1" x14ac:dyDescent="0.25">
      <c r="A69" s="38"/>
      <c r="B69" s="38" t="s">
        <v>29</v>
      </c>
      <c r="C69" s="117" t="s">
        <v>24</v>
      </c>
      <c r="D69" s="114" t="s">
        <v>1661</v>
      </c>
      <c r="E69" s="47" t="s">
        <v>39</v>
      </c>
      <c r="F69" s="114" t="s">
        <v>617</v>
      </c>
      <c r="G69" s="114" t="s">
        <v>1662</v>
      </c>
      <c r="H69" s="114" t="s">
        <v>29</v>
      </c>
      <c r="I69" s="114" t="s">
        <v>1663</v>
      </c>
      <c r="J69" s="114" t="s">
        <v>1664</v>
      </c>
      <c r="K69" s="114" t="s">
        <v>1264</v>
      </c>
      <c r="L69" s="114" t="s">
        <v>1665</v>
      </c>
      <c r="M69" s="32" t="s">
        <v>33</v>
      </c>
      <c r="N69" s="115" t="s">
        <v>64</v>
      </c>
      <c r="O69" s="114" t="s">
        <v>35</v>
      </c>
      <c r="P69" s="116">
        <v>42432</v>
      </c>
      <c r="Q69" s="114" t="s">
        <v>48</v>
      </c>
      <c r="R69" s="112">
        <v>43527</v>
      </c>
      <c r="S69" s="114" t="s">
        <v>29</v>
      </c>
      <c r="T69" s="38"/>
    </row>
    <row r="70" spans="1:31" s="53" customFormat="1" ht="20.100000000000001" customHeight="1" x14ac:dyDescent="0.25">
      <c r="A70" s="38"/>
      <c r="B70" s="38" t="s">
        <v>29</v>
      </c>
      <c r="C70" s="117" t="s">
        <v>24</v>
      </c>
      <c r="D70" s="114" t="s">
        <v>1666</v>
      </c>
      <c r="E70" s="114" t="s">
        <v>26</v>
      </c>
      <c r="F70" s="114" t="s">
        <v>1667</v>
      </c>
      <c r="G70" s="114" t="s">
        <v>671</v>
      </c>
      <c r="H70" s="114" t="s">
        <v>29</v>
      </c>
      <c r="I70" s="114" t="s">
        <v>1668</v>
      </c>
      <c r="J70" s="114" t="s">
        <v>1669</v>
      </c>
      <c r="K70" s="114" t="s">
        <v>1264</v>
      </c>
      <c r="L70" s="114" t="s">
        <v>674</v>
      </c>
      <c r="M70" s="74" t="s">
        <v>1670</v>
      </c>
      <c r="N70" s="114" t="s">
        <v>34</v>
      </c>
      <c r="O70" s="114" t="s">
        <v>35</v>
      </c>
      <c r="P70" s="112">
        <v>41617</v>
      </c>
      <c r="Q70" s="114" t="s">
        <v>172</v>
      </c>
      <c r="R70" s="112">
        <v>43442</v>
      </c>
      <c r="S70" s="113" t="s">
        <v>29</v>
      </c>
      <c r="T70" s="60"/>
    </row>
    <row r="71" spans="1:31" s="53" customFormat="1" ht="20.100000000000001" customHeight="1" x14ac:dyDescent="0.25">
      <c r="A71" s="38"/>
      <c r="B71" s="38" t="s">
        <v>29</v>
      </c>
      <c r="C71" s="38" t="s">
        <v>24</v>
      </c>
      <c r="D71" s="38" t="s">
        <v>1671</v>
      </c>
      <c r="E71" s="38" t="s">
        <v>26</v>
      </c>
      <c r="F71" s="38" t="s">
        <v>1672</v>
      </c>
      <c r="G71" s="60" t="s">
        <v>1673</v>
      </c>
      <c r="H71" s="66" t="s">
        <v>1674</v>
      </c>
      <c r="I71" s="38" t="s">
        <v>1675</v>
      </c>
      <c r="J71" s="38" t="s">
        <v>1676</v>
      </c>
      <c r="K71" s="38" t="s">
        <v>1677</v>
      </c>
      <c r="L71" s="60" t="s">
        <v>1678</v>
      </c>
      <c r="M71" s="66" t="s">
        <v>523</v>
      </c>
      <c r="N71" s="38" t="s">
        <v>598</v>
      </c>
      <c r="O71" s="38" t="s">
        <v>612</v>
      </c>
      <c r="P71" s="72">
        <v>43168</v>
      </c>
      <c r="Q71" s="66" t="s">
        <v>77</v>
      </c>
      <c r="R71" s="65">
        <v>43534</v>
      </c>
      <c r="S71" s="38" t="s">
        <v>600</v>
      </c>
      <c r="T71" s="67"/>
    </row>
    <row r="72" spans="1:31" s="53" customFormat="1" ht="20.100000000000001" customHeight="1" x14ac:dyDescent="0.25">
      <c r="A72" s="38"/>
      <c r="B72" s="38" t="s">
        <v>29</v>
      </c>
      <c r="C72" s="76" t="s">
        <v>24</v>
      </c>
      <c r="D72" s="38" t="s">
        <v>1679</v>
      </c>
      <c r="E72" s="38" t="s">
        <v>26</v>
      </c>
      <c r="F72" s="38" t="s">
        <v>592</v>
      </c>
      <c r="G72" s="60" t="s">
        <v>593</v>
      </c>
      <c r="H72" s="66" t="s">
        <v>1056</v>
      </c>
      <c r="I72" s="38" t="s">
        <v>1680</v>
      </c>
      <c r="J72" s="38" t="s">
        <v>1681</v>
      </c>
      <c r="K72" s="38" t="s">
        <v>1677</v>
      </c>
      <c r="L72" s="60" t="s">
        <v>1678</v>
      </c>
      <c r="M72" s="66" t="s">
        <v>1682</v>
      </c>
      <c r="N72" s="38" t="s">
        <v>829</v>
      </c>
      <c r="O72" s="38" t="s">
        <v>599</v>
      </c>
      <c r="P72" s="72">
        <v>43070</v>
      </c>
      <c r="Q72" s="66" t="s">
        <v>77</v>
      </c>
      <c r="R72" s="65">
        <v>43434</v>
      </c>
      <c r="S72" s="38" t="s">
        <v>600</v>
      </c>
      <c r="T72" s="67"/>
    </row>
    <row r="73" spans="1:31" s="53" customFormat="1" ht="20.100000000000001" customHeight="1" x14ac:dyDescent="0.25">
      <c r="A73" s="60"/>
      <c r="B73" s="60" t="s">
        <v>29</v>
      </c>
      <c r="C73" s="38" t="s">
        <v>344</v>
      </c>
      <c r="D73" s="38" t="s">
        <v>1683</v>
      </c>
      <c r="E73" s="38" t="s">
        <v>39</v>
      </c>
      <c r="F73" s="38" t="s">
        <v>1684</v>
      </c>
      <c r="G73" s="38" t="s">
        <v>1685</v>
      </c>
      <c r="H73" s="38" t="s">
        <v>29</v>
      </c>
      <c r="I73" s="38" t="s">
        <v>1686</v>
      </c>
      <c r="J73" s="38" t="s">
        <v>1687</v>
      </c>
      <c r="K73" s="38" t="s">
        <v>587</v>
      </c>
      <c r="L73" s="38" t="s">
        <v>29</v>
      </c>
      <c r="M73" s="66">
        <v>1344000</v>
      </c>
      <c r="N73" s="38" t="s">
        <v>64</v>
      </c>
      <c r="O73" s="38" t="s">
        <v>1688</v>
      </c>
      <c r="P73" s="37">
        <v>42370</v>
      </c>
      <c r="Q73" s="38" t="s">
        <v>75</v>
      </c>
      <c r="R73" s="37">
        <v>43465</v>
      </c>
      <c r="S73" s="38" t="s">
        <v>29</v>
      </c>
      <c r="T73" s="113" t="s">
        <v>29</v>
      </c>
      <c r="U73" s="114" t="s">
        <v>29</v>
      </c>
      <c r="V73" s="38" t="s">
        <v>29</v>
      </c>
      <c r="W73" s="38" t="s">
        <v>29</v>
      </c>
      <c r="X73" s="114" t="s">
        <v>29</v>
      </c>
      <c r="Y73" s="38" t="s">
        <v>29</v>
      </c>
      <c r="Z73" s="38" t="s">
        <v>29</v>
      </c>
      <c r="AA73" s="38"/>
      <c r="AB73" s="67"/>
      <c r="AC73" s="67"/>
      <c r="AD73" s="67"/>
      <c r="AE73" s="67"/>
    </row>
    <row r="74" spans="1:31" s="53" customFormat="1" ht="20.100000000000001" customHeight="1" x14ac:dyDescent="0.25">
      <c r="A74" s="60"/>
      <c r="B74" s="37">
        <v>43356</v>
      </c>
      <c r="C74" s="38" t="s">
        <v>344</v>
      </c>
      <c r="D74" s="38" t="s">
        <v>1689</v>
      </c>
      <c r="E74" s="38" t="s">
        <v>39</v>
      </c>
      <c r="F74" s="38" t="s">
        <v>1690</v>
      </c>
      <c r="G74" s="38" t="s">
        <v>1691</v>
      </c>
      <c r="H74" s="38" t="s">
        <v>418</v>
      </c>
      <c r="I74" s="38" t="s">
        <v>1692</v>
      </c>
      <c r="J74" s="38" t="s">
        <v>1693</v>
      </c>
      <c r="K74" s="38" t="s">
        <v>1341</v>
      </c>
      <c r="L74" s="38" t="s">
        <v>1694</v>
      </c>
      <c r="M74" s="66">
        <v>350000</v>
      </c>
      <c r="N74" s="38" t="s">
        <v>46</v>
      </c>
      <c r="O74" s="38" t="s">
        <v>821</v>
      </c>
      <c r="P74" s="37">
        <v>43229</v>
      </c>
      <c r="Q74" s="38" t="s">
        <v>1017</v>
      </c>
      <c r="R74" s="37">
        <v>43434</v>
      </c>
      <c r="S74" s="38" t="s">
        <v>1695</v>
      </c>
      <c r="T74" s="38" t="s">
        <v>29</v>
      </c>
      <c r="U74" s="38" t="s">
        <v>29</v>
      </c>
      <c r="V74" s="38" t="s">
        <v>1696</v>
      </c>
      <c r="W74" s="38" t="s">
        <v>29</v>
      </c>
      <c r="X74" s="114" t="s">
        <v>29</v>
      </c>
      <c r="Y74" s="38" t="s">
        <v>29</v>
      </c>
      <c r="Z74" s="37" t="s">
        <v>29</v>
      </c>
      <c r="AA74" s="37" t="s">
        <v>29</v>
      </c>
      <c r="AB74" s="67"/>
      <c r="AC74" s="67"/>
      <c r="AD74" s="67"/>
      <c r="AE74" s="67"/>
    </row>
    <row r="75" spans="1:31" s="53" customFormat="1" ht="20.100000000000001" customHeight="1" x14ac:dyDescent="0.25">
      <c r="A75" s="60"/>
      <c r="B75" s="37">
        <v>43640</v>
      </c>
      <c r="C75" s="38" t="s">
        <v>344</v>
      </c>
      <c r="D75" s="38" t="s">
        <v>1697</v>
      </c>
      <c r="E75" s="38" t="s">
        <v>1285</v>
      </c>
      <c r="F75" s="38" t="s">
        <v>1698</v>
      </c>
      <c r="G75" s="38" t="s">
        <v>1699</v>
      </c>
      <c r="H75" s="38" t="s">
        <v>29</v>
      </c>
      <c r="I75" s="38" t="s">
        <v>1700</v>
      </c>
      <c r="J75" s="38" t="s">
        <v>1701</v>
      </c>
      <c r="K75" s="38" t="s">
        <v>521</v>
      </c>
      <c r="L75" s="38" t="s">
        <v>1702</v>
      </c>
      <c r="M75" s="66">
        <v>1087551.58</v>
      </c>
      <c r="N75" s="38" t="s">
        <v>64</v>
      </c>
      <c r="O75" s="38" t="s">
        <v>35</v>
      </c>
      <c r="P75" s="37">
        <v>43638</v>
      </c>
      <c r="Q75" s="38" t="s">
        <v>125</v>
      </c>
      <c r="R75" s="37">
        <v>44368</v>
      </c>
      <c r="S75" s="38" t="s">
        <v>29</v>
      </c>
      <c r="T75" s="38" t="s">
        <v>29</v>
      </c>
      <c r="U75" s="38" t="s">
        <v>29</v>
      </c>
      <c r="V75" s="38" t="s">
        <v>29</v>
      </c>
      <c r="W75" s="38" t="s">
        <v>29</v>
      </c>
      <c r="X75" s="114" t="s">
        <v>29</v>
      </c>
      <c r="Y75" s="38" t="s">
        <v>29</v>
      </c>
      <c r="Z75" s="38" t="s">
        <v>29</v>
      </c>
      <c r="AA75" s="38" t="s">
        <v>29</v>
      </c>
      <c r="AB75" s="67"/>
      <c r="AC75" s="67"/>
      <c r="AD75" s="67"/>
      <c r="AE75" s="67"/>
    </row>
    <row r="76" spans="1:31" s="53" customFormat="1" ht="20.100000000000001" customHeight="1" x14ac:dyDescent="0.25">
      <c r="A76" s="38"/>
      <c r="B76" s="38" t="s">
        <v>29</v>
      </c>
      <c r="C76" s="440" t="s">
        <v>24</v>
      </c>
      <c r="D76" s="434" t="s">
        <v>1703</v>
      </c>
      <c r="E76" s="434" t="s">
        <v>39</v>
      </c>
      <c r="F76" s="114" t="s">
        <v>1704</v>
      </c>
      <c r="G76" s="114" t="s">
        <v>1705</v>
      </c>
      <c r="H76" s="114" t="s">
        <v>29</v>
      </c>
      <c r="I76" s="434" t="s">
        <v>1706</v>
      </c>
      <c r="J76" s="434" t="s">
        <v>1707</v>
      </c>
      <c r="K76" s="434" t="s">
        <v>1264</v>
      </c>
      <c r="L76" s="434" t="s">
        <v>1708</v>
      </c>
      <c r="M76" s="437" t="s">
        <v>1709</v>
      </c>
      <c r="N76" s="435" t="s">
        <v>1710</v>
      </c>
      <c r="O76" s="434" t="s">
        <v>231</v>
      </c>
      <c r="P76" s="436">
        <v>42644</v>
      </c>
      <c r="Q76" s="434" t="s">
        <v>131</v>
      </c>
      <c r="R76" s="430">
        <v>43374</v>
      </c>
      <c r="S76" s="431" t="s">
        <v>29</v>
      </c>
      <c r="T76" s="38"/>
    </row>
    <row r="77" spans="1:31" s="53" customFormat="1" ht="20.100000000000001" customHeight="1" x14ac:dyDescent="0.25">
      <c r="A77" s="38"/>
      <c r="B77" s="38" t="s">
        <v>29</v>
      </c>
      <c r="C77" s="440"/>
      <c r="D77" s="434"/>
      <c r="E77" s="434"/>
      <c r="F77" s="114" t="s">
        <v>1711</v>
      </c>
      <c r="G77" s="114" t="s">
        <v>1712</v>
      </c>
      <c r="H77" s="114" t="s">
        <v>29</v>
      </c>
      <c r="I77" s="434"/>
      <c r="J77" s="434"/>
      <c r="K77" s="434"/>
      <c r="L77" s="434"/>
      <c r="M77" s="438"/>
      <c r="N77" s="435"/>
      <c r="O77" s="434"/>
      <c r="P77" s="436"/>
      <c r="Q77" s="434"/>
      <c r="R77" s="430"/>
      <c r="S77" s="431"/>
      <c r="T77" s="38"/>
    </row>
    <row r="78" spans="1:31" s="53" customFormat="1" ht="20.100000000000001" customHeight="1" x14ac:dyDescent="0.25">
      <c r="A78" s="38"/>
      <c r="B78" s="38" t="s">
        <v>29</v>
      </c>
      <c r="C78" s="440"/>
      <c r="D78" s="434"/>
      <c r="E78" s="434"/>
      <c r="F78" s="114" t="s">
        <v>1594</v>
      </c>
      <c r="G78" s="114" t="s">
        <v>1595</v>
      </c>
      <c r="H78" s="114" t="s">
        <v>29</v>
      </c>
      <c r="I78" s="434"/>
      <c r="J78" s="434"/>
      <c r="K78" s="434"/>
      <c r="L78" s="434"/>
      <c r="M78" s="438"/>
      <c r="N78" s="435"/>
      <c r="O78" s="434"/>
      <c r="P78" s="436"/>
      <c r="Q78" s="434"/>
      <c r="R78" s="430"/>
      <c r="S78" s="431"/>
      <c r="T78" s="38"/>
    </row>
    <row r="79" spans="1:31" s="53" customFormat="1" ht="20.100000000000001" customHeight="1" x14ac:dyDescent="0.25">
      <c r="A79" s="38"/>
      <c r="B79" s="38" t="s">
        <v>29</v>
      </c>
      <c r="C79" s="440"/>
      <c r="D79" s="434"/>
      <c r="E79" s="434"/>
      <c r="F79" s="114" t="s">
        <v>1713</v>
      </c>
      <c r="G79" s="114" t="s">
        <v>1714</v>
      </c>
      <c r="H79" s="114" t="s">
        <v>29</v>
      </c>
      <c r="I79" s="434"/>
      <c r="J79" s="434"/>
      <c r="K79" s="434"/>
      <c r="L79" s="434"/>
      <c r="M79" s="438"/>
      <c r="N79" s="435"/>
      <c r="O79" s="434"/>
      <c r="P79" s="436"/>
      <c r="Q79" s="434"/>
      <c r="R79" s="430"/>
      <c r="S79" s="431"/>
      <c r="T79" s="38"/>
    </row>
    <row r="80" spans="1:31" s="53" customFormat="1" ht="20.100000000000001" customHeight="1" x14ac:dyDescent="0.25">
      <c r="A80" s="38"/>
      <c r="B80" s="38" t="s">
        <v>29</v>
      </c>
      <c r="C80" s="440"/>
      <c r="D80" s="434"/>
      <c r="E80" s="434"/>
      <c r="F80" s="114" t="s">
        <v>1715</v>
      </c>
      <c r="G80" s="114" t="s">
        <v>1716</v>
      </c>
      <c r="H80" s="114" t="s">
        <v>29</v>
      </c>
      <c r="I80" s="434"/>
      <c r="J80" s="434"/>
      <c r="K80" s="434"/>
      <c r="L80" s="434"/>
      <c r="M80" s="439"/>
      <c r="N80" s="435"/>
      <c r="O80" s="434"/>
      <c r="P80" s="436"/>
      <c r="Q80" s="434"/>
      <c r="R80" s="430"/>
      <c r="S80" s="431"/>
      <c r="T80" s="38"/>
    </row>
    <row r="81" spans="1:32" s="53" customFormat="1" ht="20.100000000000001" customHeight="1" x14ac:dyDescent="0.25">
      <c r="A81" s="38"/>
      <c r="B81" s="38" t="s">
        <v>29</v>
      </c>
      <c r="C81" s="117" t="s">
        <v>24</v>
      </c>
      <c r="D81" s="60" t="s">
        <v>1717</v>
      </c>
      <c r="E81" s="114" t="s">
        <v>39</v>
      </c>
      <c r="F81" s="60" t="s">
        <v>1718</v>
      </c>
      <c r="G81" s="60" t="s">
        <v>1719</v>
      </c>
      <c r="H81" s="60" t="s">
        <v>29</v>
      </c>
      <c r="I81" s="60" t="s">
        <v>1720</v>
      </c>
      <c r="J81" s="60" t="s">
        <v>1721</v>
      </c>
      <c r="K81" s="60" t="s">
        <v>1264</v>
      </c>
      <c r="L81" s="60" t="s">
        <v>1722</v>
      </c>
      <c r="M81" s="73">
        <v>1000000</v>
      </c>
      <c r="N81" s="60" t="s">
        <v>46</v>
      </c>
      <c r="O81" s="60" t="s">
        <v>74</v>
      </c>
      <c r="P81" s="65">
        <v>43040</v>
      </c>
      <c r="Q81" s="60" t="s">
        <v>125</v>
      </c>
      <c r="R81" s="65">
        <v>43770</v>
      </c>
      <c r="S81" s="60" t="s">
        <v>29</v>
      </c>
      <c r="T81" s="38" t="s">
        <v>49</v>
      </c>
    </row>
    <row r="82" spans="1:32" s="53" customFormat="1" ht="20.100000000000001" customHeight="1" x14ac:dyDescent="0.25">
      <c r="A82" s="38"/>
      <c r="B82" s="38" t="s">
        <v>29</v>
      </c>
      <c r="C82" s="117" t="s">
        <v>24</v>
      </c>
      <c r="D82" s="60" t="s">
        <v>1717</v>
      </c>
      <c r="E82" s="114" t="s">
        <v>39</v>
      </c>
      <c r="F82" s="60" t="s">
        <v>1723</v>
      </c>
      <c r="G82" s="60" t="s">
        <v>1724</v>
      </c>
      <c r="H82" s="60" t="s">
        <v>29</v>
      </c>
      <c r="I82" s="60" t="s">
        <v>1720</v>
      </c>
      <c r="J82" s="60" t="s">
        <v>1721</v>
      </c>
      <c r="K82" s="60" t="s">
        <v>1264</v>
      </c>
      <c r="L82" s="60" t="s">
        <v>1722</v>
      </c>
      <c r="M82" s="73">
        <v>1000000</v>
      </c>
      <c r="N82" s="60" t="s">
        <v>46</v>
      </c>
      <c r="O82" s="60" t="s">
        <v>74</v>
      </c>
      <c r="P82" s="65">
        <v>43040</v>
      </c>
      <c r="Q82" s="60" t="s">
        <v>125</v>
      </c>
      <c r="R82" s="65">
        <v>43770</v>
      </c>
      <c r="S82" s="60" t="s">
        <v>29</v>
      </c>
      <c r="T82" s="38" t="s">
        <v>49</v>
      </c>
    </row>
    <row r="83" spans="1:32" s="53" customFormat="1" ht="20.100000000000001" customHeight="1" x14ac:dyDescent="0.25">
      <c r="A83" s="38"/>
      <c r="B83" s="38" t="s">
        <v>29</v>
      </c>
      <c r="C83" s="117" t="s">
        <v>24</v>
      </c>
      <c r="D83" s="60" t="s">
        <v>1717</v>
      </c>
      <c r="E83" s="114" t="s">
        <v>39</v>
      </c>
      <c r="F83" s="60" t="s">
        <v>1725</v>
      </c>
      <c r="G83" s="60" t="s">
        <v>1726</v>
      </c>
      <c r="H83" s="60" t="s">
        <v>29</v>
      </c>
      <c r="I83" s="60" t="s">
        <v>1720</v>
      </c>
      <c r="J83" s="60" t="s">
        <v>1721</v>
      </c>
      <c r="K83" s="60" t="s">
        <v>1264</v>
      </c>
      <c r="L83" s="60" t="s">
        <v>1722</v>
      </c>
      <c r="M83" s="73">
        <v>1000000</v>
      </c>
      <c r="N83" s="60" t="s">
        <v>46</v>
      </c>
      <c r="O83" s="60" t="s">
        <v>74</v>
      </c>
      <c r="P83" s="65">
        <v>43040</v>
      </c>
      <c r="Q83" s="60" t="s">
        <v>125</v>
      </c>
      <c r="R83" s="65">
        <v>43770</v>
      </c>
      <c r="S83" s="60" t="s">
        <v>29</v>
      </c>
      <c r="T83" s="38" t="s">
        <v>49</v>
      </c>
    </row>
    <row r="84" spans="1:32" s="53" customFormat="1" ht="20.100000000000001" customHeight="1" x14ac:dyDescent="0.25">
      <c r="A84" s="38"/>
      <c r="B84" s="37">
        <v>43501</v>
      </c>
      <c r="C84" s="37" t="s">
        <v>24</v>
      </c>
      <c r="D84" s="38" t="s">
        <v>1727</v>
      </c>
      <c r="E84" s="82" t="s">
        <v>39</v>
      </c>
      <c r="F84" s="38" t="s">
        <v>1728</v>
      </c>
      <c r="G84" s="38" t="s">
        <v>1729</v>
      </c>
      <c r="H84" s="38" t="s">
        <v>29</v>
      </c>
      <c r="I84" s="38" t="s">
        <v>1730</v>
      </c>
      <c r="J84" s="38" t="s">
        <v>1731</v>
      </c>
      <c r="K84" s="38" t="s">
        <v>1452</v>
      </c>
      <c r="L84" s="38" t="s">
        <v>153</v>
      </c>
      <c r="M84" s="66">
        <v>330000</v>
      </c>
      <c r="N84" s="38" t="s">
        <v>46</v>
      </c>
      <c r="O84" s="38" t="s">
        <v>154</v>
      </c>
      <c r="P84" s="37">
        <v>43497</v>
      </c>
      <c r="Q84" s="38" t="s">
        <v>1325</v>
      </c>
      <c r="R84" s="37" t="s">
        <v>1292</v>
      </c>
      <c r="S84" s="38" t="s">
        <v>29</v>
      </c>
      <c r="T84" s="38"/>
    </row>
    <row r="85" spans="1:32" s="53" customFormat="1" ht="20.100000000000001" customHeight="1" x14ac:dyDescent="0.25">
      <c r="A85" s="60"/>
      <c r="B85" s="37">
        <v>43410</v>
      </c>
      <c r="C85" s="38" t="s">
        <v>344</v>
      </c>
      <c r="D85" s="38" t="s">
        <v>1732</v>
      </c>
      <c r="E85" s="38" t="s">
        <v>1285</v>
      </c>
      <c r="F85" s="38" t="s">
        <v>1733</v>
      </c>
      <c r="G85" s="38" t="s">
        <v>1734</v>
      </c>
      <c r="H85" s="38" t="s">
        <v>29</v>
      </c>
      <c r="I85" s="38" t="s">
        <v>1735</v>
      </c>
      <c r="J85" s="38" t="s">
        <v>1736</v>
      </c>
      <c r="K85" s="38" t="s">
        <v>521</v>
      </c>
      <c r="L85" s="38" t="s">
        <v>222</v>
      </c>
      <c r="M85" s="66">
        <v>242264</v>
      </c>
      <c r="N85" s="38" t="s">
        <v>46</v>
      </c>
      <c r="O85" s="38" t="s">
        <v>231</v>
      </c>
      <c r="P85" s="37">
        <v>43377</v>
      </c>
      <c r="Q85" s="38" t="s">
        <v>1017</v>
      </c>
      <c r="R85" s="37">
        <v>43528</v>
      </c>
      <c r="S85" s="37" t="s">
        <v>29</v>
      </c>
      <c r="T85" s="37" t="s">
        <v>29</v>
      </c>
      <c r="U85" s="37" t="s">
        <v>29</v>
      </c>
      <c r="V85" s="37" t="s">
        <v>29</v>
      </c>
      <c r="W85" s="37" t="s">
        <v>29</v>
      </c>
      <c r="X85" s="114" t="s">
        <v>29</v>
      </c>
      <c r="Y85" s="37" t="s">
        <v>29</v>
      </c>
      <c r="Z85" s="37" t="s">
        <v>29</v>
      </c>
      <c r="AA85" s="37" t="s">
        <v>29</v>
      </c>
      <c r="AB85" s="67"/>
      <c r="AC85" s="67"/>
      <c r="AD85" s="67"/>
      <c r="AE85" s="67"/>
    </row>
    <row r="86" spans="1:32" s="53" customFormat="1" ht="20.100000000000001" customHeight="1" x14ac:dyDescent="0.25">
      <c r="A86" s="60" t="s">
        <v>1737</v>
      </c>
      <c r="B86" s="37">
        <v>43339</v>
      </c>
      <c r="C86" s="38" t="s">
        <v>344</v>
      </c>
      <c r="D86" s="38">
        <v>553</v>
      </c>
      <c r="E86" s="38" t="s">
        <v>26</v>
      </c>
      <c r="F86" s="38" t="s">
        <v>1738</v>
      </c>
      <c r="G86" s="37" t="s">
        <v>1739</v>
      </c>
      <c r="H86" s="37" t="s">
        <v>29</v>
      </c>
      <c r="I86" s="37" t="s">
        <v>1740</v>
      </c>
      <c r="J86" s="37" t="s">
        <v>29</v>
      </c>
      <c r="K86" s="37" t="s">
        <v>1341</v>
      </c>
      <c r="L86" s="37" t="s">
        <v>1741</v>
      </c>
      <c r="M86" s="66">
        <v>249169</v>
      </c>
      <c r="N86" s="37" t="s">
        <v>64</v>
      </c>
      <c r="O86" s="37" t="s">
        <v>1742</v>
      </c>
      <c r="P86" s="37">
        <v>43061</v>
      </c>
      <c r="Q86" s="37" t="s">
        <v>1743</v>
      </c>
      <c r="R86" s="37">
        <v>43333</v>
      </c>
      <c r="S86" s="37" t="s">
        <v>29</v>
      </c>
      <c r="T86" s="37" t="s">
        <v>29</v>
      </c>
      <c r="U86" s="37" t="s">
        <v>29</v>
      </c>
      <c r="V86" s="37" t="s">
        <v>29</v>
      </c>
      <c r="W86" s="37" t="s">
        <v>29</v>
      </c>
      <c r="X86" s="114" t="s">
        <v>29</v>
      </c>
      <c r="Y86" s="37" t="s">
        <v>29</v>
      </c>
      <c r="Z86" s="37" t="s">
        <v>29</v>
      </c>
      <c r="AA86" s="37" t="s">
        <v>29</v>
      </c>
      <c r="AB86" s="67"/>
      <c r="AC86" s="67"/>
      <c r="AD86" s="67"/>
      <c r="AE86" s="67"/>
    </row>
    <row r="87" spans="1:32" s="53" customFormat="1" ht="20.100000000000001" customHeight="1" x14ac:dyDescent="0.25">
      <c r="A87" s="38" t="s">
        <v>23</v>
      </c>
      <c r="B87" s="37">
        <v>43706</v>
      </c>
      <c r="C87" s="37" t="s">
        <v>24</v>
      </c>
      <c r="D87" s="37" t="s">
        <v>1744</v>
      </c>
      <c r="E87" s="37" t="s">
        <v>26</v>
      </c>
      <c r="F87" s="37" t="s">
        <v>1745</v>
      </c>
      <c r="G87" s="37" t="s">
        <v>1746</v>
      </c>
      <c r="H87" s="37" t="s">
        <v>29</v>
      </c>
      <c r="I87" s="37" t="s">
        <v>1747</v>
      </c>
      <c r="J87" s="37" t="s">
        <v>1748</v>
      </c>
      <c r="K87" s="38" t="s">
        <v>1452</v>
      </c>
      <c r="L87" s="38" t="s">
        <v>1749</v>
      </c>
      <c r="M87" s="66">
        <v>150000</v>
      </c>
      <c r="N87" s="38" t="s">
        <v>64</v>
      </c>
      <c r="O87" s="82" t="s">
        <v>35</v>
      </c>
      <c r="P87" s="37">
        <v>43682</v>
      </c>
      <c r="Q87" s="82" t="s">
        <v>1325</v>
      </c>
      <c r="R87" s="37" t="s">
        <v>1325</v>
      </c>
      <c r="S87" s="38" t="s">
        <v>29</v>
      </c>
      <c r="T87" s="38" t="s">
        <v>260</v>
      </c>
    </row>
    <row r="88" spans="1:32" s="53" customFormat="1" ht="20.100000000000001" customHeight="1" x14ac:dyDescent="0.25">
      <c r="A88" s="38" t="s">
        <v>23</v>
      </c>
      <c r="B88" s="37">
        <v>43742</v>
      </c>
      <c r="C88" s="117" t="s">
        <v>24</v>
      </c>
      <c r="D88" s="114" t="s">
        <v>1750</v>
      </c>
      <c r="E88" s="47" t="s">
        <v>1285</v>
      </c>
      <c r="F88" s="114" t="s">
        <v>1751</v>
      </c>
      <c r="G88" s="114" t="s">
        <v>1752</v>
      </c>
      <c r="H88" s="114" t="s">
        <v>29</v>
      </c>
      <c r="I88" s="114" t="s">
        <v>1753</v>
      </c>
      <c r="J88" s="114" t="s">
        <v>1754</v>
      </c>
      <c r="K88" s="114" t="s">
        <v>1407</v>
      </c>
      <c r="L88" s="114" t="s">
        <v>1415</v>
      </c>
      <c r="M88" s="54">
        <v>178400.2</v>
      </c>
      <c r="N88" s="115" t="s">
        <v>64</v>
      </c>
      <c r="O88" s="114" t="s">
        <v>35</v>
      </c>
      <c r="P88" s="55">
        <v>43669</v>
      </c>
      <c r="Q88" s="114" t="s">
        <v>1394</v>
      </c>
      <c r="R88" s="55">
        <v>43816</v>
      </c>
      <c r="S88" s="114" t="s">
        <v>29</v>
      </c>
      <c r="T88" s="38" t="s">
        <v>449</v>
      </c>
    </row>
    <row r="89" spans="1:32" s="53" customFormat="1" ht="20.100000000000001" customHeight="1" x14ac:dyDescent="0.25">
      <c r="A89" s="60"/>
      <c r="B89" s="37">
        <v>43742</v>
      </c>
      <c r="C89" s="37" t="s">
        <v>344</v>
      </c>
      <c r="D89" s="38">
        <v>2019</v>
      </c>
      <c r="E89" s="37" t="s">
        <v>39</v>
      </c>
      <c r="F89" s="37" t="s">
        <v>1755</v>
      </c>
      <c r="G89" s="37" t="s">
        <v>1756</v>
      </c>
      <c r="H89" s="37" t="s">
        <v>29</v>
      </c>
      <c r="I89" s="37" t="s">
        <v>1757</v>
      </c>
      <c r="J89" s="37" t="s">
        <v>1758</v>
      </c>
      <c r="K89" s="37" t="s">
        <v>587</v>
      </c>
      <c r="L89" s="37" t="s">
        <v>1759</v>
      </c>
      <c r="M89" s="66">
        <v>150000</v>
      </c>
      <c r="N89" s="37" t="s">
        <v>46</v>
      </c>
      <c r="O89" s="37" t="s">
        <v>773</v>
      </c>
      <c r="P89" s="37">
        <v>43466</v>
      </c>
      <c r="Q89" s="37" t="s">
        <v>77</v>
      </c>
      <c r="R89" s="37">
        <v>43830</v>
      </c>
      <c r="S89" s="37" t="s">
        <v>29</v>
      </c>
      <c r="T89" s="37" t="s">
        <v>29</v>
      </c>
      <c r="U89" s="37" t="s">
        <v>29</v>
      </c>
      <c r="V89" s="37" t="s">
        <v>29</v>
      </c>
      <c r="W89" s="37" t="s">
        <v>29</v>
      </c>
      <c r="X89" s="114" t="s">
        <v>29</v>
      </c>
      <c r="Y89" s="37" t="s">
        <v>29</v>
      </c>
      <c r="Z89" s="37" t="s">
        <v>29</v>
      </c>
      <c r="AA89" s="37" t="s">
        <v>1760</v>
      </c>
      <c r="AB89" s="38"/>
      <c r="AC89" s="38"/>
      <c r="AD89" s="38"/>
      <c r="AE89" s="38" t="s">
        <v>49</v>
      </c>
    </row>
    <row r="90" spans="1:32" s="53" customFormat="1" ht="20.100000000000001" customHeight="1" x14ac:dyDescent="0.25">
      <c r="A90" s="60" t="s">
        <v>76</v>
      </c>
      <c r="B90" s="65">
        <v>43410</v>
      </c>
      <c r="C90" s="38" t="s">
        <v>344</v>
      </c>
      <c r="D90" s="38" t="s">
        <v>1761</v>
      </c>
      <c r="E90" s="38" t="s">
        <v>1344</v>
      </c>
      <c r="F90" s="38" t="s">
        <v>313</v>
      </c>
      <c r="G90" s="38" t="s">
        <v>1762</v>
      </c>
      <c r="H90" s="38" t="s">
        <v>29</v>
      </c>
      <c r="I90" s="38" t="s">
        <v>1763</v>
      </c>
      <c r="J90" s="38" t="s">
        <v>1764</v>
      </c>
      <c r="K90" s="38" t="s">
        <v>521</v>
      </c>
      <c r="L90" s="38" t="s">
        <v>1651</v>
      </c>
      <c r="M90" s="66">
        <v>1950000</v>
      </c>
      <c r="N90" s="38" t="s">
        <v>46</v>
      </c>
      <c r="O90" s="38" t="s">
        <v>231</v>
      </c>
      <c r="P90" s="37">
        <v>42882</v>
      </c>
      <c r="Q90" s="38" t="s">
        <v>1645</v>
      </c>
      <c r="R90" s="37">
        <v>43585</v>
      </c>
      <c r="S90" s="38" t="s">
        <v>1653</v>
      </c>
      <c r="T90" s="113" t="s">
        <v>29</v>
      </c>
      <c r="U90" s="114" t="s">
        <v>29</v>
      </c>
      <c r="V90" s="38" t="s">
        <v>29</v>
      </c>
      <c r="W90" s="114" t="s">
        <v>29</v>
      </c>
      <c r="X90" s="114" t="s">
        <v>29</v>
      </c>
      <c r="Y90" s="38" t="s">
        <v>29</v>
      </c>
      <c r="Z90" s="38" t="s">
        <v>29</v>
      </c>
      <c r="AA90" s="38" t="s">
        <v>29</v>
      </c>
      <c r="AB90" s="67"/>
      <c r="AC90" s="67"/>
      <c r="AD90" s="67"/>
      <c r="AE90" s="67" t="s">
        <v>147</v>
      </c>
    </row>
    <row r="91" spans="1:32" s="53" customFormat="1" ht="20.100000000000001" customHeight="1" x14ac:dyDescent="0.25">
      <c r="A91" s="60" t="s">
        <v>1765</v>
      </c>
      <c r="B91" s="60" t="s">
        <v>29</v>
      </c>
      <c r="C91" s="38" t="s">
        <v>344</v>
      </c>
      <c r="D91" s="38" t="s">
        <v>1766</v>
      </c>
      <c r="E91" s="38" t="s">
        <v>1344</v>
      </c>
      <c r="F91" s="38" t="s">
        <v>1767</v>
      </c>
      <c r="G91" s="38" t="s">
        <v>1768</v>
      </c>
      <c r="H91" s="38" t="s">
        <v>29</v>
      </c>
      <c r="I91" s="38" t="s">
        <v>1769</v>
      </c>
      <c r="J91" s="38" t="s">
        <v>1770</v>
      </c>
      <c r="K91" s="38" t="s">
        <v>587</v>
      </c>
      <c r="L91" s="38" t="s">
        <v>1771</v>
      </c>
      <c r="M91" s="38">
        <v>163800</v>
      </c>
      <c r="N91" s="38" t="s">
        <v>64</v>
      </c>
      <c r="O91" s="38" t="s">
        <v>1772</v>
      </c>
      <c r="P91" s="37">
        <v>42309</v>
      </c>
      <c r="Q91" s="38" t="s">
        <v>75</v>
      </c>
      <c r="R91" s="37">
        <v>43403</v>
      </c>
      <c r="S91" s="38" t="s">
        <v>29</v>
      </c>
      <c r="T91" s="113" t="s">
        <v>29</v>
      </c>
      <c r="U91" s="114" t="s">
        <v>29</v>
      </c>
      <c r="V91" s="38" t="s">
        <v>29</v>
      </c>
      <c r="W91" s="38" t="s">
        <v>29</v>
      </c>
      <c r="X91" s="114" t="s">
        <v>29</v>
      </c>
      <c r="Y91" s="38" t="s">
        <v>29</v>
      </c>
      <c r="Z91" s="38" t="s">
        <v>29</v>
      </c>
      <c r="AA91" s="38"/>
      <c r="AB91" s="67"/>
      <c r="AC91" s="67"/>
      <c r="AD91" s="67"/>
      <c r="AE91" s="67" t="s">
        <v>1773</v>
      </c>
    </row>
    <row r="92" spans="1:32" s="53" customFormat="1" ht="20.100000000000001" customHeight="1" x14ac:dyDescent="0.25">
      <c r="A92" s="38" t="s">
        <v>23</v>
      </c>
      <c r="B92" s="38" t="s">
        <v>29</v>
      </c>
      <c r="C92" s="117" t="s">
        <v>24</v>
      </c>
      <c r="D92" s="114" t="s">
        <v>966</v>
      </c>
      <c r="E92" s="114" t="s">
        <v>1285</v>
      </c>
      <c r="F92" s="114" t="s">
        <v>1774</v>
      </c>
      <c r="G92" s="114" t="s">
        <v>1775</v>
      </c>
      <c r="H92" s="114" t="s">
        <v>29</v>
      </c>
      <c r="I92" s="114" t="s">
        <v>1776</v>
      </c>
      <c r="J92" s="114" t="s">
        <v>1777</v>
      </c>
      <c r="K92" s="114" t="s">
        <v>1264</v>
      </c>
      <c r="L92" s="114" t="s">
        <v>1265</v>
      </c>
      <c r="M92" s="54">
        <v>214436</v>
      </c>
      <c r="N92" s="115" t="s">
        <v>64</v>
      </c>
      <c r="O92" s="114" t="s">
        <v>29</v>
      </c>
      <c r="P92" s="116">
        <v>41337</v>
      </c>
      <c r="Q92" s="114" t="s">
        <v>66</v>
      </c>
      <c r="R92" s="112">
        <v>42797</v>
      </c>
      <c r="S92" s="113" t="s">
        <v>29</v>
      </c>
      <c r="T92" s="38"/>
    </row>
    <row r="93" spans="1:32" s="400" customFormat="1" ht="20.100000000000001" customHeight="1" x14ac:dyDescent="0.25">
      <c r="A93" s="393" t="s">
        <v>23</v>
      </c>
      <c r="B93" s="394">
        <v>43803</v>
      </c>
      <c r="C93" s="165" t="s">
        <v>344</v>
      </c>
      <c r="D93" s="165" t="s">
        <v>1778</v>
      </c>
      <c r="E93" s="395" t="s">
        <v>246</v>
      </c>
      <c r="F93" s="395" t="s">
        <v>956</v>
      </c>
      <c r="G93" s="395" t="s">
        <v>1779</v>
      </c>
      <c r="H93" s="165" t="s">
        <v>29</v>
      </c>
      <c r="I93" s="165" t="s">
        <v>950</v>
      </c>
      <c r="J93" s="165" t="s">
        <v>1780</v>
      </c>
      <c r="K93" s="165" t="s">
        <v>521</v>
      </c>
      <c r="L93" s="165" t="s">
        <v>285</v>
      </c>
      <c r="M93" s="396">
        <v>386479.5</v>
      </c>
      <c r="N93" s="382" t="s">
        <v>64</v>
      </c>
      <c r="O93" s="165" t="s">
        <v>35</v>
      </c>
      <c r="P93" s="397">
        <v>43466</v>
      </c>
      <c r="Q93" s="175" t="s">
        <v>77</v>
      </c>
      <c r="R93" s="397">
        <v>43830</v>
      </c>
      <c r="S93" s="165" t="s">
        <v>29</v>
      </c>
      <c r="T93" s="394" t="s">
        <v>29</v>
      </c>
      <c r="U93" s="394" t="s">
        <v>29</v>
      </c>
      <c r="V93" s="394" t="s">
        <v>29</v>
      </c>
      <c r="W93" s="394" t="s">
        <v>29</v>
      </c>
      <c r="X93" s="165" t="s">
        <v>29</v>
      </c>
      <c r="Y93" s="394" t="s">
        <v>29</v>
      </c>
      <c r="Z93" s="394" t="s">
        <v>29</v>
      </c>
      <c r="AA93" s="394" t="s">
        <v>29</v>
      </c>
      <c r="AB93" s="398"/>
      <c r="AC93" s="398"/>
      <c r="AD93" s="398"/>
      <c r="AE93" s="399" t="s">
        <v>1781</v>
      </c>
      <c r="AF93" s="400" t="s">
        <v>1782</v>
      </c>
    </row>
    <row r="94" spans="1:32" s="408" customFormat="1" ht="20.100000000000001" customHeight="1" x14ac:dyDescent="0.25">
      <c r="A94" s="401" t="s">
        <v>23</v>
      </c>
      <c r="B94" s="402">
        <v>43803</v>
      </c>
      <c r="C94" s="343" t="s">
        <v>344</v>
      </c>
      <c r="D94" s="343" t="s">
        <v>1783</v>
      </c>
      <c r="E94" s="403" t="s">
        <v>246</v>
      </c>
      <c r="F94" s="403" t="s">
        <v>948</v>
      </c>
      <c r="G94" s="403" t="s">
        <v>1784</v>
      </c>
      <c r="H94" s="343" t="s">
        <v>29</v>
      </c>
      <c r="I94" s="343" t="s">
        <v>950</v>
      </c>
      <c r="J94" s="343" t="s">
        <v>1785</v>
      </c>
      <c r="K94" s="343" t="s">
        <v>521</v>
      </c>
      <c r="L94" s="343" t="s">
        <v>285</v>
      </c>
      <c r="M94" s="404">
        <v>169566.83</v>
      </c>
      <c r="N94" s="345" t="s">
        <v>64</v>
      </c>
      <c r="O94" s="343" t="s">
        <v>29</v>
      </c>
      <c r="P94" s="405">
        <v>43466</v>
      </c>
      <c r="Q94" s="288" t="s">
        <v>77</v>
      </c>
      <c r="R94" s="405">
        <v>43830</v>
      </c>
      <c r="S94" s="343" t="s">
        <v>29</v>
      </c>
      <c r="T94" s="402" t="s">
        <v>29</v>
      </c>
      <c r="U94" s="402" t="s">
        <v>29</v>
      </c>
      <c r="V94" s="402" t="s">
        <v>29</v>
      </c>
      <c r="W94" s="402" t="s">
        <v>29</v>
      </c>
      <c r="X94" s="343" t="s">
        <v>29</v>
      </c>
      <c r="Y94" s="402" t="s">
        <v>29</v>
      </c>
      <c r="Z94" s="402" t="s">
        <v>29</v>
      </c>
      <c r="AA94" s="402" t="s">
        <v>29</v>
      </c>
      <c r="AB94" s="406"/>
      <c r="AC94" s="406"/>
      <c r="AD94" s="406"/>
      <c r="AE94" s="407" t="s">
        <v>1645</v>
      </c>
      <c r="AF94" s="408" t="s">
        <v>1782</v>
      </c>
    </row>
    <row r="95" spans="1:32" s="64" customFormat="1" ht="20.100000000000001" customHeight="1" x14ac:dyDescent="0.2">
      <c r="A95" s="60" t="s">
        <v>23</v>
      </c>
      <c r="B95" s="60" t="s">
        <v>29</v>
      </c>
      <c r="C95" s="114" t="s">
        <v>344</v>
      </c>
      <c r="D95" s="114" t="s">
        <v>1786</v>
      </c>
      <c r="E95" s="114" t="s">
        <v>246</v>
      </c>
      <c r="F95" s="47" t="s">
        <v>867</v>
      </c>
      <c r="G95" s="114" t="s">
        <v>868</v>
      </c>
      <c r="H95" s="114" t="s">
        <v>29</v>
      </c>
      <c r="I95" s="114" t="s">
        <v>869</v>
      </c>
      <c r="J95" s="114" t="s">
        <v>870</v>
      </c>
      <c r="K95" s="114" t="s">
        <v>521</v>
      </c>
      <c r="L95" s="114" t="s">
        <v>871</v>
      </c>
      <c r="M95" s="83" t="s">
        <v>872</v>
      </c>
      <c r="N95" s="84" t="s">
        <v>46</v>
      </c>
      <c r="O95" s="114" t="s">
        <v>138</v>
      </c>
      <c r="P95" s="112">
        <v>42370</v>
      </c>
      <c r="Q95" s="113" t="s">
        <v>48</v>
      </c>
      <c r="R95" s="112">
        <v>43465</v>
      </c>
      <c r="S95" s="114" t="s">
        <v>29</v>
      </c>
      <c r="T95" s="113" t="s">
        <v>29</v>
      </c>
      <c r="U95" s="114" t="s">
        <v>29</v>
      </c>
      <c r="V95" s="114" t="s">
        <v>873</v>
      </c>
      <c r="W95" s="114" t="s">
        <v>29</v>
      </c>
      <c r="X95" s="114" t="s">
        <v>29</v>
      </c>
      <c r="Y95" s="114" t="s">
        <v>29</v>
      </c>
      <c r="Z95" s="114" t="s">
        <v>29</v>
      </c>
      <c r="AA95" s="114" t="s">
        <v>64</v>
      </c>
      <c r="AB95" s="60"/>
      <c r="AC95" s="60"/>
      <c r="AD95" s="60"/>
      <c r="AE95" s="38" t="s">
        <v>1787</v>
      </c>
    </row>
    <row r="96" spans="1:32" s="64" customFormat="1" ht="20.100000000000001" customHeight="1" x14ac:dyDescent="0.2">
      <c r="A96" s="60" t="s">
        <v>23</v>
      </c>
      <c r="B96" s="60" t="s">
        <v>29</v>
      </c>
      <c r="C96" s="114" t="s">
        <v>344</v>
      </c>
      <c r="D96" s="114" t="s">
        <v>1788</v>
      </c>
      <c r="E96" s="114" t="s">
        <v>246</v>
      </c>
      <c r="F96" s="47" t="s">
        <v>1789</v>
      </c>
      <c r="G96" s="114" t="s">
        <v>1790</v>
      </c>
      <c r="H96" s="114" t="s">
        <v>29</v>
      </c>
      <c r="I96" s="114" t="s">
        <v>869</v>
      </c>
      <c r="J96" s="114" t="s">
        <v>870</v>
      </c>
      <c r="K96" s="114" t="s">
        <v>521</v>
      </c>
      <c r="L96" s="114" t="s">
        <v>871</v>
      </c>
      <c r="M96" s="83" t="s">
        <v>872</v>
      </c>
      <c r="N96" s="84" t="s">
        <v>46</v>
      </c>
      <c r="O96" s="114" t="s">
        <v>138</v>
      </c>
      <c r="P96" s="112">
        <v>42370</v>
      </c>
      <c r="Q96" s="114" t="s">
        <v>48</v>
      </c>
      <c r="R96" s="112">
        <v>43465</v>
      </c>
      <c r="S96" s="114" t="s">
        <v>29</v>
      </c>
      <c r="T96" s="113" t="s">
        <v>29</v>
      </c>
      <c r="U96" s="114" t="s">
        <v>29</v>
      </c>
      <c r="V96" s="114" t="s">
        <v>873</v>
      </c>
      <c r="W96" s="114" t="s">
        <v>29</v>
      </c>
      <c r="X96" s="114" t="s">
        <v>29</v>
      </c>
      <c r="Y96" s="114" t="s">
        <v>29</v>
      </c>
      <c r="Z96" s="114" t="s">
        <v>29</v>
      </c>
      <c r="AA96" s="114" t="s">
        <v>64</v>
      </c>
      <c r="AB96" s="60"/>
      <c r="AC96" s="60"/>
      <c r="AD96" s="60"/>
      <c r="AE96" s="38" t="s">
        <v>1787</v>
      </c>
    </row>
    <row r="97" spans="1:31" s="64" customFormat="1" ht="20.100000000000001" customHeight="1" x14ac:dyDescent="0.2">
      <c r="A97" s="60" t="s">
        <v>23</v>
      </c>
      <c r="B97" s="60" t="s">
        <v>29</v>
      </c>
      <c r="C97" s="114" t="s">
        <v>344</v>
      </c>
      <c r="D97" s="114" t="s">
        <v>1791</v>
      </c>
      <c r="E97" s="114" t="s">
        <v>246</v>
      </c>
      <c r="F97" s="47" t="s">
        <v>878</v>
      </c>
      <c r="G97" s="114" t="s">
        <v>879</v>
      </c>
      <c r="H97" s="114" t="s">
        <v>29</v>
      </c>
      <c r="I97" s="114" t="s">
        <v>869</v>
      </c>
      <c r="J97" s="114" t="s">
        <v>870</v>
      </c>
      <c r="K97" s="114" t="s">
        <v>521</v>
      </c>
      <c r="L97" s="114" t="s">
        <v>871</v>
      </c>
      <c r="M97" s="83" t="s">
        <v>872</v>
      </c>
      <c r="N97" s="84" t="s">
        <v>46</v>
      </c>
      <c r="O97" s="114" t="s">
        <v>138</v>
      </c>
      <c r="P97" s="112">
        <v>42370</v>
      </c>
      <c r="Q97" s="114" t="s">
        <v>48</v>
      </c>
      <c r="R97" s="112">
        <v>43465</v>
      </c>
      <c r="S97" s="114" t="s">
        <v>29</v>
      </c>
      <c r="T97" s="113" t="s">
        <v>29</v>
      </c>
      <c r="U97" s="114" t="s">
        <v>29</v>
      </c>
      <c r="V97" s="114" t="s">
        <v>873</v>
      </c>
      <c r="W97" s="114" t="s">
        <v>29</v>
      </c>
      <c r="X97" s="114" t="s">
        <v>29</v>
      </c>
      <c r="Y97" s="114" t="s">
        <v>29</v>
      </c>
      <c r="Z97" s="114" t="s">
        <v>29</v>
      </c>
      <c r="AA97" s="114" t="s">
        <v>64</v>
      </c>
      <c r="AB97" s="60"/>
      <c r="AC97" s="60"/>
      <c r="AD97" s="60"/>
      <c r="AE97" s="38" t="s">
        <v>1787</v>
      </c>
    </row>
    <row r="98" spans="1:31" s="64" customFormat="1" ht="20.100000000000001" customHeight="1" x14ac:dyDescent="0.2">
      <c r="A98" s="60" t="s">
        <v>23</v>
      </c>
      <c r="B98" s="60" t="s">
        <v>29</v>
      </c>
      <c r="C98" s="114" t="s">
        <v>344</v>
      </c>
      <c r="D98" s="114" t="s">
        <v>1792</v>
      </c>
      <c r="E98" s="114" t="s">
        <v>246</v>
      </c>
      <c r="F98" s="47" t="s">
        <v>881</v>
      </c>
      <c r="G98" s="114" t="s">
        <v>882</v>
      </c>
      <c r="H98" s="114" t="s">
        <v>29</v>
      </c>
      <c r="I98" s="114" t="s">
        <v>869</v>
      </c>
      <c r="J98" s="114" t="s">
        <v>883</v>
      </c>
      <c r="K98" s="114" t="s">
        <v>521</v>
      </c>
      <c r="L98" s="114" t="s">
        <v>871</v>
      </c>
      <c r="M98" s="83" t="s">
        <v>872</v>
      </c>
      <c r="N98" s="84" t="s">
        <v>46</v>
      </c>
      <c r="O98" s="114" t="s">
        <v>138</v>
      </c>
      <c r="P98" s="112">
        <v>42552</v>
      </c>
      <c r="Q98" s="114" t="s">
        <v>1793</v>
      </c>
      <c r="R98" s="112">
        <v>43830</v>
      </c>
      <c r="S98" s="114" t="s">
        <v>29</v>
      </c>
      <c r="T98" s="113" t="s">
        <v>29</v>
      </c>
      <c r="U98" s="114" t="s">
        <v>29</v>
      </c>
      <c r="V98" s="114" t="s">
        <v>873</v>
      </c>
      <c r="W98" s="114" t="s">
        <v>29</v>
      </c>
      <c r="X98" s="114" t="s">
        <v>29</v>
      </c>
      <c r="Y98" s="114" t="s">
        <v>29</v>
      </c>
      <c r="Z98" s="114" t="s">
        <v>29</v>
      </c>
      <c r="AA98" s="114" t="s">
        <v>64</v>
      </c>
      <c r="AB98" s="60"/>
      <c r="AC98" s="60"/>
      <c r="AD98" s="60"/>
      <c r="AE98" s="38" t="s">
        <v>1787</v>
      </c>
    </row>
    <row r="99" spans="1:31" s="64" customFormat="1" ht="20.100000000000001" customHeight="1" x14ac:dyDescent="0.2">
      <c r="A99" s="60" t="s">
        <v>23</v>
      </c>
      <c r="B99" s="60" t="s">
        <v>29</v>
      </c>
      <c r="C99" s="114" t="s">
        <v>344</v>
      </c>
      <c r="D99" s="114" t="s">
        <v>1794</v>
      </c>
      <c r="E99" s="114" t="s">
        <v>246</v>
      </c>
      <c r="F99" s="47" t="s">
        <v>885</v>
      </c>
      <c r="G99" s="114" t="s">
        <v>886</v>
      </c>
      <c r="H99" s="114" t="s">
        <v>29</v>
      </c>
      <c r="I99" s="114" t="s">
        <v>869</v>
      </c>
      <c r="J99" s="114" t="s">
        <v>883</v>
      </c>
      <c r="K99" s="114" t="s">
        <v>521</v>
      </c>
      <c r="L99" s="114" t="s">
        <v>871</v>
      </c>
      <c r="M99" s="83" t="s">
        <v>872</v>
      </c>
      <c r="N99" s="84" t="s">
        <v>46</v>
      </c>
      <c r="O99" s="114" t="s">
        <v>138</v>
      </c>
      <c r="P99" s="112">
        <v>42370</v>
      </c>
      <c r="Q99" s="114" t="s">
        <v>48</v>
      </c>
      <c r="R99" s="112">
        <v>43465</v>
      </c>
      <c r="S99" s="114" t="s">
        <v>29</v>
      </c>
      <c r="T99" s="113" t="s">
        <v>29</v>
      </c>
      <c r="U99" s="114" t="s">
        <v>29</v>
      </c>
      <c r="V99" s="114" t="s">
        <v>873</v>
      </c>
      <c r="W99" s="114" t="s">
        <v>29</v>
      </c>
      <c r="X99" s="114" t="s">
        <v>29</v>
      </c>
      <c r="Y99" s="114" t="s">
        <v>29</v>
      </c>
      <c r="Z99" s="114" t="s">
        <v>29</v>
      </c>
      <c r="AA99" s="114" t="s">
        <v>64</v>
      </c>
      <c r="AB99" s="60"/>
      <c r="AC99" s="60"/>
      <c r="AD99" s="60"/>
      <c r="AE99" s="38" t="s">
        <v>1787</v>
      </c>
    </row>
    <row r="100" spans="1:31" s="64" customFormat="1" ht="20.100000000000001" customHeight="1" x14ac:dyDescent="0.2">
      <c r="A100" s="60" t="s">
        <v>23</v>
      </c>
      <c r="B100" s="60" t="s">
        <v>29</v>
      </c>
      <c r="C100" s="114" t="s">
        <v>344</v>
      </c>
      <c r="D100" s="114" t="s">
        <v>1795</v>
      </c>
      <c r="E100" s="114" t="s">
        <v>246</v>
      </c>
      <c r="F100" s="47" t="s">
        <v>1796</v>
      </c>
      <c r="G100" s="114" t="s">
        <v>1797</v>
      </c>
      <c r="H100" s="114" t="s">
        <v>29</v>
      </c>
      <c r="I100" s="114" t="s">
        <v>869</v>
      </c>
      <c r="J100" s="114" t="s">
        <v>883</v>
      </c>
      <c r="K100" s="114" t="s">
        <v>521</v>
      </c>
      <c r="L100" s="114" t="s">
        <v>871</v>
      </c>
      <c r="M100" s="83" t="s">
        <v>872</v>
      </c>
      <c r="N100" s="84" t="s">
        <v>46</v>
      </c>
      <c r="O100" s="114" t="s">
        <v>138</v>
      </c>
      <c r="P100" s="112">
        <v>42428</v>
      </c>
      <c r="Q100" s="114" t="s">
        <v>273</v>
      </c>
      <c r="R100" s="112">
        <v>43830</v>
      </c>
      <c r="S100" s="114" t="s">
        <v>29</v>
      </c>
      <c r="T100" s="113" t="s">
        <v>29</v>
      </c>
      <c r="U100" s="114" t="s">
        <v>29</v>
      </c>
      <c r="V100" s="114" t="s">
        <v>873</v>
      </c>
      <c r="W100" s="114" t="s">
        <v>29</v>
      </c>
      <c r="X100" s="114" t="s">
        <v>29</v>
      </c>
      <c r="Y100" s="114" t="s">
        <v>29</v>
      </c>
      <c r="Z100" s="114" t="s">
        <v>29</v>
      </c>
      <c r="AA100" s="114" t="s">
        <v>64</v>
      </c>
      <c r="AB100" s="60"/>
      <c r="AC100" s="60"/>
      <c r="AD100" s="60"/>
      <c r="AE100" s="38" t="s">
        <v>1787</v>
      </c>
    </row>
    <row r="101" spans="1:31" s="64" customFormat="1" ht="20.100000000000001" customHeight="1" x14ac:dyDescent="0.2">
      <c r="A101" s="60" t="s">
        <v>23</v>
      </c>
      <c r="B101" s="60" t="s">
        <v>29</v>
      </c>
      <c r="C101" s="114" t="s">
        <v>344</v>
      </c>
      <c r="D101" s="114" t="s">
        <v>1798</v>
      </c>
      <c r="E101" s="114" t="s">
        <v>246</v>
      </c>
      <c r="F101" s="47" t="s">
        <v>888</v>
      </c>
      <c r="G101" s="114" t="s">
        <v>889</v>
      </c>
      <c r="H101" s="114" t="s">
        <v>29</v>
      </c>
      <c r="I101" s="114" t="s">
        <v>869</v>
      </c>
      <c r="J101" s="114" t="s">
        <v>883</v>
      </c>
      <c r="K101" s="114" t="s">
        <v>521</v>
      </c>
      <c r="L101" s="114" t="s">
        <v>871</v>
      </c>
      <c r="M101" s="83" t="s">
        <v>872</v>
      </c>
      <c r="N101" s="84" t="s">
        <v>46</v>
      </c>
      <c r="O101" s="114" t="s">
        <v>138</v>
      </c>
      <c r="P101" s="112">
        <v>42552</v>
      </c>
      <c r="Q101" s="114" t="s">
        <v>1799</v>
      </c>
      <c r="R101" s="112">
        <v>43830</v>
      </c>
      <c r="S101" s="114" t="s">
        <v>29</v>
      </c>
      <c r="T101" s="113" t="s">
        <v>29</v>
      </c>
      <c r="U101" s="114" t="s">
        <v>29</v>
      </c>
      <c r="V101" s="114" t="s">
        <v>873</v>
      </c>
      <c r="W101" s="114" t="s">
        <v>29</v>
      </c>
      <c r="X101" s="114" t="s">
        <v>29</v>
      </c>
      <c r="Y101" s="114" t="s">
        <v>29</v>
      </c>
      <c r="Z101" s="114" t="s">
        <v>29</v>
      </c>
      <c r="AA101" s="114" t="s">
        <v>64</v>
      </c>
      <c r="AB101" s="60"/>
      <c r="AC101" s="60"/>
      <c r="AD101" s="60"/>
      <c r="AE101" s="38" t="s">
        <v>1787</v>
      </c>
    </row>
    <row r="102" spans="1:31" s="64" customFormat="1" ht="20.100000000000001" customHeight="1" x14ac:dyDescent="0.2">
      <c r="A102" s="60" t="s">
        <v>23</v>
      </c>
      <c r="B102" s="60" t="s">
        <v>29</v>
      </c>
      <c r="C102" s="114" t="s">
        <v>344</v>
      </c>
      <c r="D102" s="114" t="s">
        <v>1800</v>
      </c>
      <c r="E102" s="114" t="s">
        <v>39</v>
      </c>
      <c r="F102" s="47" t="s">
        <v>891</v>
      </c>
      <c r="G102" s="114" t="s">
        <v>892</v>
      </c>
      <c r="H102" s="114" t="s">
        <v>29</v>
      </c>
      <c r="I102" s="114" t="s">
        <v>893</v>
      </c>
      <c r="J102" s="114" t="s">
        <v>883</v>
      </c>
      <c r="K102" s="114" t="s">
        <v>521</v>
      </c>
      <c r="L102" s="114" t="s">
        <v>871</v>
      </c>
      <c r="M102" s="83" t="s">
        <v>872</v>
      </c>
      <c r="N102" s="84" t="s">
        <v>46</v>
      </c>
      <c r="O102" s="114" t="s">
        <v>138</v>
      </c>
      <c r="P102" s="112">
        <v>42552</v>
      </c>
      <c r="Q102" s="114" t="s">
        <v>48</v>
      </c>
      <c r="R102" s="112">
        <v>43647</v>
      </c>
      <c r="S102" s="114" t="s">
        <v>29</v>
      </c>
      <c r="T102" s="113" t="s">
        <v>29</v>
      </c>
      <c r="U102" s="114" t="s">
        <v>29</v>
      </c>
      <c r="V102" s="114" t="s">
        <v>873</v>
      </c>
      <c r="W102" s="114" t="s">
        <v>29</v>
      </c>
      <c r="X102" s="114" t="s">
        <v>29</v>
      </c>
      <c r="Y102" s="114" t="s">
        <v>29</v>
      </c>
      <c r="Z102" s="114" t="s">
        <v>29</v>
      </c>
      <c r="AA102" s="114" t="s">
        <v>64</v>
      </c>
      <c r="AB102" s="60"/>
      <c r="AC102" s="60"/>
      <c r="AD102" s="60"/>
      <c r="AE102" s="38" t="s">
        <v>1787</v>
      </c>
    </row>
    <row r="103" spans="1:31" s="64" customFormat="1" ht="20.100000000000001" customHeight="1" x14ac:dyDescent="0.2">
      <c r="A103" s="60" t="s">
        <v>23</v>
      </c>
      <c r="B103" s="60" t="s">
        <v>29</v>
      </c>
      <c r="C103" s="114" t="s">
        <v>344</v>
      </c>
      <c r="D103" s="114" t="s">
        <v>1801</v>
      </c>
      <c r="E103" s="114" t="s">
        <v>246</v>
      </c>
      <c r="F103" s="47" t="s">
        <v>895</v>
      </c>
      <c r="G103" s="114" t="s">
        <v>896</v>
      </c>
      <c r="H103" s="114" t="s">
        <v>29</v>
      </c>
      <c r="I103" s="114" t="s">
        <v>869</v>
      </c>
      <c r="J103" s="114" t="s">
        <v>883</v>
      </c>
      <c r="K103" s="114" t="s">
        <v>521</v>
      </c>
      <c r="L103" s="114" t="s">
        <v>871</v>
      </c>
      <c r="M103" s="83" t="s">
        <v>872</v>
      </c>
      <c r="N103" s="84" t="s">
        <v>46</v>
      </c>
      <c r="O103" s="114" t="s">
        <v>138</v>
      </c>
      <c r="P103" s="112">
        <v>42736</v>
      </c>
      <c r="Q103" s="114" t="s">
        <v>48</v>
      </c>
      <c r="R103" s="112">
        <v>43830</v>
      </c>
      <c r="S103" s="114" t="s">
        <v>29</v>
      </c>
      <c r="T103" s="113" t="s">
        <v>29</v>
      </c>
      <c r="U103" s="114" t="s">
        <v>29</v>
      </c>
      <c r="V103" s="114" t="s">
        <v>873</v>
      </c>
      <c r="W103" s="114" t="s">
        <v>29</v>
      </c>
      <c r="X103" s="114" t="s">
        <v>29</v>
      </c>
      <c r="Y103" s="114" t="s">
        <v>29</v>
      </c>
      <c r="Z103" s="114" t="s">
        <v>29</v>
      </c>
      <c r="AA103" s="114" t="s">
        <v>64</v>
      </c>
      <c r="AB103" s="60"/>
      <c r="AC103" s="60"/>
      <c r="AD103" s="60"/>
      <c r="AE103" s="38" t="s">
        <v>1787</v>
      </c>
    </row>
    <row r="104" spans="1:31" s="64" customFormat="1" ht="20.100000000000001" customHeight="1" x14ac:dyDescent="0.2">
      <c r="A104" s="60" t="s">
        <v>23</v>
      </c>
      <c r="B104" s="60" t="s">
        <v>29</v>
      </c>
      <c r="C104" s="114" t="s">
        <v>344</v>
      </c>
      <c r="D104" s="114" t="s">
        <v>1802</v>
      </c>
      <c r="E104" s="114" t="s">
        <v>246</v>
      </c>
      <c r="F104" s="47" t="s">
        <v>898</v>
      </c>
      <c r="G104" s="114" t="s">
        <v>899</v>
      </c>
      <c r="H104" s="114" t="s">
        <v>29</v>
      </c>
      <c r="I104" s="114" t="s">
        <v>869</v>
      </c>
      <c r="J104" s="114" t="s">
        <v>883</v>
      </c>
      <c r="K104" s="114" t="s">
        <v>521</v>
      </c>
      <c r="L104" s="114" t="s">
        <v>871</v>
      </c>
      <c r="M104" s="83" t="s">
        <v>872</v>
      </c>
      <c r="N104" s="84" t="s">
        <v>46</v>
      </c>
      <c r="O104" s="114" t="s">
        <v>138</v>
      </c>
      <c r="P104" s="112">
        <v>42588</v>
      </c>
      <c r="Q104" s="114" t="s">
        <v>1803</v>
      </c>
      <c r="R104" s="112">
        <v>43830</v>
      </c>
      <c r="S104" s="114" t="s">
        <v>29</v>
      </c>
      <c r="T104" s="113" t="s">
        <v>29</v>
      </c>
      <c r="U104" s="114" t="s">
        <v>29</v>
      </c>
      <c r="V104" s="114" t="s">
        <v>873</v>
      </c>
      <c r="W104" s="114" t="s">
        <v>29</v>
      </c>
      <c r="X104" s="114" t="s">
        <v>29</v>
      </c>
      <c r="Y104" s="114" t="s">
        <v>29</v>
      </c>
      <c r="Z104" s="114" t="s">
        <v>29</v>
      </c>
      <c r="AA104" s="114" t="s">
        <v>64</v>
      </c>
      <c r="AB104" s="60"/>
      <c r="AC104" s="60"/>
      <c r="AD104" s="60"/>
      <c r="AE104" s="38" t="s">
        <v>1787</v>
      </c>
    </row>
    <row r="105" spans="1:31" s="64" customFormat="1" ht="20.100000000000001" customHeight="1" x14ac:dyDescent="0.2">
      <c r="A105" s="60" t="s">
        <v>23</v>
      </c>
      <c r="B105" s="60" t="s">
        <v>29</v>
      </c>
      <c r="C105" s="114" t="s">
        <v>344</v>
      </c>
      <c r="D105" s="114" t="s">
        <v>1804</v>
      </c>
      <c r="E105" s="114" t="s">
        <v>246</v>
      </c>
      <c r="F105" s="47" t="s">
        <v>901</v>
      </c>
      <c r="G105" s="114" t="s">
        <v>902</v>
      </c>
      <c r="H105" s="114" t="s">
        <v>29</v>
      </c>
      <c r="I105" s="114" t="s">
        <v>869</v>
      </c>
      <c r="J105" s="114" t="s">
        <v>883</v>
      </c>
      <c r="K105" s="114" t="s">
        <v>521</v>
      </c>
      <c r="L105" s="114" t="s">
        <v>871</v>
      </c>
      <c r="M105" s="83" t="s">
        <v>872</v>
      </c>
      <c r="N105" s="84" t="s">
        <v>46</v>
      </c>
      <c r="O105" s="114" t="s">
        <v>138</v>
      </c>
      <c r="P105" s="112">
        <v>41768</v>
      </c>
      <c r="Q105" s="114" t="s">
        <v>273</v>
      </c>
      <c r="R105" s="112">
        <v>43593</v>
      </c>
      <c r="S105" s="114" t="s">
        <v>29</v>
      </c>
      <c r="T105" s="113" t="s">
        <v>29</v>
      </c>
      <c r="U105" s="114" t="s">
        <v>29</v>
      </c>
      <c r="V105" s="114" t="s">
        <v>873</v>
      </c>
      <c r="W105" s="114" t="s">
        <v>29</v>
      </c>
      <c r="X105" s="114" t="s">
        <v>29</v>
      </c>
      <c r="Y105" s="114" t="s">
        <v>29</v>
      </c>
      <c r="Z105" s="114" t="s">
        <v>29</v>
      </c>
      <c r="AA105" s="114" t="s">
        <v>64</v>
      </c>
      <c r="AB105" s="60"/>
      <c r="AC105" s="60"/>
      <c r="AD105" s="60"/>
      <c r="AE105" s="38" t="s">
        <v>1787</v>
      </c>
    </row>
    <row r="106" spans="1:31" s="64" customFormat="1" ht="20.100000000000001" customHeight="1" x14ac:dyDescent="0.2">
      <c r="A106" s="60" t="s">
        <v>23</v>
      </c>
      <c r="B106" s="60" t="s">
        <v>29</v>
      </c>
      <c r="C106" s="114" t="s">
        <v>344</v>
      </c>
      <c r="D106" s="114" t="s">
        <v>1805</v>
      </c>
      <c r="E106" s="114" t="s">
        <v>246</v>
      </c>
      <c r="F106" s="47" t="s">
        <v>1806</v>
      </c>
      <c r="G106" s="114" t="s">
        <v>1807</v>
      </c>
      <c r="H106" s="114" t="s">
        <v>29</v>
      </c>
      <c r="I106" s="114" t="s">
        <v>869</v>
      </c>
      <c r="J106" s="114" t="s">
        <v>883</v>
      </c>
      <c r="K106" s="114" t="s">
        <v>521</v>
      </c>
      <c r="L106" s="114" t="s">
        <v>871</v>
      </c>
      <c r="M106" s="83" t="s">
        <v>872</v>
      </c>
      <c r="N106" s="84" t="s">
        <v>46</v>
      </c>
      <c r="O106" s="114" t="s">
        <v>138</v>
      </c>
      <c r="P106" s="112">
        <v>42736</v>
      </c>
      <c r="Q106" s="114" t="s">
        <v>48</v>
      </c>
      <c r="R106" s="112">
        <v>43830</v>
      </c>
      <c r="S106" s="114" t="s">
        <v>29</v>
      </c>
      <c r="T106" s="113" t="s">
        <v>29</v>
      </c>
      <c r="U106" s="114" t="s">
        <v>29</v>
      </c>
      <c r="V106" s="114" t="s">
        <v>873</v>
      </c>
      <c r="W106" s="114" t="s">
        <v>29</v>
      </c>
      <c r="X106" s="114" t="s">
        <v>29</v>
      </c>
      <c r="Y106" s="114" t="s">
        <v>29</v>
      </c>
      <c r="Z106" s="114" t="s">
        <v>29</v>
      </c>
      <c r="AA106" s="114" t="s">
        <v>64</v>
      </c>
      <c r="AB106" s="60"/>
      <c r="AC106" s="60"/>
      <c r="AD106" s="60"/>
      <c r="AE106" s="38" t="s">
        <v>1787</v>
      </c>
    </row>
    <row r="107" spans="1:31" s="64" customFormat="1" ht="20.100000000000001" customHeight="1" x14ac:dyDescent="0.2">
      <c r="A107" s="60" t="s">
        <v>23</v>
      </c>
      <c r="B107" s="60" t="s">
        <v>29</v>
      </c>
      <c r="C107" s="114" t="s">
        <v>344</v>
      </c>
      <c r="D107" s="114" t="s">
        <v>1808</v>
      </c>
      <c r="E107" s="114" t="s">
        <v>246</v>
      </c>
      <c r="F107" s="47" t="s">
        <v>1809</v>
      </c>
      <c r="G107" s="114" t="s">
        <v>1810</v>
      </c>
      <c r="H107" s="114" t="s">
        <v>29</v>
      </c>
      <c r="I107" s="114" t="s">
        <v>869</v>
      </c>
      <c r="J107" s="114" t="s">
        <v>883</v>
      </c>
      <c r="K107" s="114" t="s">
        <v>521</v>
      </c>
      <c r="L107" s="114" t="s">
        <v>871</v>
      </c>
      <c r="M107" s="83" t="s">
        <v>872</v>
      </c>
      <c r="N107" s="84" t="s">
        <v>46</v>
      </c>
      <c r="O107" s="114" t="s">
        <v>138</v>
      </c>
      <c r="P107" s="112">
        <v>42552</v>
      </c>
      <c r="Q107" s="114" t="s">
        <v>1799</v>
      </c>
      <c r="R107" s="112">
        <v>43830</v>
      </c>
      <c r="S107" s="114" t="s">
        <v>29</v>
      </c>
      <c r="T107" s="113" t="s">
        <v>29</v>
      </c>
      <c r="U107" s="114" t="s">
        <v>29</v>
      </c>
      <c r="V107" s="114" t="s">
        <v>873</v>
      </c>
      <c r="W107" s="114" t="s">
        <v>29</v>
      </c>
      <c r="X107" s="114" t="s">
        <v>29</v>
      </c>
      <c r="Y107" s="114" t="s">
        <v>29</v>
      </c>
      <c r="Z107" s="114" t="s">
        <v>29</v>
      </c>
      <c r="AA107" s="114" t="s">
        <v>64</v>
      </c>
      <c r="AB107" s="60"/>
      <c r="AC107" s="60"/>
      <c r="AD107" s="60"/>
      <c r="AE107" s="38" t="s">
        <v>1787</v>
      </c>
    </row>
    <row r="108" spans="1:31" s="64" customFormat="1" ht="20.100000000000001" customHeight="1" x14ac:dyDescent="0.2">
      <c r="A108" s="60" t="s">
        <v>23</v>
      </c>
      <c r="B108" s="60" t="s">
        <v>29</v>
      </c>
      <c r="C108" s="114" t="s">
        <v>344</v>
      </c>
      <c r="D108" s="114" t="s">
        <v>1811</v>
      </c>
      <c r="E108" s="114" t="s">
        <v>246</v>
      </c>
      <c r="F108" s="47" t="s">
        <v>1812</v>
      </c>
      <c r="G108" s="114" t="s">
        <v>1813</v>
      </c>
      <c r="H108" s="114" t="s">
        <v>29</v>
      </c>
      <c r="I108" s="114" t="s">
        <v>869</v>
      </c>
      <c r="J108" s="114" t="s">
        <v>883</v>
      </c>
      <c r="K108" s="114" t="s">
        <v>521</v>
      </c>
      <c r="L108" s="114" t="s">
        <v>871</v>
      </c>
      <c r="M108" s="83" t="s">
        <v>872</v>
      </c>
      <c r="N108" s="84" t="s">
        <v>46</v>
      </c>
      <c r="O108" s="114" t="s">
        <v>138</v>
      </c>
      <c r="P108" s="112">
        <v>42552</v>
      </c>
      <c r="Q108" s="114" t="s">
        <v>1799</v>
      </c>
      <c r="R108" s="112">
        <v>43830</v>
      </c>
      <c r="S108" s="114" t="s">
        <v>29</v>
      </c>
      <c r="T108" s="113" t="s">
        <v>29</v>
      </c>
      <c r="U108" s="114" t="s">
        <v>29</v>
      </c>
      <c r="V108" s="114" t="s">
        <v>873</v>
      </c>
      <c r="W108" s="114" t="s">
        <v>29</v>
      </c>
      <c r="X108" s="114" t="s">
        <v>29</v>
      </c>
      <c r="Y108" s="114" t="s">
        <v>29</v>
      </c>
      <c r="Z108" s="114" t="s">
        <v>29</v>
      </c>
      <c r="AA108" s="114" t="s">
        <v>64</v>
      </c>
      <c r="AB108" s="60"/>
      <c r="AC108" s="60"/>
      <c r="AD108" s="60"/>
      <c r="AE108" s="38" t="s">
        <v>1787</v>
      </c>
    </row>
    <row r="109" spans="1:31" s="64" customFormat="1" ht="20.100000000000001" customHeight="1" x14ac:dyDescent="0.2">
      <c r="A109" s="60" t="s">
        <v>23</v>
      </c>
      <c r="B109" s="60" t="s">
        <v>29</v>
      </c>
      <c r="C109" s="114" t="s">
        <v>344</v>
      </c>
      <c r="D109" s="114" t="s">
        <v>1814</v>
      </c>
      <c r="E109" s="114" t="s">
        <v>246</v>
      </c>
      <c r="F109" s="47" t="s">
        <v>904</v>
      </c>
      <c r="G109" s="114" t="s">
        <v>905</v>
      </c>
      <c r="H109" s="114" t="s">
        <v>29</v>
      </c>
      <c r="I109" s="114" t="s">
        <v>869</v>
      </c>
      <c r="J109" s="114" t="s">
        <v>883</v>
      </c>
      <c r="K109" s="114" t="s">
        <v>521</v>
      </c>
      <c r="L109" s="114" t="s">
        <v>871</v>
      </c>
      <c r="M109" s="83" t="s">
        <v>872</v>
      </c>
      <c r="N109" s="84" t="s">
        <v>46</v>
      </c>
      <c r="O109" s="114" t="s">
        <v>138</v>
      </c>
      <c r="P109" s="112">
        <v>42736</v>
      </c>
      <c r="Q109" s="114" t="s">
        <v>48</v>
      </c>
      <c r="R109" s="112">
        <v>43830</v>
      </c>
      <c r="S109" s="114" t="s">
        <v>29</v>
      </c>
      <c r="T109" s="113" t="s">
        <v>29</v>
      </c>
      <c r="U109" s="114" t="s">
        <v>29</v>
      </c>
      <c r="V109" s="114" t="s">
        <v>873</v>
      </c>
      <c r="W109" s="114" t="s">
        <v>29</v>
      </c>
      <c r="X109" s="114" t="s">
        <v>29</v>
      </c>
      <c r="Y109" s="114" t="s">
        <v>29</v>
      </c>
      <c r="Z109" s="114" t="s">
        <v>29</v>
      </c>
      <c r="AA109" s="114" t="s">
        <v>64</v>
      </c>
      <c r="AB109" s="60"/>
      <c r="AC109" s="60"/>
      <c r="AD109" s="60"/>
      <c r="AE109" s="38" t="s">
        <v>1787</v>
      </c>
    </row>
    <row r="110" spans="1:31" s="64" customFormat="1" ht="20.100000000000001" customHeight="1" x14ac:dyDescent="0.2">
      <c r="A110" s="60" t="s">
        <v>23</v>
      </c>
      <c r="B110" s="60" t="s">
        <v>29</v>
      </c>
      <c r="C110" s="114" t="s">
        <v>344</v>
      </c>
      <c r="D110" s="114" t="s">
        <v>1815</v>
      </c>
      <c r="E110" s="114" t="s">
        <v>246</v>
      </c>
      <c r="F110" s="47" t="s">
        <v>907</v>
      </c>
      <c r="G110" s="114" t="s">
        <v>908</v>
      </c>
      <c r="H110" s="114" t="s">
        <v>29</v>
      </c>
      <c r="I110" s="114" t="s">
        <v>869</v>
      </c>
      <c r="J110" s="114" t="s">
        <v>883</v>
      </c>
      <c r="K110" s="114" t="s">
        <v>521</v>
      </c>
      <c r="L110" s="114" t="s">
        <v>871</v>
      </c>
      <c r="M110" s="83" t="s">
        <v>872</v>
      </c>
      <c r="N110" s="84" t="s">
        <v>46</v>
      </c>
      <c r="O110" s="114" t="s">
        <v>138</v>
      </c>
      <c r="P110" s="112">
        <v>42736</v>
      </c>
      <c r="Q110" s="113" t="s">
        <v>48</v>
      </c>
      <c r="R110" s="112">
        <v>43830</v>
      </c>
      <c r="S110" s="114" t="s">
        <v>29</v>
      </c>
      <c r="T110" s="113" t="s">
        <v>29</v>
      </c>
      <c r="U110" s="114" t="s">
        <v>29</v>
      </c>
      <c r="V110" s="114" t="s">
        <v>873</v>
      </c>
      <c r="W110" s="114" t="s">
        <v>29</v>
      </c>
      <c r="X110" s="114" t="s">
        <v>29</v>
      </c>
      <c r="Y110" s="114" t="s">
        <v>29</v>
      </c>
      <c r="Z110" s="114" t="s">
        <v>29</v>
      </c>
      <c r="AA110" s="114" t="s">
        <v>64</v>
      </c>
      <c r="AB110" s="60"/>
      <c r="AC110" s="60"/>
      <c r="AD110" s="60"/>
      <c r="AE110" s="38" t="s">
        <v>1787</v>
      </c>
    </row>
    <row r="111" spans="1:31" s="64" customFormat="1" ht="20.100000000000001" customHeight="1" x14ac:dyDescent="0.2">
      <c r="A111" s="60" t="s">
        <v>23</v>
      </c>
      <c r="B111" s="60" t="s">
        <v>29</v>
      </c>
      <c r="C111" s="114" t="s">
        <v>344</v>
      </c>
      <c r="D111" s="114" t="s">
        <v>1816</v>
      </c>
      <c r="E111" s="114" t="s">
        <v>39</v>
      </c>
      <c r="F111" s="47" t="s">
        <v>909</v>
      </c>
      <c r="G111" s="114" t="s">
        <v>910</v>
      </c>
      <c r="H111" s="114" t="s">
        <v>29</v>
      </c>
      <c r="I111" s="114" t="s">
        <v>911</v>
      </c>
      <c r="J111" s="114" t="s">
        <v>883</v>
      </c>
      <c r="K111" s="114" t="s">
        <v>521</v>
      </c>
      <c r="L111" s="114" t="s">
        <v>871</v>
      </c>
      <c r="M111" s="83" t="s">
        <v>872</v>
      </c>
      <c r="N111" s="84" t="s">
        <v>46</v>
      </c>
      <c r="O111" s="114" t="s">
        <v>138</v>
      </c>
      <c r="P111" s="112">
        <v>42630</v>
      </c>
      <c r="Q111" s="114" t="s">
        <v>1817</v>
      </c>
      <c r="R111" s="112">
        <v>43830</v>
      </c>
      <c r="S111" s="114" t="s">
        <v>29</v>
      </c>
      <c r="T111" s="113" t="s">
        <v>29</v>
      </c>
      <c r="U111" s="114" t="s">
        <v>29</v>
      </c>
      <c r="V111" s="114" t="s">
        <v>873</v>
      </c>
      <c r="W111" s="114" t="s">
        <v>29</v>
      </c>
      <c r="X111" s="114" t="s">
        <v>29</v>
      </c>
      <c r="Y111" s="114" t="s">
        <v>29</v>
      </c>
      <c r="Z111" s="114" t="s">
        <v>29</v>
      </c>
      <c r="AA111" s="114" t="s">
        <v>64</v>
      </c>
      <c r="AB111" s="60"/>
      <c r="AC111" s="60"/>
      <c r="AD111" s="60"/>
      <c r="AE111" s="38" t="s">
        <v>1787</v>
      </c>
    </row>
    <row r="112" spans="1:31" s="64" customFormat="1" ht="20.100000000000001" customHeight="1" x14ac:dyDescent="0.2">
      <c r="A112" s="60" t="s">
        <v>23</v>
      </c>
      <c r="B112" s="60" t="s">
        <v>29</v>
      </c>
      <c r="C112" s="114" t="s">
        <v>344</v>
      </c>
      <c r="D112" s="114" t="s">
        <v>1818</v>
      </c>
      <c r="E112" s="114" t="s">
        <v>246</v>
      </c>
      <c r="F112" s="47" t="s">
        <v>1819</v>
      </c>
      <c r="G112" s="114" t="s">
        <v>1820</v>
      </c>
      <c r="H112" s="114" t="s">
        <v>29</v>
      </c>
      <c r="I112" s="114" t="s">
        <v>869</v>
      </c>
      <c r="J112" s="114" t="s">
        <v>883</v>
      </c>
      <c r="K112" s="114" t="s">
        <v>521</v>
      </c>
      <c r="L112" s="114" t="s">
        <v>871</v>
      </c>
      <c r="M112" s="83" t="s">
        <v>872</v>
      </c>
      <c r="N112" s="84" t="s">
        <v>46</v>
      </c>
      <c r="O112" s="114" t="s">
        <v>138</v>
      </c>
      <c r="P112" s="112">
        <v>42552</v>
      </c>
      <c r="Q112" s="114" t="s">
        <v>1799</v>
      </c>
      <c r="R112" s="112">
        <v>43830</v>
      </c>
      <c r="S112" s="114" t="s">
        <v>29</v>
      </c>
      <c r="T112" s="113" t="s">
        <v>29</v>
      </c>
      <c r="U112" s="114" t="s">
        <v>29</v>
      </c>
      <c r="V112" s="114" t="s">
        <v>873</v>
      </c>
      <c r="W112" s="114" t="s">
        <v>29</v>
      </c>
      <c r="X112" s="114" t="s">
        <v>29</v>
      </c>
      <c r="Y112" s="114" t="s">
        <v>29</v>
      </c>
      <c r="Z112" s="114" t="s">
        <v>29</v>
      </c>
      <c r="AA112" s="114" t="s">
        <v>64</v>
      </c>
      <c r="AB112" s="60"/>
      <c r="AC112" s="60"/>
      <c r="AD112" s="60"/>
      <c r="AE112" s="38" t="s">
        <v>1787</v>
      </c>
    </row>
    <row r="113" spans="1:31" s="53" customFormat="1" ht="20.100000000000001" customHeight="1" x14ac:dyDescent="0.25">
      <c r="A113" s="60" t="s">
        <v>23</v>
      </c>
      <c r="B113" s="37">
        <v>43287</v>
      </c>
      <c r="C113" s="38" t="s">
        <v>344</v>
      </c>
      <c r="D113" s="38" t="s">
        <v>1821</v>
      </c>
      <c r="E113" s="38" t="s">
        <v>246</v>
      </c>
      <c r="F113" s="38" t="s">
        <v>1822</v>
      </c>
      <c r="G113" s="38" t="s">
        <v>1823</v>
      </c>
      <c r="H113" s="38" t="s">
        <v>29</v>
      </c>
      <c r="I113" s="38" t="s">
        <v>1027</v>
      </c>
      <c r="J113" s="38" t="s">
        <v>1824</v>
      </c>
      <c r="K113" s="38" t="s">
        <v>521</v>
      </c>
      <c r="L113" s="38" t="s">
        <v>29</v>
      </c>
      <c r="M113" s="66">
        <v>200000</v>
      </c>
      <c r="N113" s="38" t="s">
        <v>46</v>
      </c>
      <c r="O113" s="38" t="s">
        <v>231</v>
      </c>
      <c r="P113" s="37">
        <v>43302</v>
      </c>
      <c r="Q113" s="38" t="s">
        <v>1645</v>
      </c>
      <c r="R113" s="37">
        <v>43738</v>
      </c>
      <c r="S113" s="38" t="s">
        <v>29</v>
      </c>
      <c r="T113" s="114" t="s">
        <v>29</v>
      </c>
      <c r="U113" s="114" t="s">
        <v>29</v>
      </c>
      <c r="V113" s="114" t="s">
        <v>29</v>
      </c>
      <c r="W113" s="114" t="s">
        <v>29</v>
      </c>
      <c r="X113" s="114" t="s">
        <v>29</v>
      </c>
      <c r="Y113" s="114" t="s">
        <v>29</v>
      </c>
      <c r="Z113" s="114" t="s">
        <v>29</v>
      </c>
      <c r="AA113" s="38" t="s">
        <v>29</v>
      </c>
      <c r="AB113" s="67"/>
      <c r="AC113" s="67"/>
      <c r="AD113" s="67"/>
      <c r="AE113" s="38" t="s">
        <v>1787</v>
      </c>
    </row>
    <row r="114" spans="1:31" s="53" customFormat="1" ht="20.100000000000001" customHeight="1" x14ac:dyDescent="0.25">
      <c r="A114" s="60"/>
      <c r="B114" s="37"/>
      <c r="C114" s="38"/>
      <c r="D114" s="38"/>
      <c r="E114" s="38"/>
      <c r="F114" s="38"/>
      <c r="G114" s="38"/>
      <c r="H114" s="38"/>
      <c r="I114" s="38"/>
      <c r="J114" s="38"/>
      <c r="K114" s="38"/>
      <c r="L114" s="38"/>
      <c r="M114" s="66"/>
      <c r="N114" s="38"/>
      <c r="O114" s="38"/>
      <c r="P114" s="37"/>
      <c r="Q114" s="38"/>
      <c r="R114" s="37"/>
      <c r="S114" s="38"/>
      <c r="T114" s="114"/>
      <c r="U114" s="114"/>
      <c r="V114" s="114"/>
      <c r="W114" s="114"/>
      <c r="X114" s="114"/>
      <c r="Y114" s="114"/>
      <c r="Z114" s="114"/>
      <c r="AA114" s="38"/>
      <c r="AB114" s="67"/>
      <c r="AC114" s="67"/>
      <c r="AD114" s="67"/>
      <c r="AE114" s="38"/>
    </row>
    <row r="115" spans="1:31" s="64" customFormat="1" ht="20.100000000000001" customHeight="1" x14ac:dyDescent="0.2">
      <c r="A115" s="60" t="s">
        <v>23</v>
      </c>
      <c r="B115" s="65">
        <v>43903</v>
      </c>
      <c r="C115" s="114" t="s">
        <v>344</v>
      </c>
      <c r="D115" s="60" t="s">
        <v>1825</v>
      </c>
      <c r="E115" s="114" t="s">
        <v>246</v>
      </c>
      <c r="F115" s="47" t="s">
        <v>1796</v>
      </c>
      <c r="G115" s="114" t="s">
        <v>1797</v>
      </c>
      <c r="H115" s="114" t="s">
        <v>29</v>
      </c>
      <c r="I115" s="114" t="s">
        <v>869</v>
      </c>
      <c r="J115" s="114" t="s">
        <v>883</v>
      </c>
      <c r="K115" s="114" t="s">
        <v>521</v>
      </c>
      <c r="L115" s="114" t="s">
        <v>871</v>
      </c>
      <c r="M115" s="83" t="s">
        <v>872</v>
      </c>
      <c r="N115" s="84" t="s">
        <v>46</v>
      </c>
      <c r="O115" s="114" t="s">
        <v>138</v>
      </c>
      <c r="P115" s="112">
        <v>43831</v>
      </c>
      <c r="Q115" s="114" t="s">
        <v>66</v>
      </c>
      <c r="R115" s="112">
        <v>45291</v>
      </c>
      <c r="S115" s="114" t="s">
        <v>29</v>
      </c>
      <c r="T115" s="113" t="s">
        <v>29</v>
      </c>
      <c r="U115" s="114" t="s">
        <v>29</v>
      </c>
      <c r="V115" s="114" t="s">
        <v>873</v>
      </c>
      <c r="W115" s="114" t="s">
        <v>29</v>
      </c>
      <c r="X115" s="114" t="s">
        <v>29</v>
      </c>
      <c r="Y115" s="114" t="s">
        <v>29</v>
      </c>
      <c r="Z115" s="114" t="s">
        <v>29</v>
      </c>
      <c r="AA115" s="114" t="s">
        <v>64</v>
      </c>
      <c r="AB115" s="60"/>
      <c r="AC115" s="60"/>
      <c r="AD115" s="60"/>
      <c r="AE115" s="38" t="s">
        <v>741</v>
      </c>
    </row>
    <row r="116" spans="1:31" s="64" customFormat="1" ht="20.100000000000001" customHeight="1" x14ac:dyDescent="0.2">
      <c r="A116" s="60" t="s">
        <v>23</v>
      </c>
      <c r="B116" s="65">
        <v>43903</v>
      </c>
      <c r="C116" s="114" t="s">
        <v>344</v>
      </c>
      <c r="D116" s="60" t="s">
        <v>1826</v>
      </c>
      <c r="E116" s="114" t="s">
        <v>246</v>
      </c>
      <c r="F116" s="47" t="s">
        <v>1809</v>
      </c>
      <c r="G116" s="114" t="s">
        <v>1810</v>
      </c>
      <c r="H116" s="114" t="s">
        <v>29</v>
      </c>
      <c r="I116" s="114" t="s">
        <v>869</v>
      </c>
      <c r="J116" s="114" t="s">
        <v>883</v>
      </c>
      <c r="K116" s="114" t="s">
        <v>521</v>
      </c>
      <c r="L116" s="114" t="s">
        <v>871</v>
      </c>
      <c r="M116" s="83" t="s">
        <v>872</v>
      </c>
      <c r="N116" s="84" t="s">
        <v>46</v>
      </c>
      <c r="O116" s="114" t="s">
        <v>138</v>
      </c>
      <c r="P116" s="112">
        <v>43831</v>
      </c>
      <c r="Q116" s="114" t="s">
        <v>66</v>
      </c>
      <c r="R116" s="112">
        <v>45291</v>
      </c>
      <c r="S116" s="114" t="s">
        <v>29</v>
      </c>
      <c r="T116" s="113" t="s">
        <v>29</v>
      </c>
      <c r="U116" s="114" t="s">
        <v>29</v>
      </c>
      <c r="V116" s="114" t="s">
        <v>873</v>
      </c>
      <c r="W116" s="114" t="s">
        <v>29</v>
      </c>
      <c r="X116" s="114" t="s">
        <v>29</v>
      </c>
      <c r="Y116" s="114" t="s">
        <v>29</v>
      </c>
      <c r="Z116" s="114" t="s">
        <v>29</v>
      </c>
      <c r="AA116" s="114" t="s">
        <v>64</v>
      </c>
      <c r="AB116" s="60"/>
      <c r="AC116" s="60"/>
      <c r="AD116" s="60"/>
      <c r="AE116" s="38" t="s">
        <v>741</v>
      </c>
    </row>
    <row r="117" spans="1:31" s="64" customFormat="1" ht="20.100000000000001" customHeight="1" x14ac:dyDescent="0.2">
      <c r="A117" s="60" t="s">
        <v>23</v>
      </c>
      <c r="B117" s="65">
        <v>43903</v>
      </c>
      <c r="C117" s="114" t="s">
        <v>344</v>
      </c>
      <c r="D117" s="60" t="s">
        <v>1827</v>
      </c>
      <c r="E117" s="114" t="s">
        <v>246</v>
      </c>
      <c r="F117" s="47" t="s">
        <v>1812</v>
      </c>
      <c r="G117" s="114" t="s">
        <v>1813</v>
      </c>
      <c r="H117" s="114" t="s">
        <v>29</v>
      </c>
      <c r="I117" s="114" t="s">
        <v>869</v>
      </c>
      <c r="J117" s="114" t="s">
        <v>883</v>
      </c>
      <c r="K117" s="114" t="s">
        <v>521</v>
      </c>
      <c r="L117" s="114" t="s">
        <v>871</v>
      </c>
      <c r="M117" s="83" t="s">
        <v>872</v>
      </c>
      <c r="N117" s="84" t="s">
        <v>46</v>
      </c>
      <c r="O117" s="114" t="s">
        <v>138</v>
      </c>
      <c r="P117" s="112">
        <v>43831</v>
      </c>
      <c r="Q117" s="114" t="s">
        <v>48</v>
      </c>
      <c r="R117" s="112">
        <v>44926</v>
      </c>
      <c r="S117" s="114" t="s">
        <v>29</v>
      </c>
      <c r="T117" s="113" t="s">
        <v>29</v>
      </c>
      <c r="U117" s="114" t="s">
        <v>29</v>
      </c>
      <c r="V117" s="114" t="s">
        <v>873</v>
      </c>
      <c r="W117" s="114" t="s">
        <v>29</v>
      </c>
      <c r="X117" s="114" t="s">
        <v>29</v>
      </c>
      <c r="Y117" s="114" t="s">
        <v>29</v>
      </c>
      <c r="Z117" s="114" t="s">
        <v>29</v>
      </c>
      <c r="AA117" s="114" t="s">
        <v>64</v>
      </c>
      <c r="AB117" s="60"/>
      <c r="AC117" s="60"/>
      <c r="AD117" s="60"/>
      <c r="AE117" s="38" t="s">
        <v>741</v>
      </c>
    </row>
    <row r="118" spans="1:31" s="64" customFormat="1" ht="20.100000000000001" customHeight="1" x14ac:dyDescent="0.2">
      <c r="A118" s="60" t="s">
        <v>23</v>
      </c>
      <c r="B118" s="65">
        <v>43903</v>
      </c>
      <c r="C118" s="114" t="s">
        <v>344</v>
      </c>
      <c r="D118" s="60" t="s">
        <v>1828</v>
      </c>
      <c r="E118" s="114" t="s">
        <v>246</v>
      </c>
      <c r="F118" s="47" t="s">
        <v>1819</v>
      </c>
      <c r="G118" s="114" t="s">
        <v>1820</v>
      </c>
      <c r="H118" s="114" t="s">
        <v>29</v>
      </c>
      <c r="I118" s="114" t="s">
        <v>869</v>
      </c>
      <c r="J118" s="114" t="s">
        <v>883</v>
      </c>
      <c r="K118" s="114" t="s">
        <v>521</v>
      </c>
      <c r="L118" s="114" t="s">
        <v>871</v>
      </c>
      <c r="M118" s="83" t="s">
        <v>872</v>
      </c>
      <c r="N118" s="84" t="s">
        <v>46</v>
      </c>
      <c r="O118" s="114" t="s">
        <v>138</v>
      </c>
      <c r="P118" s="112">
        <v>43831</v>
      </c>
      <c r="Q118" s="114" t="s">
        <v>66</v>
      </c>
      <c r="R118" s="112">
        <v>45291</v>
      </c>
      <c r="S118" s="114" t="s">
        <v>29</v>
      </c>
      <c r="T118" s="113" t="s">
        <v>29</v>
      </c>
      <c r="U118" s="114" t="s">
        <v>29</v>
      </c>
      <c r="V118" s="114" t="s">
        <v>873</v>
      </c>
      <c r="W118" s="114" t="s">
        <v>29</v>
      </c>
      <c r="X118" s="114" t="s">
        <v>29</v>
      </c>
      <c r="Y118" s="114" t="s">
        <v>29</v>
      </c>
      <c r="Z118" s="114" t="s">
        <v>29</v>
      </c>
      <c r="AA118" s="114" t="s">
        <v>64</v>
      </c>
      <c r="AB118" s="60"/>
      <c r="AC118" s="60"/>
      <c r="AD118" s="60"/>
      <c r="AE118" s="38" t="s">
        <v>741</v>
      </c>
    </row>
    <row r="119" spans="1:31" s="53" customFormat="1" ht="20.100000000000001" customHeight="1" x14ac:dyDescent="0.25">
      <c r="A119" s="60" t="s">
        <v>23</v>
      </c>
      <c r="B119" s="37">
        <v>43776</v>
      </c>
      <c r="C119" s="114" t="s">
        <v>344</v>
      </c>
      <c r="D119" s="114" t="s">
        <v>812</v>
      </c>
      <c r="E119" s="47" t="s">
        <v>26</v>
      </c>
      <c r="F119" s="47" t="s">
        <v>1829</v>
      </c>
      <c r="G119" s="47" t="s">
        <v>814</v>
      </c>
      <c r="H119" s="114" t="s">
        <v>29</v>
      </c>
      <c r="I119" s="114" t="s">
        <v>1830</v>
      </c>
      <c r="J119" s="114" t="s">
        <v>1831</v>
      </c>
      <c r="K119" s="114" t="s">
        <v>521</v>
      </c>
      <c r="L119" s="114" t="s">
        <v>285</v>
      </c>
      <c r="M119" s="54">
        <v>210514</v>
      </c>
      <c r="N119" s="115" t="s">
        <v>64</v>
      </c>
      <c r="O119" s="114" t="s">
        <v>810</v>
      </c>
      <c r="P119" s="55">
        <v>43534</v>
      </c>
      <c r="Q119" s="112" t="s">
        <v>77</v>
      </c>
      <c r="R119" s="55">
        <v>43899</v>
      </c>
      <c r="S119" s="114" t="s">
        <v>29</v>
      </c>
      <c r="T119" s="37" t="s">
        <v>29</v>
      </c>
      <c r="U119" s="37" t="s">
        <v>29</v>
      </c>
      <c r="V119" s="37" t="s">
        <v>29</v>
      </c>
      <c r="W119" s="37" t="s">
        <v>29</v>
      </c>
      <c r="X119" s="114" t="s">
        <v>29</v>
      </c>
      <c r="Y119" s="37" t="s">
        <v>29</v>
      </c>
      <c r="Z119" s="37" t="s">
        <v>29</v>
      </c>
      <c r="AA119" s="37" t="s">
        <v>29</v>
      </c>
      <c r="AB119" s="67"/>
      <c r="AC119" s="67"/>
      <c r="AD119" s="67"/>
      <c r="AE119" s="38" t="s">
        <v>601</v>
      </c>
    </row>
    <row r="120" spans="1:31" s="53" customFormat="1" ht="20.100000000000001" customHeight="1" x14ac:dyDescent="0.25">
      <c r="A120" s="38" t="s">
        <v>23</v>
      </c>
      <c r="B120" s="37">
        <v>43803</v>
      </c>
      <c r="C120" s="117" t="s">
        <v>24</v>
      </c>
      <c r="D120" s="82" t="s">
        <v>1832</v>
      </c>
      <c r="E120" s="82" t="s">
        <v>58</v>
      </c>
      <c r="F120" s="114" t="s">
        <v>1833</v>
      </c>
      <c r="G120" s="47" t="s">
        <v>1834</v>
      </c>
      <c r="H120" s="114" t="s">
        <v>29</v>
      </c>
      <c r="I120" s="47" t="s">
        <v>1835</v>
      </c>
      <c r="J120" s="114" t="s">
        <v>1836</v>
      </c>
      <c r="K120" s="114" t="s">
        <v>107</v>
      </c>
      <c r="L120" s="114" t="s">
        <v>1837</v>
      </c>
      <c r="M120" s="85">
        <v>666374.5</v>
      </c>
      <c r="N120" s="115" t="s">
        <v>64</v>
      </c>
      <c r="O120" s="114" t="s">
        <v>35</v>
      </c>
      <c r="P120" s="55">
        <v>43770</v>
      </c>
      <c r="Q120" s="114" t="s">
        <v>365</v>
      </c>
      <c r="R120" s="55">
        <v>43921</v>
      </c>
      <c r="S120" s="114" t="s">
        <v>29</v>
      </c>
      <c r="T120" s="38" t="s">
        <v>147</v>
      </c>
    </row>
    <row r="121" spans="1:31" s="53" customFormat="1" ht="20.100000000000001" customHeight="1" x14ac:dyDescent="0.25">
      <c r="A121" s="38" t="s">
        <v>23</v>
      </c>
      <c r="B121" s="37">
        <v>43742</v>
      </c>
      <c r="C121" s="117" t="s">
        <v>24</v>
      </c>
      <c r="D121" s="114" t="s">
        <v>1838</v>
      </c>
      <c r="E121" s="38" t="s">
        <v>58</v>
      </c>
      <c r="F121" s="114" t="s">
        <v>1403</v>
      </c>
      <c r="G121" s="114" t="s">
        <v>1404</v>
      </c>
      <c r="H121" s="114" t="s">
        <v>29</v>
      </c>
      <c r="I121" s="114" t="s">
        <v>1839</v>
      </c>
      <c r="J121" s="114" t="s">
        <v>1840</v>
      </c>
      <c r="K121" s="114" t="s">
        <v>215</v>
      </c>
      <c r="L121" s="114" t="s">
        <v>1415</v>
      </c>
      <c r="M121" s="85">
        <v>175956</v>
      </c>
      <c r="N121" s="115" t="s">
        <v>64</v>
      </c>
      <c r="O121" s="114" t="s">
        <v>781</v>
      </c>
      <c r="P121" s="55">
        <v>43649</v>
      </c>
      <c r="Q121" s="114" t="s">
        <v>1017</v>
      </c>
      <c r="R121" s="55">
        <v>43840</v>
      </c>
      <c r="S121" s="114" t="s">
        <v>29</v>
      </c>
      <c r="T121" s="38" t="s">
        <v>1050</v>
      </c>
    </row>
    <row r="122" spans="1:31" s="53" customFormat="1" ht="20.100000000000001" customHeight="1" x14ac:dyDescent="0.25">
      <c r="A122" s="60" t="s">
        <v>1841</v>
      </c>
      <c r="B122" s="37">
        <v>43776</v>
      </c>
      <c r="C122" s="114" t="s">
        <v>344</v>
      </c>
      <c r="D122" s="114" t="s">
        <v>1842</v>
      </c>
      <c r="E122" s="47" t="s">
        <v>26</v>
      </c>
      <c r="F122" s="47" t="s">
        <v>421</v>
      </c>
      <c r="G122" s="47" t="s">
        <v>1843</v>
      </c>
      <c r="H122" s="114" t="s">
        <v>29</v>
      </c>
      <c r="I122" s="114" t="s">
        <v>1844</v>
      </c>
      <c r="J122" s="114" t="s">
        <v>1845</v>
      </c>
      <c r="K122" s="114" t="s">
        <v>521</v>
      </c>
      <c r="L122" s="114" t="s">
        <v>285</v>
      </c>
      <c r="M122" s="85">
        <v>22171440</v>
      </c>
      <c r="N122" s="115" t="s">
        <v>64</v>
      </c>
      <c r="O122" s="114" t="s">
        <v>29</v>
      </c>
      <c r="P122" s="37" t="s">
        <v>29</v>
      </c>
      <c r="Q122" s="55">
        <v>43563</v>
      </c>
      <c r="R122" s="112" t="s">
        <v>48</v>
      </c>
      <c r="S122" s="55">
        <v>44658</v>
      </c>
      <c r="T122" s="114" t="s">
        <v>29</v>
      </c>
      <c r="U122" s="37" t="s">
        <v>29</v>
      </c>
      <c r="V122" s="37" t="s">
        <v>29</v>
      </c>
      <c r="W122" s="37" t="s">
        <v>29</v>
      </c>
      <c r="X122" s="114" t="s">
        <v>29</v>
      </c>
      <c r="Y122" s="37" t="s">
        <v>29</v>
      </c>
      <c r="Z122" s="37" t="s">
        <v>29</v>
      </c>
      <c r="AA122" s="37" t="s">
        <v>29</v>
      </c>
      <c r="AB122" s="38" t="s">
        <v>601</v>
      </c>
      <c r="AC122" s="67"/>
      <c r="AD122" s="67"/>
      <c r="AE122" s="67"/>
    </row>
    <row r="123" spans="1:31" s="53" customFormat="1" ht="20.100000000000001" customHeight="1" x14ac:dyDescent="0.25">
      <c r="A123" s="60" t="s">
        <v>23</v>
      </c>
      <c r="B123" s="37">
        <v>43738</v>
      </c>
      <c r="C123" s="38" t="s">
        <v>344</v>
      </c>
      <c r="D123" s="38">
        <v>162473</v>
      </c>
      <c r="E123" s="38" t="s">
        <v>26</v>
      </c>
      <c r="F123" s="38" t="s">
        <v>1846</v>
      </c>
      <c r="G123" s="38" t="s">
        <v>1847</v>
      </c>
      <c r="H123" s="38" t="s">
        <v>29</v>
      </c>
      <c r="I123" s="38" t="s">
        <v>1846</v>
      </c>
      <c r="J123" s="38" t="s">
        <v>1848</v>
      </c>
      <c r="K123" s="38" t="s">
        <v>521</v>
      </c>
      <c r="L123" s="38" t="s">
        <v>597</v>
      </c>
      <c r="M123" s="77" t="s">
        <v>523</v>
      </c>
      <c r="N123" s="38" t="s">
        <v>598</v>
      </c>
      <c r="O123" s="38" t="s">
        <v>599</v>
      </c>
      <c r="P123" s="38" t="s">
        <v>29</v>
      </c>
      <c r="Q123" s="37">
        <v>43738</v>
      </c>
      <c r="R123" s="38" t="s">
        <v>77</v>
      </c>
      <c r="S123" s="37">
        <v>44103</v>
      </c>
      <c r="T123" s="38" t="s">
        <v>606</v>
      </c>
      <c r="U123" s="113" t="s">
        <v>29</v>
      </c>
      <c r="V123" s="114" t="s">
        <v>29</v>
      </c>
      <c r="W123" s="38" t="s">
        <v>29</v>
      </c>
      <c r="X123" s="114" t="s">
        <v>29</v>
      </c>
      <c r="Y123" s="38" t="s">
        <v>29</v>
      </c>
      <c r="Z123" s="38" t="s">
        <v>29</v>
      </c>
      <c r="AA123" s="38" t="s">
        <v>29</v>
      </c>
      <c r="AB123" s="67" t="s">
        <v>601</v>
      </c>
      <c r="AC123" s="67"/>
      <c r="AD123" s="67"/>
      <c r="AE123" s="67"/>
    </row>
    <row r="124" spans="1:31" s="53" customFormat="1" ht="20.100000000000001" customHeight="1" x14ac:dyDescent="0.25">
      <c r="A124" s="38" t="s">
        <v>23</v>
      </c>
      <c r="B124" s="37">
        <v>43742</v>
      </c>
      <c r="C124" s="117" t="s">
        <v>24</v>
      </c>
      <c r="D124" s="114" t="s">
        <v>1849</v>
      </c>
      <c r="E124" s="38" t="s">
        <v>58</v>
      </c>
      <c r="F124" s="114" t="s">
        <v>1850</v>
      </c>
      <c r="G124" s="114" t="s">
        <v>1851</v>
      </c>
      <c r="H124" s="114" t="s">
        <v>29</v>
      </c>
      <c r="I124" s="114" t="s">
        <v>1852</v>
      </c>
      <c r="J124" s="114" t="s">
        <v>1853</v>
      </c>
      <c r="K124" s="114" t="s">
        <v>215</v>
      </c>
      <c r="L124" s="114" t="s">
        <v>1854</v>
      </c>
      <c r="M124" s="85">
        <v>257810</v>
      </c>
      <c r="N124" s="115" t="s">
        <v>64</v>
      </c>
      <c r="O124" s="114" t="s">
        <v>781</v>
      </c>
      <c r="P124" s="55">
        <v>43384</v>
      </c>
      <c r="Q124" s="114" t="s">
        <v>1855</v>
      </c>
      <c r="R124" s="55">
        <v>43889</v>
      </c>
      <c r="S124" s="114" t="s">
        <v>29</v>
      </c>
      <c r="T124" s="38" t="s">
        <v>1856</v>
      </c>
    </row>
    <row r="125" spans="1:31" s="53" customFormat="1" ht="20.100000000000001" customHeight="1" x14ac:dyDescent="0.25">
      <c r="A125" s="37" t="s">
        <v>23</v>
      </c>
      <c r="B125" s="37">
        <v>43951</v>
      </c>
      <c r="C125" s="117" t="s">
        <v>24</v>
      </c>
      <c r="D125" s="114" t="s">
        <v>1857</v>
      </c>
      <c r="E125" s="47" t="s">
        <v>26</v>
      </c>
      <c r="F125" s="114" t="s">
        <v>478</v>
      </c>
      <c r="G125" s="114" t="s">
        <v>1858</v>
      </c>
      <c r="H125" s="114" t="s">
        <v>29</v>
      </c>
      <c r="I125" s="114" t="s">
        <v>1859</v>
      </c>
      <c r="J125" s="114" t="s">
        <v>1860</v>
      </c>
      <c r="K125" s="114" t="s">
        <v>215</v>
      </c>
      <c r="L125" s="114" t="s">
        <v>1861</v>
      </c>
      <c r="M125" s="85">
        <v>531666.86</v>
      </c>
      <c r="N125" s="115" t="s">
        <v>64</v>
      </c>
      <c r="O125" s="114" t="s">
        <v>1862</v>
      </c>
      <c r="P125" s="55">
        <v>43923</v>
      </c>
      <c r="Q125" s="114" t="s">
        <v>352</v>
      </c>
      <c r="R125" s="55">
        <v>43923</v>
      </c>
      <c r="S125" s="22" t="s">
        <v>1863</v>
      </c>
      <c r="T125" s="38" t="s">
        <v>1864</v>
      </c>
    </row>
    <row r="126" spans="1:31" s="53" customFormat="1" ht="20.100000000000001" customHeight="1" x14ac:dyDescent="0.25">
      <c r="A126" s="38" t="s">
        <v>23</v>
      </c>
      <c r="B126" s="37">
        <v>43803</v>
      </c>
      <c r="C126" s="117" t="s">
        <v>24</v>
      </c>
      <c r="D126" s="114" t="s">
        <v>1865</v>
      </c>
      <c r="E126" s="82" t="s">
        <v>39</v>
      </c>
      <c r="F126" s="114" t="s">
        <v>1866</v>
      </c>
      <c r="G126" s="47" t="s">
        <v>1867</v>
      </c>
      <c r="H126" s="114" t="s">
        <v>29</v>
      </c>
      <c r="I126" s="47" t="s">
        <v>1868</v>
      </c>
      <c r="J126" s="114" t="s">
        <v>1869</v>
      </c>
      <c r="K126" s="114" t="s">
        <v>215</v>
      </c>
      <c r="L126" s="114" t="s">
        <v>1870</v>
      </c>
      <c r="M126" s="85">
        <v>333630</v>
      </c>
      <c r="N126" s="115" t="s">
        <v>64</v>
      </c>
      <c r="O126" s="114" t="s">
        <v>258</v>
      </c>
      <c r="P126" s="55">
        <v>43770</v>
      </c>
      <c r="Q126" s="114" t="s">
        <v>1871</v>
      </c>
      <c r="R126" s="55">
        <v>43951</v>
      </c>
      <c r="S126" s="114" t="s">
        <v>29</v>
      </c>
      <c r="T126" s="38" t="s">
        <v>1872</v>
      </c>
    </row>
    <row r="127" spans="1:31" s="53" customFormat="1" ht="20.100000000000001" customHeight="1" x14ac:dyDescent="0.25">
      <c r="A127" s="114" t="s">
        <v>76</v>
      </c>
      <c r="B127" s="112">
        <v>44006</v>
      </c>
      <c r="C127" s="114" t="s">
        <v>344</v>
      </c>
      <c r="D127" s="114" t="s">
        <v>1873</v>
      </c>
      <c r="E127" s="47" t="s">
        <v>39</v>
      </c>
      <c r="F127" s="47" t="s">
        <v>1873</v>
      </c>
      <c r="G127" s="47" t="s">
        <v>1874</v>
      </c>
      <c r="H127" s="114" t="s">
        <v>29</v>
      </c>
      <c r="I127" s="114" t="s">
        <v>29</v>
      </c>
      <c r="J127" s="114" t="s">
        <v>1875</v>
      </c>
      <c r="K127" s="114" t="s">
        <v>31</v>
      </c>
      <c r="L127" s="114" t="s">
        <v>1876</v>
      </c>
      <c r="M127" s="85">
        <v>407307.9</v>
      </c>
      <c r="N127" s="115" t="s">
        <v>29</v>
      </c>
      <c r="O127" s="114" t="s">
        <v>1877</v>
      </c>
      <c r="P127" s="35" t="s">
        <v>1877</v>
      </c>
      <c r="Q127" s="55">
        <v>43891</v>
      </c>
      <c r="R127" s="114" t="s">
        <v>1439</v>
      </c>
      <c r="S127" s="55">
        <v>44196</v>
      </c>
      <c r="T127" s="114" t="s">
        <v>1878</v>
      </c>
      <c r="U127" s="114" t="s">
        <v>29</v>
      </c>
      <c r="V127" s="114" t="s">
        <v>29</v>
      </c>
      <c r="W127" s="35" t="s">
        <v>29</v>
      </c>
      <c r="X127" s="114" t="s">
        <v>29</v>
      </c>
      <c r="Y127" s="35" t="s">
        <v>29</v>
      </c>
      <c r="Z127" s="35" t="s">
        <v>29</v>
      </c>
      <c r="AA127" s="35" t="s">
        <v>29</v>
      </c>
      <c r="AB127" s="34" t="s">
        <v>1879</v>
      </c>
    </row>
    <row r="128" spans="1:31" s="53" customFormat="1" ht="20.100000000000001" customHeight="1" x14ac:dyDescent="0.25">
      <c r="A128" s="60" t="s">
        <v>23</v>
      </c>
      <c r="B128" s="37">
        <v>43770</v>
      </c>
      <c r="C128" s="114" t="s">
        <v>344</v>
      </c>
      <c r="D128" s="114" t="s">
        <v>1086</v>
      </c>
      <c r="E128" s="47" t="s">
        <v>26</v>
      </c>
      <c r="F128" s="47" t="s">
        <v>1880</v>
      </c>
      <c r="G128" s="47" t="s">
        <v>1881</v>
      </c>
      <c r="H128" s="114" t="s">
        <v>29</v>
      </c>
      <c r="I128" s="114" t="s">
        <v>1882</v>
      </c>
      <c r="J128" s="114" t="s">
        <v>1883</v>
      </c>
      <c r="K128" s="114" t="s">
        <v>521</v>
      </c>
      <c r="L128" s="114" t="s">
        <v>1884</v>
      </c>
      <c r="M128" s="85">
        <v>660000</v>
      </c>
      <c r="N128" s="115" t="s">
        <v>1885</v>
      </c>
      <c r="O128" s="114" t="s">
        <v>29</v>
      </c>
      <c r="P128" s="37" t="s">
        <v>29</v>
      </c>
      <c r="Q128" s="55">
        <v>43644</v>
      </c>
      <c r="R128" s="55" t="s">
        <v>77</v>
      </c>
      <c r="S128" s="55">
        <v>44009</v>
      </c>
      <c r="T128" s="114" t="s">
        <v>606</v>
      </c>
      <c r="U128" s="37" t="s">
        <v>29</v>
      </c>
      <c r="V128" s="37" t="s">
        <v>29</v>
      </c>
      <c r="W128" s="37" t="s">
        <v>29</v>
      </c>
      <c r="X128" s="114" t="s">
        <v>29</v>
      </c>
      <c r="Y128" s="37" t="s">
        <v>29</v>
      </c>
      <c r="Z128" s="37" t="s">
        <v>29</v>
      </c>
      <c r="AA128" s="37" t="s">
        <v>29</v>
      </c>
      <c r="AB128" s="38" t="s">
        <v>601</v>
      </c>
    </row>
    <row r="129" spans="1:28" s="53" customFormat="1" ht="20.100000000000001" customHeight="1" x14ac:dyDescent="0.25">
      <c r="A129" s="60" t="s">
        <v>76</v>
      </c>
      <c r="B129" s="37">
        <v>43770</v>
      </c>
      <c r="C129" s="114" t="s">
        <v>344</v>
      </c>
      <c r="D129" s="114" t="s">
        <v>1083</v>
      </c>
      <c r="E129" s="47" t="s">
        <v>26</v>
      </c>
      <c r="F129" s="47" t="s">
        <v>617</v>
      </c>
      <c r="G129" s="47" t="s">
        <v>618</v>
      </c>
      <c r="H129" s="114" t="s">
        <v>29</v>
      </c>
      <c r="I129" s="114" t="s">
        <v>1886</v>
      </c>
      <c r="J129" s="114" t="s">
        <v>1887</v>
      </c>
      <c r="K129" s="114" t="s">
        <v>521</v>
      </c>
      <c r="L129" s="114" t="s">
        <v>597</v>
      </c>
      <c r="M129" s="85">
        <v>221980</v>
      </c>
      <c r="N129" s="115" t="s">
        <v>64</v>
      </c>
      <c r="O129" s="114" t="s">
        <v>799</v>
      </c>
      <c r="P129" s="37" t="s">
        <v>29</v>
      </c>
      <c r="Q129" s="55">
        <v>43573</v>
      </c>
      <c r="R129" s="112" t="s">
        <v>77</v>
      </c>
      <c r="S129" s="55">
        <v>43938</v>
      </c>
      <c r="T129" s="114" t="s">
        <v>1888</v>
      </c>
      <c r="U129" s="37" t="s">
        <v>29</v>
      </c>
      <c r="V129" s="37" t="s">
        <v>29</v>
      </c>
      <c r="W129" s="37" t="s">
        <v>29</v>
      </c>
      <c r="X129" s="114" t="s">
        <v>29</v>
      </c>
      <c r="Y129" s="37" t="s">
        <v>29</v>
      </c>
      <c r="Z129" s="37" t="s">
        <v>29</v>
      </c>
      <c r="AA129" s="37" t="s">
        <v>29</v>
      </c>
      <c r="AB129" s="38" t="s">
        <v>601</v>
      </c>
    </row>
    <row r="130" spans="1:28" s="53" customFormat="1" ht="20.100000000000001" customHeight="1" x14ac:dyDescent="0.25">
      <c r="A130" s="60" t="s">
        <v>76</v>
      </c>
      <c r="B130" s="37">
        <v>43770</v>
      </c>
      <c r="C130" s="114" t="s">
        <v>344</v>
      </c>
      <c r="D130" s="114" t="s">
        <v>1060</v>
      </c>
      <c r="E130" s="47" t="s">
        <v>26</v>
      </c>
      <c r="F130" s="47" t="s">
        <v>617</v>
      </c>
      <c r="G130" s="47" t="s">
        <v>618</v>
      </c>
      <c r="H130" s="114" t="s">
        <v>29</v>
      </c>
      <c r="I130" s="114" t="s">
        <v>1061</v>
      </c>
      <c r="J130" s="114" t="s">
        <v>1889</v>
      </c>
      <c r="K130" s="114" t="s">
        <v>521</v>
      </c>
      <c r="L130" s="114" t="s">
        <v>597</v>
      </c>
      <c r="M130" s="85">
        <v>152000</v>
      </c>
      <c r="N130" s="115" t="s">
        <v>64</v>
      </c>
      <c r="O130" s="114" t="s">
        <v>799</v>
      </c>
      <c r="P130" s="37" t="s">
        <v>29</v>
      </c>
      <c r="Q130" s="55">
        <v>43566</v>
      </c>
      <c r="R130" s="112" t="s">
        <v>77</v>
      </c>
      <c r="S130" s="55">
        <v>43931</v>
      </c>
      <c r="T130" s="114" t="s">
        <v>1888</v>
      </c>
      <c r="U130" s="37" t="s">
        <v>29</v>
      </c>
      <c r="V130" s="37" t="s">
        <v>29</v>
      </c>
      <c r="W130" s="37" t="s">
        <v>29</v>
      </c>
      <c r="X130" s="114" t="s">
        <v>29</v>
      </c>
      <c r="Y130" s="37" t="s">
        <v>29</v>
      </c>
      <c r="Z130" s="37" t="s">
        <v>29</v>
      </c>
      <c r="AA130" s="37" t="s">
        <v>29</v>
      </c>
      <c r="AB130" s="38" t="s">
        <v>601</v>
      </c>
    </row>
    <row r="131" spans="1:28" s="64" customFormat="1" ht="20.100000000000001" customHeight="1" x14ac:dyDescent="0.2">
      <c r="A131" s="60" t="s">
        <v>23</v>
      </c>
      <c r="B131" s="37">
        <v>43517</v>
      </c>
      <c r="C131" s="38" t="s">
        <v>344</v>
      </c>
      <c r="D131" s="38" t="s">
        <v>1890</v>
      </c>
      <c r="E131" s="38" t="s">
        <v>26</v>
      </c>
      <c r="F131" s="38" t="s">
        <v>1891</v>
      </c>
      <c r="G131" s="38" t="s">
        <v>1892</v>
      </c>
      <c r="H131" s="38" t="s">
        <v>29</v>
      </c>
      <c r="I131" s="38" t="s">
        <v>1893</v>
      </c>
      <c r="J131" s="38" t="s">
        <v>1894</v>
      </c>
      <c r="K131" s="38" t="s">
        <v>521</v>
      </c>
      <c r="L131" s="38" t="s">
        <v>723</v>
      </c>
      <c r="M131" s="77">
        <v>277328.90000000002</v>
      </c>
      <c r="N131" s="38" t="s">
        <v>64</v>
      </c>
      <c r="O131" s="38" t="s">
        <v>1895</v>
      </c>
      <c r="P131" s="38" t="s">
        <v>29</v>
      </c>
      <c r="Q131" s="37">
        <v>42928</v>
      </c>
      <c r="R131" s="38" t="s">
        <v>131</v>
      </c>
      <c r="S131" s="37">
        <v>43658</v>
      </c>
      <c r="T131" s="38" t="s">
        <v>29</v>
      </c>
      <c r="U131" s="38" t="s">
        <v>29</v>
      </c>
      <c r="V131" s="38" t="s">
        <v>29</v>
      </c>
      <c r="W131" s="38" t="s">
        <v>29</v>
      </c>
      <c r="X131" s="114" t="s">
        <v>29</v>
      </c>
      <c r="Y131" s="38" t="s">
        <v>29</v>
      </c>
      <c r="Z131" s="38" t="s">
        <v>29</v>
      </c>
      <c r="AA131" s="38" t="s">
        <v>29</v>
      </c>
      <c r="AB131" s="38" t="s">
        <v>260</v>
      </c>
    </row>
    <row r="132" spans="1:28" s="53" customFormat="1" ht="20.100000000000001" customHeight="1" x14ac:dyDescent="0.25">
      <c r="A132" s="60" t="s">
        <v>23</v>
      </c>
      <c r="B132" s="37">
        <v>43339</v>
      </c>
      <c r="C132" s="37" t="s">
        <v>344</v>
      </c>
      <c r="D132" s="38">
        <v>411</v>
      </c>
      <c r="E132" s="37" t="s">
        <v>26</v>
      </c>
      <c r="F132" s="37" t="s">
        <v>1052</v>
      </c>
      <c r="G132" s="37" t="s">
        <v>1053</v>
      </c>
      <c r="H132" s="37" t="s">
        <v>29</v>
      </c>
      <c r="I132" s="37" t="s">
        <v>1896</v>
      </c>
      <c r="J132" s="37" t="s">
        <v>1897</v>
      </c>
      <c r="K132" s="114" t="s">
        <v>215</v>
      </c>
      <c r="L132" s="37" t="s">
        <v>640</v>
      </c>
      <c r="M132" s="77">
        <v>534000</v>
      </c>
      <c r="N132" s="37" t="s">
        <v>64</v>
      </c>
      <c r="O132" s="37" t="s">
        <v>1898</v>
      </c>
      <c r="P132" s="37" t="s">
        <v>29</v>
      </c>
      <c r="Q132" s="37">
        <v>42821</v>
      </c>
      <c r="R132" s="38" t="s">
        <v>75</v>
      </c>
      <c r="S132" s="37">
        <v>43916</v>
      </c>
      <c r="T132" s="37" t="s">
        <v>29</v>
      </c>
      <c r="U132" s="37" t="s">
        <v>29</v>
      </c>
      <c r="V132" s="37" t="s">
        <v>29</v>
      </c>
      <c r="W132" s="37" t="s">
        <v>29</v>
      </c>
      <c r="X132" s="114" t="s">
        <v>29</v>
      </c>
      <c r="Y132" s="37" t="s">
        <v>29</v>
      </c>
      <c r="Z132" s="37" t="s">
        <v>29</v>
      </c>
      <c r="AA132" s="37" t="s">
        <v>29</v>
      </c>
      <c r="AB132" s="67" t="s">
        <v>601</v>
      </c>
    </row>
    <row r="133" spans="1:28" s="53" customFormat="1" ht="20.100000000000001" customHeight="1" x14ac:dyDescent="0.25">
      <c r="A133" s="60" t="s">
        <v>23</v>
      </c>
      <c r="B133" s="37">
        <v>43333</v>
      </c>
      <c r="C133" s="38" t="s">
        <v>344</v>
      </c>
      <c r="D133" s="38" t="s">
        <v>1899</v>
      </c>
      <c r="E133" s="38" t="s">
        <v>26</v>
      </c>
      <c r="F133" s="38" t="s">
        <v>1056</v>
      </c>
      <c r="G133" s="38" t="s">
        <v>1900</v>
      </c>
      <c r="H133" s="38" t="s">
        <v>29</v>
      </c>
      <c r="I133" s="38" t="s">
        <v>1058</v>
      </c>
      <c r="J133" s="38" t="s">
        <v>1901</v>
      </c>
      <c r="K133" s="38" t="s">
        <v>521</v>
      </c>
      <c r="L133" s="38" t="s">
        <v>597</v>
      </c>
      <c r="M133" s="77" t="s">
        <v>523</v>
      </c>
      <c r="N133" s="38" t="s">
        <v>829</v>
      </c>
      <c r="O133" s="38" t="s">
        <v>599</v>
      </c>
      <c r="P133" s="38" t="s">
        <v>29</v>
      </c>
      <c r="Q133" s="37">
        <v>43333</v>
      </c>
      <c r="R133" s="38" t="s">
        <v>77</v>
      </c>
      <c r="S133" s="37">
        <v>43971</v>
      </c>
      <c r="T133" s="38" t="s">
        <v>606</v>
      </c>
      <c r="U133" s="113" t="s">
        <v>29</v>
      </c>
      <c r="V133" s="114" t="s">
        <v>29</v>
      </c>
      <c r="W133" s="38" t="s">
        <v>29</v>
      </c>
      <c r="X133" s="114" t="s">
        <v>29</v>
      </c>
      <c r="Y133" s="38" t="s">
        <v>29</v>
      </c>
      <c r="Z133" s="38" t="s">
        <v>29</v>
      </c>
      <c r="AA133" s="38" t="s">
        <v>29</v>
      </c>
      <c r="AB133" s="67" t="s">
        <v>601</v>
      </c>
    </row>
    <row r="134" spans="1:28" s="53" customFormat="1" ht="20.100000000000001" customHeight="1" x14ac:dyDescent="0.25">
      <c r="A134" s="60" t="s">
        <v>23</v>
      </c>
      <c r="B134" s="37">
        <v>43803</v>
      </c>
      <c r="C134" s="114" t="s">
        <v>344</v>
      </c>
      <c r="D134" s="114" t="s">
        <v>1902</v>
      </c>
      <c r="E134" s="47" t="s">
        <v>26</v>
      </c>
      <c r="F134" s="47" t="s">
        <v>1903</v>
      </c>
      <c r="G134" s="47" t="s">
        <v>1904</v>
      </c>
      <c r="H134" s="114" t="s">
        <v>29</v>
      </c>
      <c r="I134" s="114" t="s">
        <v>1905</v>
      </c>
      <c r="J134" s="114" t="s">
        <v>1906</v>
      </c>
      <c r="K134" s="114" t="s">
        <v>215</v>
      </c>
      <c r="L134" s="114" t="s">
        <v>521</v>
      </c>
      <c r="M134" s="85">
        <v>440000</v>
      </c>
      <c r="N134" s="115" t="s">
        <v>64</v>
      </c>
      <c r="O134" s="114" t="s">
        <v>29</v>
      </c>
      <c r="P134" s="37" t="s">
        <v>29</v>
      </c>
      <c r="Q134" s="55">
        <v>43643</v>
      </c>
      <c r="R134" s="112" t="s">
        <v>977</v>
      </c>
      <c r="S134" s="55">
        <v>43920</v>
      </c>
      <c r="T134" s="114" t="s">
        <v>29</v>
      </c>
      <c r="U134" s="37" t="s">
        <v>29</v>
      </c>
      <c r="V134" s="37" t="s">
        <v>29</v>
      </c>
      <c r="W134" s="37" t="s">
        <v>29</v>
      </c>
      <c r="X134" s="114" t="s">
        <v>29</v>
      </c>
      <c r="Y134" s="37" t="s">
        <v>29</v>
      </c>
      <c r="Z134" s="37" t="s">
        <v>29</v>
      </c>
      <c r="AA134" s="37" t="s">
        <v>29</v>
      </c>
      <c r="AB134" s="38" t="s">
        <v>601</v>
      </c>
    </row>
    <row r="135" spans="1:28" s="53" customFormat="1" ht="20.100000000000001" customHeight="1" x14ac:dyDescent="0.25">
      <c r="A135" s="114" t="s">
        <v>850</v>
      </c>
      <c r="B135" s="112">
        <v>44014</v>
      </c>
      <c r="C135" s="114" t="s">
        <v>344</v>
      </c>
      <c r="D135" s="114" t="s">
        <v>1907</v>
      </c>
      <c r="E135" s="47" t="s">
        <v>58</v>
      </c>
      <c r="F135" s="47" t="s">
        <v>1908</v>
      </c>
      <c r="G135" s="47" t="s">
        <v>1909</v>
      </c>
      <c r="H135" s="114" t="s">
        <v>29</v>
      </c>
      <c r="I135" s="114" t="s">
        <v>1910</v>
      </c>
      <c r="J135" s="114" t="s">
        <v>1911</v>
      </c>
      <c r="K135" s="114" t="s">
        <v>521</v>
      </c>
      <c r="L135" s="114" t="s">
        <v>222</v>
      </c>
      <c r="M135" s="85">
        <v>599577</v>
      </c>
      <c r="N135" s="115" t="s">
        <v>29</v>
      </c>
      <c r="O135" s="114" t="s">
        <v>1912</v>
      </c>
      <c r="P135" s="35" t="s">
        <v>29</v>
      </c>
      <c r="Q135" s="55">
        <v>43732</v>
      </c>
      <c r="R135" s="114" t="s">
        <v>383</v>
      </c>
      <c r="S135" s="55">
        <v>43949</v>
      </c>
      <c r="T135" s="114" t="s">
        <v>29</v>
      </c>
      <c r="U135" s="114" t="s">
        <v>29</v>
      </c>
      <c r="V135" s="114" t="s">
        <v>29</v>
      </c>
      <c r="W135" s="35" t="s">
        <v>29</v>
      </c>
      <c r="X135" s="114" t="s">
        <v>29</v>
      </c>
      <c r="Y135" s="35" t="s">
        <v>29</v>
      </c>
      <c r="Z135" s="35" t="s">
        <v>29</v>
      </c>
      <c r="AA135" s="35" t="s">
        <v>29</v>
      </c>
      <c r="AB135" s="34" t="s">
        <v>157</v>
      </c>
    </row>
    <row r="136" spans="1:28" s="53" customFormat="1" ht="20.100000000000001" customHeight="1" x14ac:dyDescent="0.25">
      <c r="A136" s="60" t="s">
        <v>23</v>
      </c>
      <c r="B136" s="37">
        <v>42914</v>
      </c>
      <c r="C136" s="38" t="s">
        <v>344</v>
      </c>
      <c r="D136" s="38" t="s">
        <v>1913</v>
      </c>
      <c r="E136" s="38" t="s">
        <v>26</v>
      </c>
      <c r="F136" s="38" t="s">
        <v>999</v>
      </c>
      <c r="G136" s="38" t="s">
        <v>1914</v>
      </c>
      <c r="H136" s="38" t="s">
        <v>1915</v>
      </c>
      <c r="I136" s="38" t="s">
        <v>1916</v>
      </c>
      <c r="J136" s="38" t="s">
        <v>1917</v>
      </c>
      <c r="K136" s="38" t="s">
        <v>521</v>
      </c>
      <c r="L136" s="38" t="s">
        <v>410</v>
      </c>
      <c r="M136" s="77" t="s">
        <v>523</v>
      </c>
      <c r="N136" s="38" t="s">
        <v>641</v>
      </c>
      <c r="O136" s="38" t="s">
        <v>29</v>
      </c>
      <c r="P136" s="38" t="s">
        <v>29</v>
      </c>
      <c r="Q136" s="37">
        <v>42914</v>
      </c>
      <c r="R136" s="38" t="s">
        <v>48</v>
      </c>
      <c r="S136" s="37">
        <v>44011</v>
      </c>
      <c r="T136" s="38" t="s">
        <v>606</v>
      </c>
      <c r="U136" s="113" t="s">
        <v>29</v>
      </c>
      <c r="V136" s="114" t="s">
        <v>29</v>
      </c>
      <c r="W136" s="38" t="s">
        <v>29</v>
      </c>
      <c r="X136" s="114" t="s">
        <v>29</v>
      </c>
      <c r="Y136" s="38" t="s">
        <v>29</v>
      </c>
      <c r="Z136" s="38" t="s">
        <v>29</v>
      </c>
      <c r="AA136" s="38" t="s">
        <v>29</v>
      </c>
      <c r="AB136" s="67" t="s">
        <v>601</v>
      </c>
    </row>
    <row r="137" spans="1:28" s="53" customFormat="1" ht="20.100000000000001" customHeight="1" x14ac:dyDescent="0.25">
      <c r="A137" s="38" t="s">
        <v>23</v>
      </c>
      <c r="B137" s="37">
        <v>43784</v>
      </c>
      <c r="C137" s="117" t="s">
        <v>24</v>
      </c>
      <c r="D137" s="22" t="s">
        <v>1918</v>
      </c>
      <c r="E137" s="38" t="s">
        <v>58</v>
      </c>
      <c r="F137" s="114" t="s">
        <v>234</v>
      </c>
      <c r="G137" s="47" t="s">
        <v>1919</v>
      </c>
      <c r="H137" s="114" t="s">
        <v>29</v>
      </c>
      <c r="I137" s="47" t="s">
        <v>1920</v>
      </c>
      <c r="J137" s="114" t="s">
        <v>1921</v>
      </c>
      <c r="K137" s="114" t="s">
        <v>107</v>
      </c>
      <c r="L137" s="114" t="s">
        <v>1922</v>
      </c>
      <c r="M137" s="85">
        <v>742202</v>
      </c>
      <c r="N137" s="115" t="s">
        <v>64</v>
      </c>
      <c r="O137" s="114" t="s">
        <v>35</v>
      </c>
      <c r="P137" s="55">
        <v>43774</v>
      </c>
      <c r="Q137" s="114" t="s">
        <v>1394</v>
      </c>
      <c r="R137" s="55">
        <v>43850</v>
      </c>
      <c r="S137" s="114" t="s">
        <v>29</v>
      </c>
      <c r="T137" s="38" t="s">
        <v>241</v>
      </c>
    </row>
    <row r="138" spans="1:28" s="53" customFormat="1" ht="20.100000000000001" customHeight="1" x14ac:dyDescent="0.25">
      <c r="A138" s="38" t="s">
        <v>23</v>
      </c>
      <c r="B138" s="37">
        <v>43803</v>
      </c>
      <c r="C138" s="117" t="s">
        <v>24</v>
      </c>
      <c r="D138" s="22" t="s">
        <v>1923</v>
      </c>
      <c r="E138" s="82" t="s">
        <v>58</v>
      </c>
      <c r="F138" s="114" t="s">
        <v>1924</v>
      </c>
      <c r="G138" s="47" t="s">
        <v>1925</v>
      </c>
      <c r="H138" s="114" t="s">
        <v>29</v>
      </c>
      <c r="I138" s="47" t="s">
        <v>1926</v>
      </c>
      <c r="J138" s="114" t="s">
        <v>1927</v>
      </c>
      <c r="K138" s="114" t="s">
        <v>215</v>
      </c>
      <c r="L138" s="114" t="s">
        <v>1928</v>
      </c>
      <c r="M138" s="85">
        <v>284776</v>
      </c>
      <c r="N138" s="115" t="s">
        <v>64</v>
      </c>
      <c r="O138" s="114" t="s">
        <v>35</v>
      </c>
      <c r="P138" s="55">
        <v>43770</v>
      </c>
      <c r="Q138" s="112" t="s">
        <v>1929</v>
      </c>
      <c r="R138" s="55">
        <v>43865</v>
      </c>
      <c r="S138" s="114" t="s">
        <v>29</v>
      </c>
      <c r="T138" s="38" t="s">
        <v>241</v>
      </c>
    </row>
    <row r="139" spans="1:28" s="53" customFormat="1" ht="20.100000000000001" customHeight="1" x14ac:dyDescent="0.25">
      <c r="A139" s="60" t="s">
        <v>23</v>
      </c>
      <c r="B139" s="37">
        <v>43776</v>
      </c>
      <c r="C139" s="114" t="s">
        <v>344</v>
      </c>
      <c r="D139" s="114" t="s">
        <v>1930</v>
      </c>
      <c r="E139" s="47" t="s">
        <v>26</v>
      </c>
      <c r="F139" s="47" t="s">
        <v>119</v>
      </c>
      <c r="G139" s="47" t="s">
        <v>1931</v>
      </c>
      <c r="H139" s="114" t="s">
        <v>29</v>
      </c>
      <c r="I139" s="114" t="s">
        <v>1932</v>
      </c>
      <c r="J139" s="114" t="s">
        <v>1933</v>
      </c>
      <c r="K139" s="114" t="s">
        <v>521</v>
      </c>
      <c r="L139" s="114" t="s">
        <v>285</v>
      </c>
      <c r="M139" s="85">
        <v>801956</v>
      </c>
      <c r="N139" s="115" t="s">
        <v>64</v>
      </c>
      <c r="O139" s="114" t="s">
        <v>29</v>
      </c>
      <c r="P139" s="114" t="s">
        <v>231</v>
      </c>
      <c r="Q139" s="55">
        <v>43514</v>
      </c>
      <c r="R139" s="112" t="s">
        <v>240</v>
      </c>
      <c r="S139" s="55">
        <v>43816</v>
      </c>
      <c r="T139" s="114" t="s">
        <v>29</v>
      </c>
      <c r="U139" s="114" t="s">
        <v>29</v>
      </c>
      <c r="V139" s="114" t="s">
        <v>29</v>
      </c>
      <c r="W139" s="114" t="s">
        <v>29</v>
      </c>
      <c r="X139" s="114" t="s">
        <v>29</v>
      </c>
      <c r="Y139" s="114" t="s">
        <v>29</v>
      </c>
      <c r="Z139" s="114" t="s">
        <v>29</v>
      </c>
      <c r="AA139" s="114" t="s">
        <v>29</v>
      </c>
      <c r="AB139" s="38" t="s">
        <v>601</v>
      </c>
    </row>
    <row r="140" spans="1:28" s="53" customFormat="1" ht="20.100000000000001" customHeight="1" x14ac:dyDescent="0.25">
      <c r="A140" s="60" t="s">
        <v>76</v>
      </c>
      <c r="B140" s="37">
        <v>43882</v>
      </c>
      <c r="C140" s="114" t="s">
        <v>344</v>
      </c>
      <c r="D140" s="114" t="s">
        <v>1930</v>
      </c>
      <c r="E140" s="47" t="s">
        <v>26</v>
      </c>
      <c r="F140" s="47" t="s">
        <v>119</v>
      </c>
      <c r="G140" s="47" t="s">
        <v>1931</v>
      </c>
      <c r="H140" s="114" t="s">
        <v>29</v>
      </c>
      <c r="I140" s="114" t="s">
        <v>1932</v>
      </c>
      <c r="J140" s="114" t="s">
        <v>1933</v>
      </c>
      <c r="K140" s="114" t="s">
        <v>521</v>
      </c>
      <c r="L140" s="114" t="s">
        <v>285</v>
      </c>
      <c r="M140" s="85">
        <v>300000</v>
      </c>
      <c r="N140" s="115" t="s">
        <v>64</v>
      </c>
      <c r="O140" s="114" t="s">
        <v>29</v>
      </c>
      <c r="P140" s="114" t="s">
        <v>231</v>
      </c>
      <c r="Q140" s="55">
        <v>43836</v>
      </c>
      <c r="R140" s="112" t="s">
        <v>1017</v>
      </c>
      <c r="S140" s="55">
        <v>44012</v>
      </c>
      <c r="T140" s="114" t="s">
        <v>29</v>
      </c>
      <c r="U140" s="114" t="s">
        <v>29</v>
      </c>
      <c r="V140" s="114" t="s">
        <v>29</v>
      </c>
      <c r="W140" s="114" t="s">
        <v>29</v>
      </c>
      <c r="X140" s="114" t="s">
        <v>29</v>
      </c>
      <c r="Y140" s="114" t="s">
        <v>29</v>
      </c>
      <c r="Z140" s="114" t="s">
        <v>29</v>
      </c>
      <c r="AA140" s="114" t="s">
        <v>29</v>
      </c>
      <c r="AB140" s="38" t="s">
        <v>126</v>
      </c>
    </row>
    <row r="141" spans="1:28" s="53" customFormat="1" ht="20.100000000000001" customHeight="1" x14ac:dyDescent="0.25">
      <c r="A141" s="60" t="s">
        <v>23</v>
      </c>
      <c r="B141" s="65">
        <v>43965</v>
      </c>
      <c r="C141" s="114" t="s">
        <v>344</v>
      </c>
      <c r="D141" s="60" t="s">
        <v>1934</v>
      </c>
      <c r="E141" s="47" t="s">
        <v>26</v>
      </c>
      <c r="F141" s="47" t="s">
        <v>1935</v>
      </c>
      <c r="G141" s="47" t="s">
        <v>328</v>
      </c>
      <c r="H141" s="114" t="s">
        <v>29</v>
      </c>
      <c r="I141" s="114" t="s">
        <v>1936</v>
      </c>
      <c r="J141" s="114" t="s">
        <v>1937</v>
      </c>
      <c r="K141" s="114" t="s">
        <v>29</v>
      </c>
      <c r="L141" s="114"/>
      <c r="M141" s="85">
        <v>482454</v>
      </c>
      <c r="N141" s="115" t="s">
        <v>64</v>
      </c>
      <c r="O141" s="114" t="s">
        <v>35</v>
      </c>
      <c r="P141" s="37" t="s">
        <v>29</v>
      </c>
      <c r="Q141" s="55">
        <v>43739</v>
      </c>
      <c r="R141" s="114" t="s">
        <v>332</v>
      </c>
      <c r="S141" s="112">
        <v>44012</v>
      </c>
      <c r="T141" s="114" t="s">
        <v>29</v>
      </c>
      <c r="U141" s="37" t="s">
        <v>29</v>
      </c>
      <c r="V141" s="37" t="s">
        <v>29</v>
      </c>
      <c r="W141" s="37" t="s">
        <v>29</v>
      </c>
      <c r="X141" s="114" t="s">
        <v>29</v>
      </c>
      <c r="Y141" s="37" t="s">
        <v>29</v>
      </c>
      <c r="Z141" s="37" t="s">
        <v>29</v>
      </c>
      <c r="AA141" s="37" t="s">
        <v>29</v>
      </c>
      <c r="AB141" s="38" t="s">
        <v>126</v>
      </c>
    </row>
    <row r="142" spans="1:28" s="53" customFormat="1" ht="20.100000000000001" customHeight="1" x14ac:dyDescent="0.25">
      <c r="A142" s="60" t="s">
        <v>23</v>
      </c>
      <c r="B142" s="65">
        <v>43973</v>
      </c>
      <c r="C142" s="114" t="s">
        <v>344</v>
      </c>
      <c r="D142" s="60" t="s">
        <v>1235</v>
      </c>
      <c r="E142" s="47" t="s">
        <v>26</v>
      </c>
      <c r="F142" s="47" t="s">
        <v>1935</v>
      </c>
      <c r="G142" s="47" t="s">
        <v>1892</v>
      </c>
      <c r="H142" s="114" t="s">
        <v>29</v>
      </c>
      <c r="I142" s="114" t="s">
        <v>1236</v>
      </c>
      <c r="J142" s="114" t="s">
        <v>29</v>
      </c>
      <c r="K142" s="114" t="s">
        <v>215</v>
      </c>
      <c r="L142" s="114" t="s">
        <v>1238</v>
      </c>
      <c r="M142" s="85">
        <v>181946</v>
      </c>
      <c r="N142" s="115" t="s">
        <v>64</v>
      </c>
      <c r="O142" s="114" t="s">
        <v>261</v>
      </c>
      <c r="P142" s="37" t="s">
        <v>29</v>
      </c>
      <c r="Q142" s="55">
        <v>43841</v>
      </c>
      <c r="R142" s="114" t="s">
        <v>259</v>
      </c>
      <c r="S142" s="55">
        <v>44023</v>
      </c>
      <c r="T142" s="114" t="s">
        <v>29</v>
      </c>
      <c r="U142" s="37" t="s">
        <v>29</v>
      </c>
      <c r="V142" s="37" t="s">
        <v>29</v>
      </c>
      <c r="W142" s="37" t="s">
        <v>29</v>
      </c>
      <c r="X142" s="114" t="s">
        <v>29</v>
      </c>
      <c r="Y142" s="37" t="s">
        <v>29</v>
      </c>
      <c r="Z142" s="37" t="s">
        <v>29</v>
      </c>
      <c r="AA142" s="37" t="s">
        <v>29</v>
      </c>
      <c r="AB142" s="38" t="s">
        <v>126</v>
      </c>
    </row>
    <row r="143" spans="1:28" s="53" customFormat="1" ht="20.100000000000001" customHeight="1" x14ac:dyDescent="0.25">
      <c r="A143" s="38" t="s">
        <v>23</v>
      </c>
      <c r="B143" s="37">
        <v>43803</v>
      </c>
      <c r="C143" s="117" t="s">
        <v>24</v>
      </c>
      <c r="D143" s="22" t="s">
        <v>1938</v>
      </c>
      <c r="E143" s="82" t="s">
        <v>58</v>
      </c>
      <c r="F143" s="114" t="s">
        <v>1939</v>
      </c>
      <c r="G143" s="47" t="s">
        <v>1940</v>
      </c>
      <c r="H143" s="114" t="s">
        <v>29</v>
      </c>
      <c r="I143" s="47" t="s">
        <v>1941</v>
      </c>
      <c r="J143" s="114" t="s">
        <v>1942</v>
      </c>
      <c r="K143" s="114" t="s">
        <v>215</v>
      </c>
      <c r="L143" s="114" t="s">
        <v>1943</v>
      </c>
      <c r="M143" s="85">
        <v>684673</v>
      </c>
      <c r="N143" s="115" t="s">
        <v>64</v>
      </c>
      <c r="O143" s="114" t="s">
        <v>35</v>
      </c>
      <c r="P143" s="55">
        <v>43760</v>
      </c>
      <c r="Q143" s="112" t="s">
        <v>1944</v>
      </c>
      <c r="R143" s="55">
        <v>44009</v>
      </c>
      <c r="S143" s="114" t="s">
        <v>29</v>
      </c>
      <c r="T143" s="38" t="s">
        <v>241</v>
      </c>
    </row>
    <row r="144" spans="1:28" s="53" customFormat="1" ht="20.100000000000001" customHeight="1" x14ac:dyDescent="0.25">
      <c r="A144" s="38" t="s">
        <v>23</v>
      </c>
      <c r="B144" s="37">
        <v>43803</v>
      </c>
      <c r="C144" s="117" t="s">
        <v>24</v>
      </c>
      <c r="D144" s="22" t="s">
        <v>1945</v>
      </c>
      <c r="E144" s="82" t="s">
        <v>58</v>
      </c>
      <c r="F144" s="114" t="s">
        <v>1946</v>
      </c>
      <c r="G144" s="47" t="s">
        <v>1947</v>
      </c>
      <c r="H144" s="114" t="s">
        <v>29</v>
      </c>
      <c r="I144" s="47" t="s">
        <v>1948</v>
      </c>
      <c r="J144" s="114" t="s">
        <v>1949</v>
      </c>
      <c r="K144" s="114" t="s">
        <v>107</v>
      </c>
      <c r="L144" s="114" t="s">
        <v>1950</v>
      </c>
      <c r="M144" s="85">
        <v>3384182</v>
      </c>
      <c r="N144" s="115" t="s">
        <v>64</v>
      </c>
      <c r="O144" s="114" t="s">
        <v>35</v>
      </c>
      <c r="P144" s="55">
        <v>43770</v>
      </c>
      <c r="Q144" s="114" t="s">
        <v>977</v>
      </c>
      <c r="R144" s="55">
        <v>44012</v>
      </c>
      <c r="S144" s="114" t="s">
        <v>29</v>
      </c>
      <c r="T144" s="38" t="s">
        <v>147</v>
      </c>
    </row>
    <row r="145" spans="1:28" s="53" customFormat="1" ht="20.100000000000001" customHeight="1" x14ac:dyDescent="0.25">
      <c r="A145" s="38" t="s">
        <v>23</v>
      </c>
      <c r="B145" s="56">
        <v>43445</v>
      </c>
      <c r="C145" s="57" t="s">
        <v>24</v>
      </c>
      <c r="D145" s="86" t="s">
        <v>1951</v>
      </c>
      <c r="E145" s="57" t="s">
        <v>26</v>
      </c>
      <c r="F145" s="57" t="s">
        <v>1952</v>
      </c>
      <c r="G145" s="57" t="s">
        <v>1953</v>
      </c>
      <c r="H145" s="57" t="s">
        <v>29</v>
      </c>
      <c r="I145" s="57" t="s">
        <v>1954</v>
      </c>
      <c r="J145" s="57" t="s">
        <v>1955</v>
      </c>
      <c r="K145" s="114" t="s">
        <v>31</v>
      </c>
      <c r="L145" s="57" t="s">
        <v>1956</v>
      </c>
      <c r="M145" s="87">
        <v>1270814</v>
      </c>
      <c r="N145" s="57" t="s">
        <v>46</v>
      </c>
      <c r="O145" s="57" t="s">
        <v>1957</v>
      </c>
      <c r="P145" s="56">
        <v>43381</v>
      </c>
      <c r="Q145" s="57" t="s">
        <v>647</v>
      </c>
      <c r="R145" s="56">
        <v>43745</v>
      </c>
      <c r="S145" s="57" t="s">
        <v>1958</v>
      </c>
      <c r="T145" s="67" t="s">
        <v>260</v>
      </c>
    </row>
    <row r="146" spans="1:28" s="53" customFormat="1" ht="20.100000000000001" customHeight="1" x14ac:dyDescent="0.25">
      <c r="A146" s="37" t="s">
        <v>23</v>
      </c>
      <c r="B146" s="37">
        <v>43987</v>
      </c>
      <c r="C146" s="117" t="s">
        <v>24</v>
      </c>
      <c r="D146" s="22" t="s">
        <v>1959</v>
      </c>
      <c r="E146" s="47" t="s">
        <v>39</v>
      </c>
      <c r="F146" s="114" t="s">
        <v>1960</v>
      </c>
      <c r="G146" s="114" t="s">
        <v>1961</v>
      </c>
      <c r="H146" s="114" t="s">
        <v>29</v>
      </c>
      <c r="I146" s="114" t="s">
        <v>1962</v>
      </c>
      <c r="J146" s="114" t="s">
        <v>1963</v>
      </c>
      <c r="K146" s="114" t="s">
        <v>31</v>
      </c>
      <c r="L146" s="114" t="s">
        <v>1964</v>
      </c>
      <c r="M146" s="85">
        <v>200207.7</v>
      </c>
      <c r="N146" s="115" t="s">
        <v>29</v>
      </c>
      <c r="O146" s="114" t="s">
        <v>29</v>
      </c>
      <c r="P146" s="55">
        <v>43871</v>
      </c>
      <c r="Q146" s="114" t="s">
        <v>476</v>
      </c>
      <c r="R146" s="55">
        <v>43911</v>
      </c>
      <c r="S146" s="22" t="s">
        <v>29</v>
      </c>
      <c r="T146" s="38" t="s">
        <v>232</v>
      </c>
    </row>
    <row r="147" spans="1:28" s="53" customFormat="1" ht="20.100000000000001" customHeight="1" x14ac:dyDescent="0.25">
      <c r="A147" s="38" t="s">
        <v>23</v>
      </c>
      <c r="B147" s="37">
        <v>43356</v>
      </c>
      <c r="C147" s="38" t="s">
        <v>24</v>
      </c>
      <c r="D147" s="78" t="s">
        <v>1965</v>
      </c>
      <c r="E147" s="38" t="s">
        <v>58</v>
      </c>
      <c r="F147" s="38" t="s">
        <v>1448</v>
      </c>
      <c r="G147" s="38" t="s">
        <v>1966</v>
      </c>
      <c r="H147" s="38" t="s">
        <v>418</v>
      </c>
      <c r="I147" s="38" t="s">
        <v>1967</v>
      </c>
      <c r="J147" s="38" t="s">
        <v>1968</v>
      </c>
      <c r="K147" s="114" t="s">
        <v>107</v>
      </c>
      <c r="L147" s="38" t="s">
        <v>1969</v>
      </c>
      <c r="M147" s="77">
        <v>3626403</v>
      </c>
      <c r="N147" s="38" t="s">
        <v>64</v>
      </c>
      <c r="O147" s="38" t="s">
        <v>35</v>
      </c>
      <c r="P147" s="37">
        <v>43326</v>
      </c>
      <c r="Q147" s="38" t="s">
        <v>1325</v>
      </c>
      <c r="R147" s="65" t="s">
        <v>1292</v>
      </c>
      <c r="S147" s="38" t="s">
        <v>29</v>
      </c>
      <c r="T147" s="67" t="s">
        <v>260</v>
      </c>
    </row>
    <row r="148" spans="1:28" s="53" customFormat="1" ht="20.100000000000001" customHeight="1" x14ac:dyDescent="0.25">
      <c r="A148" s="37" t="s">
        <v>23</v>
      </c>
      <c r="B148" s="37">
        <v>43951</v>
      </c>
      <c r="C148" s="117" t="s">
        <v>24</v>
      </c>
      <c r="D148" s="22" t="s">
        <v>1970</v>
      </c>
      <c r="E148" s="47" t="s">
        <v>26</v>
      </c>
      <c r="F148" s="114" t="s">
        <v>478</v>
      </c>
      <c r="G148" s="114" t="s">
        <v>1858</v>
      </c>
      <c r="H148" s="114" t="s">
        <v>29</v>
      </c>
      <c r="I148" s="114" t="s">
        <v>1971</v>
      </c>
      <c r="J148" s="114" t="s">
        <v>1972</v>
      </c>
      <c r="K148" s="114" t="s">
        <v>215</v>
      </c>
      <c r="L148" s="114" t="s">
        <v>1973</v>
      </c>
      <c r="M148" s="85">
        <v>201541.19</v>
      </c>
      <c r="N148" s="115" t="s">
        <v>64</v>
      </c>
      <c r="O148" s="114" t="s">
        <v>1974</v>
      </c>
      <c r="P148" s="55">
        <v>43913</v>
      </c>
      <c r="Q148" s="114" t="s">
        <v>352</v>
      </c>
      <c r="R148" s="55">
        <v>44005</v>
      </c>
      <c r="S148" s="22" t="s">
        <v>29</v>
      </c>
      <c r="T148" s="38" t="s">
        <v>1864</v>
      </c>
    </row>
    <row r="149" spans="1:28" s="4" customFormat="1" ht="20.100000000000001" customHeight="1" x14ac:dyDescent="0.25">
      <c r="A149" s="37">
        <v>43080</v>
      </c>
      <c r="B149" s="88" t="s">
        <v>23</v>
      </c>
      <c r="C149" s="28" t="s">
        <v>344</v>
      </c>
      <c r="D149" s="38" t="s">
        <v>1975</v>
      </c>
      <c r="E149" s="38" t="s">
        <v>26</v>
      </c>
      <c r="F149" s="89" t="s">
        <v>1976</v>
      </c>
      <c r="G149" s="89" t="s">
        <v>1977</v>
      </c>
      <c r="H149" s="38" t="s">
        <v>1978</v>
      </c>
      <c r="I149" s="89" t="s">
        <v>1979</v>
      </c>
      <c r="J149" s="89" t="s">
        <v>1980</v>
      </c>
      <c r="K149" s="89" t="s">
        <v>521</v>
      </c>
      <c r="L149" s="89" t="s">
        <v>597</v>
      </c>
      <c r="M149" s="90" t="s">
        <v>523</v>
      </c>
      <c r="N149" s="38" t="s">
        <v>598</v>
      </c>
      <c r="O149" s="89" t="s">
        <v>599</v>
      </c>
      <c r="P149" s="89" t="s">
        <v>29</v>
      </c>
      <c r="Q149" s="37">
        <v>43080</v>
      </c>
      <c r="R149" s="38" t="s">
        <v>77</v>
      </c>
      <c r="S149" s="37">
        <v>44043</v>
      </c>
      <c r="T149" s="38" t="s">
        <v>606</v>
      </c>
      <c r="U149" s="26" t="s">
        <v>29</v>
      </c>
      <c r="V149" s="21" t="s">
        <v>29</v>
      </c>
      <c r="W149" s="38" t="s">
        <v>29</v>
      </c>
      <c r="X149" s="21" t="s">
        <v>29</v>
      </c>
      <c r="Y149" s="38" t="s">
        <v>29</v>
      </c>
      <c r="Z149" s="38" t="s">
        <v>29</v>
      </c>
      <c r="AA149" s="28" t="s">
        <v>29</v>
      </c>
      <c r="AB149" s="91" t="s">
        <v>601</v>
      </c>
    </row>
    <row r="150" spans="1:28" s="4" customFormat="1" ht="20.100000000000001" customHeight="1" x14ac:dyDescent="0.25">
      <c r="A150" s="92">
        <v>43221</v>
      </c>
      <c r="B150" s="88" t="s">
        <v>23</v>
      </c>
      <c r="C150" s="28" t="s">
        <v>344</v>
      </c>
      <c r="D150" s="38" t="s">
        <v>1981</v>
      </c>
      <c r="E150" s="38" t="s">
        <v>26</v>
      </c>
      <c r="F150" s="89" t="s">
        <v>1982</v>
      </c>
      <c r="G150" s="89" t="s">
        <v>1983</v>
      </c>
      <c r="H150" s="38" t="s">
        <v>29</v>
      </c>
      <c r="I150" s="89" t="s">
        <v>1984</v>
      </c>
      <c r="J150" s="89" t="s">
        <v>1985</v>
      </c>
      <c r="K150" s="93" t="s">
        <v>215</v>
      </c>
      <c r="L150" s="89" t="s">
        <v>1986</v>
      </c>
      <c r="M150" s="90">
        <v>150000</v>
      </c>
      <c r="N150" s="38" t="s">
        <v>64</v>
      </c>
      <c r="O150" s="89" t="s">
        <v>154</v>
      </c>
      <c r="P150" s="89" t="s">
        <v>29</v>
      </c>
      <c r="Q150" s="37">
        <v>43221</v>
      </c>
      <c r="R150" s="38" t="s">
        <v>457</v>
      </c>
      <c r="S150" s="37">
        <v>43350</v>
      </c>
      <c r="T150" s="38" t="s">
        <v>29</v>
      </c>
      <c r="U150" s="26" t="s">
        <v>29</v>
      </c>
      <c r="V150" s="21" t="s">
        <v>29</v>
      </c>
      <c r="W150" s="31"/>
      <c r="X150" s="21" t="s">
        <v>29</v>
      </c>
      <c r="Y150" s="38" t="s">
        <v>571</v>
      </c>
      <c r="Z150" s="38" t="s">
        <v>29</v>
      </c>
      <c r="AA150" s="28" t="s">
        <v>29</v>
      </c>
      <c r="AB150" s="91" t="s">
        <v>1872</v>
      </c>
    </row>
    <row r="151" spans="1:28" s="4" customFormat="1" ht="20.100000000000001" customHeight="1" x14ac:dyDescent="0.25">
      <c r="A151" s="94">
        <v>43803</v>
      </c>
      <c r="B151" s="88" t="s">
        <v>23</v>
      </c>
      <c r="C151" s="111" t="s">
        <v>344</v>
      </c>
      <c r="D151" s="95" t="s">
        <v>824</v>
      </c>
      <c r="E151" s="96" t="s">
        <v>26</v>
      </c>
      <c r="F151" s="97" t="s">
        <v>825</v>
      </c>
      <c r="G151" s="97" t="s">
        <v>826</v>
      </c>
      <c r="H151" s="21" t="s">
        <v>29</v>
      </c>
      <c r="I151" s="97" t="s">
        <v>827</v>
      </c>
      <c r="J151" s="93" t="s">
        <v>1987</v>
      </c>
      <c r="K151" s="97" t="s">
        <v>215</v>
      </c>
      <c r="L151" s="97" t="s">
        <v>723</v>
      </c>
      <c r="M151" s="98">
        <v>220000</v>
      </c>
      <c r="N151" s="24" t="s">
        <v>64</v>
      </c>
      <c r="O151" s="99" t="s">
        <v>1988</v>
      </c>
      <c r="P151" s="97" t="s">
        <v>29</v>
      </c>
      <c r="Q151" s="100">
        <v>43617</v>
      </c>
      <c r="R151" s="39" t="s">
        <v>77</v>
      </c>
      <c r="S151" s="100">
        <v>43982</v>
      </c>
      <c r="T151" s="21" t="s">
        <v>29</v>
      </c>
      <c r="U151" s="21" t="s">
        <v>29</v>
      </c>
      <c r="V151" s="21" t="s">
        <v>29</v>
      </c>
      <c r="W151" s="111" t="s">
        <v>29</v>
      </c>
      <c r="X151" s="111" t="s">
        <v>29</v>
      </c>
      <c r="Y151" s="111" t="s">
        <v>29</v>
      </c>
      <c r="Z151" s="21" t="s">
        <v>29</v>
      </c>
      <c r="AA151" s="111" t="s">
        <v>29</v>
      </c>
      <c r="AB151" s="46" t="s">
        <v>601</v>
      </c>
    </row>
    <row r="152" spans="1:28" s="4" customFormat="1" ht="20.100000000000001" customHeight="1" x14ac:dyDescent="0.25">
      <c r="A152" s="94">
        <v>43805</v>
      </c>
      <c r="B152" s="88" t="s">
        <v>23</v>
      </c>
      <c r="C152" s="21" t="s">
        <v>344</v>
      </c>
      <c r="D152" s="22" t="s">
        <v>1989</v>
      </c>
      <c r="E152" s="101" t="s">
        <v>26</v>
      </c>
      <c r="F152" s="102" t="s">
        <v>1990</v>
      </c>
      <c r="G152" s="102" t="s">
        <v>1991</v>
      </c>
      <c r="H152" s="114" t="s">
        <v>29</v>
      </c>
      <c r="I152" s="93" t="s">
        <v>1932</v>
      </c>
      <c r="J152" s="93" t="s">
        <v>1992</v>
      </c>
      <c r="K152" s="99" t="s">
        <v>587</v>
      </c>
      <c r="L152" s="93" t="s">
        <v>1884</v>
      </c>
      <c r="M152" s="98">
        <v>3814441.4</v>
      </c>
      <c r="N152" s="24" t="s">
        <v>46</v>
      </c>
      <c r="O152" s="93" t="s">
        <v>1993</v>
      </c>
      <c r="P152" s="103" t="s">
        <v>29</v>
      </c>
      <c r="Q152" s="100">
        <v>43630</v>
      </c>
      <c r="R152" s="114" t="s">
        <v>1994</v>
      </c>
      <c r="S152" s="100">
        <v>44012</v>
      </c>
      <c r="T152" s="21" t="s">
        <v>29</v>
      </c>
      <c r="U152" s="37" t="s">
        <v>29</v>
      </c>
      <c r="V152" s="37" t="s">
        <v>29</v>
      </c>
      <c r="W152" s="37" t="s">
        <v>29</v>
      </c>
      <c r="X152" s="21" t="s">
        <v>29</v>
      </c>
      <c r="Y152" s="37" t="s">
        <v>1995</v>
      </c>
      <c r="Z152" s="37" t="s">
        <v>29</v>
      </c>
      <c r="AA152" s="37" t="s">
        <v>29</v>
      </c>
      <c r="AB152" s="46" t="s">
        <v>1996</v>
      </c>
    </row>
    <row r="153" spans="1:28" ht="20.100000000000001" customHeight="1" x14ac:dyDescent="0.25">
      <c r="A153" s="104">
        <v>43339</v>
      </c>
      <c r="B153" s="105" t="s">
        <v>23</v>
      </c>
      <c r="C153" s="106" t="s">
        <v>24</v>
      </c>
      <c r="D153" s="22" t="s">
        <v>1997</v>
      </c>
      <c r="E153" s="47" t="s">
        <v>58</v>
      </c>
      <c r="F153" s="114" t="s">
        <v>1496</v>
      </c>
      <c r="G153" s="114" t="s">
        <v>1998</v>
      </c>
      <c r="H153" s="114" t="s">
        <v>29</v>
      </c>
      <c r="I153" s="114" t="s">
        <v>1999</v>
      </c>
      <c r="J153" s="114" t="s">
        <v>2000</v>
      </c>
      <c r="K153" s="114" t="s">
        <v>107</v>
      </c>
      <c r="L153" s="114" t="s">
        <v>2001</v>
      </c>
      <c r="M153" s="23">
        <v>1755490</v>
      </c>
      <c r="N153" s="115" t="s">
        <v>64</v>
      </c>
      <c r="O153" s="114" t="s">
        <v>35</v>
      </c>
      <c r="P153" s="107">
        <v>43301</v>
      </c>
      <c r="Q153" s="108" t="s">
        <v>1325</v>
      </c>
      <c r="R153" s="40" t="s">
        <v>1325</v>
      </c>
      <c r="S153" s="113" t="s">
        <v>29</v>
      </c>
      <c r="T153" s="109" t="s">
        <v>260</v>
      </c>
    </row>
    <row r="154" spans="1:28" ht="20.100000000000001" customHeight="1" x14ac:dyDescent="0.25">
      <c r="A154" s="104">
        <v>44020</v>
      </c>
      <c r="B154" s="105" t="s">
        <v>23</v>
      </c>
      <c r="C154" s="106" t="s">
        <v>24</v>
      </c>
      <c r="D154" s="22" t="s">
        <v>2002</v>
      </c>
      <c r="E154" s="47" t="s">
        <v>58</v>
      </c>
      <c r="F154" s="114" t="s">
        <v>2003</v>
      </c>
      <c r="G154" s="114" t="s">
        <v>2004</v>
      </c>
      <c r="H154" s="114" t="s">
        <v>29</v>
      </c>
      <c r="I154" s="114" t="s">
        <v>2005</v>
      </c>
      <c r="J154" s="114" t="s">
        <v>2006</v>
      </c>
      <c r="K154" s="114" t="s">
        <v>215</v>
      </c>
      <c r="L154" s="114" t="s">
        <v>2007</v>
      </c>
      <c r="M154" s="23">
        <v>318615</v>
      </c>
      <c r="N154" s="115" t="s">
        <v>64</v>
      </c>
      <c r="O154" s="114" t="s">
        <v>2008</v>
      </c>
      <c r="P154" s="107">
        <v>43647</v>
      </c>
      <c r="Q154" s="108" t="s">
        <v>77</v>
      </c>
      <c r="R154" s="40">
        <v>44012</v>
      </c>
      <c r="S154" s="113" t="s">
        <v>29</v>
      </c>
      <c r="T154" s="109" t="s">
        <v>116</v>
      </c>
    </row>
    <row r="155" spans="1:28" ht="20.100000000000001" customHeight="1" x14ac:dyDescent="0.25">
      <c r="A155" s="104">
        <v>44020</v>
      </c>
      <c r="B155" s="105" t="s">
        <v>23</v>
      </c>
      <c r="C155" s="106" t="s">
        <v>24</v>
      </c>
      <c r="D155" s="22" t="s">
        <v>2002</v>
      </c>
      <c r="E155" s="47" t="s">
        <v>58</v>
      </c>
      <c r="F155" s="114" t="s">
        <v>2009</v>
      </c>
      <c r="G155" s="114" t="s">
        <v>2010</v>
      </c>
      <c r="H155" s="114" t="s">
        <v>29</v>
      </c>
      <c r="I155" s="114" t="s">
        <v>2011</v>
      </c>
      <c r="J155" s="114" t="s">
        <v>2012</v>
      </c>
      <c r="K155" s="114" t="s">
        <v>215</v>
      </c>
      <c r="L155" s="114" t="s">
        <v>410</v>
      </c>
      <c r="M155" s="23">
        <v>298430</v>
      </c>
      <c r="N155" s="115" t="s">
        <v>64</v>
      </c>
      <c r="O155" s="114" t="s">
        <v>2008</v>
      </c>
      <c r="P155" s="107">
        <v>43739</v>
      </c>
      <c r="Q155" s="108" t="s">
        <v>332</v>
      </c>
      <c r="R155" s="40">
        <v>44013</v>
      </c>
      <c r="S155" s="113" t="s">
        <v>29</v>
      </c>
      <c r="T155" s="109" t="s">
        <v>116</v>
      </c>
    </row>
    <row r="156" spans="1:28" ht="20.100000000000001" customHeight="1" x14ac:dyDescent="0.25">
      <c r="A156" s="104">
        <v>43601</v>
      </c>
      <c r="B156" s="105" t="s">
        <v>23</v>
      </c>
      <c r="C156" s="106" t="s">
        <v>24</v>
      </c>
      <c r="D156" s="22" t="s">
        <v>2013</v>
      </c>
      <c r="E156" s="47" t="s">
        <v>26</v>
      </c>
      <c r="F156" s="114" t="s">
        <v>2014</v>
      </c>
      <c r="G156" s="114" t="s">
        <v>2015</v>
      </c>
      <c r="H156" s="114" t="s">
        <v>29</v>
      </c>
      <c r="I156" s="114" t="s">
        <v>2016</v>
      </c>
      <c r="J156" s="114" t="s">
        <v>2017</v>
      </c>
      <c r="K156" s="114" t="s">
        <v>31</v>
      </c>
      <c r="L156" s="114" t="s">
        <v>2018</v>
      </c>
      <c r="M156" s="23">
        <v>878403</v>
      </c>
      <c r="N156" s="115" t="s">
        <v>46</v>
      </c>
      <c r="O156" s="114" t="s">
        <v>154</v>
      </c>
      <c r="P156" s="107">
        <v>43598</v>
      </c>
      <c r="Q156" s="108" t="s">
        <v>2019</v>
      </c>
      <c r="R156" s="40">
        <v>44043</v>
      </c>
      <c r="S156" s="113" t="s">
        <v>2020</v>
      </c>
      <c r="T156" s="109"/>
    </row>
    <row r="157" spans="1:28" ht="20.100000000000001" customHeight="1" x14ac:dyDescent="0.25">
      <c r="A157" s="104">
        <v>44049</v>
      </c>
      <c r="B157" s="105" t="s">
        <v>23</v>
      </c>
      <c r="C157" s="106" t="s">
        <v>24</v>
      </c>
      <c r="D157" s="22" t="s">
        <v>2021</v>
      </c>
      <c r="E157" s="47" t="s">
        <v>58</v>
      </c>
      <c r="F157" s="114" t="s">
        <v>2022</v>
      </c>
      <c r="G157" s="114" t="s">
        <v>2023</v>
      </c>
      <c r="H157" s="114" t="s">
        <v>29</v>
      </c>
      <c r="I157" s="114" t="s">
        <v>2024</v>
      </c>
      <c r="J157" s="114" t="s">
        <v>2025</v>
      </c>
      <c r="K157" s="114" t="s">
        <v>215</v>
      </c>
      <c r="L157" s="114" t="s">
        <v>446</v>
      </c>
      <c r="M157" s="23">
        <v>159068.20000000001</v>
      </c>
      <c r="N157" s="115" t="s">
        <v>2026</v>
      </c>
      <c r="O157" s="114" t="s">
        <v>448</v>
      </c>
      <c r="P157" s="107">
        <v>43768</v>
      </c>
      <c r="Q157" s="108" t="s">
        <v>476</v>
      </c>
      <c r="R157" s="40">
        <v>43471</v>
      </c>
      <c r="S157" s="113" t="s">
        <v>29</v>
      </c>
      <c r="T157" s="109" t="s">
        <v>449</v>
      </c>
    </row>
    <row r="158" spans="1:28" ht="20.100000000000001" customHeight="1" x14ac:dyDescent="0.25">
      <c r="A158" s="104">
        <v>44027</v>
      </c>
      <c r="B158" s="105" t="s">
        <v>23</v>
      </c>
      <c r="C158" s="106" t="s">
        <v>24</v>
      </c>
      <c r="D158" s="22" t="s">
        <v>2027</v>
      </c>
      <c r="E158" s="47" t="s">
        <v>58</v>
      </c>
      <c r="F158" s="114" t="s">
        <v>2028</v>
      </c>
      <c r="G158" s="114" t="s">
        <v>2029</v>
      </c>
      <c r="H158" s="114" t="s">
        <v>29</v>
      </c>
      <c r="I158" s="114" t="s">
        <v>2030</v>
      </c>
      <c r="J158" s="114" t="s">
        <v>2031</v>
      </c>
      <c r="K158" s="114" t="s">
        <v>215</v>
      </c>
      <c r="L158" s="114" t="s">
        <v>2032</v>
      </c>
      <c r="M158" s="23">
        <v>366782.9</v>
      </c>
      <c r="N158" s="115" t="s">
        <v>29</v>
      </c>
      <c r="O158" s="114" t="s">
        <v>29</v>
      </c>
      <c r="P158" s="107">
        <v>43913</v>
      </c>
      <c r="Q158" s="108" t="s">
        <v>365</v>
      </c>
      <c r="R158" s="40">
        <v>44060</v>
      </c>
      <c r="S158" s="113" t="s">
        <v>29</v>
      </c>
      <c r="T158" s="109" t="s">
        <v>384</v>
      </c>
    </row>
    <row r="159" spans="1:28" ht="20.100000000000001" customHeight="1" x14ac:dyDescent="0.25">
      <c r="A159" s="104">
        <v>44027</v>
      </c>
      <c r="B159" s="105" t="s">
        <v>23</v>
      </c>
      <c r="C159" s="106" t="s">
        <v>24</v>
      </c>
      <c r="D159" s="22" t="s">
        <v>2033</v>
      </c>
      <c r="E159" s="47" t="s">
        <v>58</v>
      </c>
      <c r="F159" s="114" t="s">
        <v>2034</v>
      </c>
      <c r="G159" s="114" t="s">
        <v>2035</v>
      </c>
      <c r="H159" s="114" t="s">
        <v>29</v>
      </c>
      <c r="I159" s="114" t="s">
        <v>2036</v>
      </c>
      <c r="J159" s="114" t="s">
        <v>2037</v>
      </c>
      <c r="K159" s="114" t="s">
        <v>215</v>
      </c>
      <c r="L159" s="114" t="s">
        <v>2038</v>
      </c>
      <c r="M159" s="23">
        <v>188507.96</v>
      </c>
      <c r="N159" s="115" t="s">
        <v>2039</v>
      </c>
      <c r="O159" s="114" t="s">
        <v>1912</v>
      </c>
      <c r="P159" s="107">
        <v>43965</v>
      </c>
      <c r="Q159" s="108" t="s">
        <v>352</v>
      </c>
      <c r="R159" s="40">
        <v>44060</v>
      </c>
      <c r="S159" s="113" t="s">
        <v>29</v>
      </c>
      <c r="T159" s="109" t="s">
        <v>384</v>
      </c>
    </row>
    <row r="160" spans="1:28" ht="20.100000000000001" customHeight="1" x14ac:dyDescent="0.25">
      <c r="A160" s="104">
        <v>44027</v>
      </c>
      <c r="B160" s="105" t="s">
        <v>23</v>
      </c>
      <c r="C160" s="106" t="s">
        <v>24</v>
      </c>
      <c r="D160" s="22" t="s">
        <v>2040</v>
      </c>
      <c r="E160" s="47" t="s">
        <v>246</v>
      </c>
      <c r="F160" s="114" t="s">
        <v>2041</v>
      </c>
      <c r="G160" s="114" t="s">
        <v>2042</v>
      </c>
      <c r="H160" s="114" t="s">
        <v>29</v>
      </c>
      <c r="I160" s="114" t="s">
        <v>2043</v>
      </c>
      <c r="J160" s="114" t="s">
        <v>2044</v>
      </c>
      <c r="K160" s="114" t="s">
        <v>215</v>
      </c>
      <c r="L160" s="114" t="s">
        <v>46</v>
      </c>
      <c r="M160" s="23">
        <v>335313</v>
      </c>
      <c r="N160" s="115" t="s">
        <v>29</v>
      </c>
      <c r="O160" s="114" t="s">
        <v>29</v>
      </c>
      <c r="P160" s="107">
        <v>43739</v>
      </c>
      <c r="Q160" s="108" t="s">
        <v>2045</v>
      </c>
      <c r="R160" s="40">
        <v>44074</v>
      </c>
      <c r="S160" s="113" t="s">
        <v>29</v>
      </c>
      <c r="T160" s="109" t="s">
        <v>1423</v>
      </c>
    </row>
    <row r="161" spans="1:28" s="4" customFormat="1" ht="20.100000000000001" customHeight="1" x14ac:dyDescent="0.25">
      <c r="A161" s="21">
        <v>44027</v>
      </c>
      <c r="B161" s="21" t="s">
        <v>23</v>
      </c>
      <c r="C161" s="21" t="s">
        <v>344</v>
      </c>
      <c r="D161" s="22" t="s">
        <v>2046</v>
      </c>
      <c r="E161" s="21" t="s">
        <v>246</v>
      </c>
      <c r="F161" s="114" t="s">
        <v>2047</v>
      </c>
      <c r="G161" s="114" t="s">
        <v>2048</v>
      </c>
      <c r="H161" s="114" t="s">
        <v>29</v>
      </c>
      <c r="I161" s="114" t="s">
        <v>2049</v>
      </c>
      <c r="J161" s="114" t="s">
        <v>2050</v>
      </c>
      <c r="K161" s="114" t="s">
        <v>521</v>
      </c>
      <c r="L161" s="114" t="s">
        <v>29</v>
      </c>
      <c r="M161" s="23">
        <v>175000</v>
      </c>
      <c r="N161" s="115" t="s">
        <v>29</v>
      </c>
      <c r="O161" s="115" t="s">
        <v>29</v>
      </c>
      <c r="P161" s="32" t="s">
        <v>29</v>
      </c>
      <c r="Q161" s="40">
        <v>43739</v>
      </c>
      <c r="R161" s="114" t="s">
        <v>240</v>
      </c>
      <c r="S161" s="40">
        <v>44074</v>
      </c>
      <c r="T161" s="114" t="s">
        <v>29</v>
      </c>
      <c r="U161" s="26" t="s">
        <v>29</v>
      </c>
      <c r="V161" s="21" t="s">
        <v>29</v>
      </c>
      <c r="W161" s="21" t="s">
        <v>29</v>
      </c>
      <c r="X161" s="21" t="s">
        <v>29</v>
      </c>
      <c r="Y161" s="21" t="s">
        <v>29</v>
      </c>
      <c r="Z161" s="21" t="s">
        <v>29</v>
      </c>
      <c r="AA161" s="21" t="s">
        <v>29</v>
      </c>
      <c r="AB161" s="34" t="s">
        <v>1423</v>
      </c>
    </row>
    <row r="162" spans="1:28" ht="20.100000000000001" customHeight="1" x14ac:dyDescent="0.25">
      <c r="A162" s="21">
        <v>43775</v>
      </c>
      <c r="B162" s="21" t="s">
        <v>23</v>
      </c>
      <c r="C162" s="21" t="s">
        <v>344</v>
      </c>
      <c r="D162" s="22" t="s">
        <v>2051</v>
      </c>
      <c r="E162" s="21" t="s">
        <v>26</v>
      </c>
      <c r="F162" s="114" t="s">
        <v>119</v>
      </c>
      <c r="G162" s="114" t="s">
        <v>2052</v>
      </c>
      <c r="H162" s="114" t="s">
        <v>29</v>
      </c>
      <c r="I162" s="114" t="s">
        <v>2053</v>
      </c>
      <c r="J162" s="114" t="s">
        <v>2054</v>
      </c>
      <c r="K162" s="114" t="s">
        <v>521</v>
      </c>
      <c r="L162" s="114" t="s">
        <v>29</v>
      </c>
      <c r="M162" s="23">
        <v>306879</v>
      </c>
      <c r="N162" s="115" t="s">
        <v>64</v>
      </c>
      <c r="O162" s="115" t="s">
        <v>810</v>
      </c>
      <c r="P162" s="32" t="s">
        <v>29</v>
      </c>
      <c r="Q162" s="25">
        <v>43344</v>
      </c>
      <c r="R162" s="39" t="s">
        <v>131</v>
      </c>
      <c r="S162" s="25">
        <v>44074</v>
      </c>
      <c r="T162" s="114" t="s">
        <v>29</v>
      </c>
      <c r="U162" s="26" t="s">
        <v>29</v>
      </c>
      <c r="V162" s="21" t="s">
        <v>29</v>
      </c>
      <c r="W162" s="21" t="s">
        <v>29</v>
      </c>
      <c r="X162" s="21" t="s">
        <v>29</v>
      </c>
      <c r="Y162" s="21" t="s">
        <v>29</v>
      </c>
      <c r="Z162" s="21" t="s">
        <v>29</v>
      </c>
      <c r="AA162" s="21" t="s">
        <v>29</v>
      </c>
      <c r="AB162" s="28" t="s">
        <v>601</v>
      </c>
    </row>
    <row r="163" spans="1:28" ht="20.100000000000001" customHeight="1" x14ac:dyDescent="0.25">
      <c r="A163" s="104">
        <v>44027</v>
      </c>
      <c r="B163" s="105" t="s">
        <v>76</v>
      </c>
      <c r="C163" s="106" t="s">
        <v>24</v>
      </c>
      <c r="D163" s="22" t="s">
        <v>420</v>
      </c>
      <c r="E163" s="47" t="s">
        <v>26</v>
      </c>
      <c r="F163" s="114" t="s">
        <v>421</v>
      </c>
      <c r="G163" s="114" t="s">
        <v>422</v>
      </c>
      <c r="H163" s="114" t="s">
        <v>29</v>
      </c>
      <c r="I163" s="114" t="s">
        <v>423</v>
      </c>
      <c r="J163" s="114" t="s">
        <v>424</v>
      </c>
      <c r="K163" s="114" t="s">
        <v>31</v>
      </c>
      <c r="L163" s="114" t="s">
        <v>425</v>
      </c>
      <c r="M163" s="23">
        <v>1100465.18</v>
      </c>
      <c r="N163" s="115" t="s">
        <v>29</v>
      </c>
      <c r="O163" s="114" t="s">
        <v>1583</v>
      </c>
      <c r="P163" s="107">
        <v>43612</v>
      </c>
      <c r="Q163" s="108" t="s">
        <v>2019</v>
      </c>
      <c r="R163" s="40">
        <v>44071</v>
      </c>
      <c r="S163" s="113" t="s">
        <v>29</v>
      </c>
      <c r="T163" s="109" t="s">
        <v>126</v>
      </c>
    </row>
    <row r="164" spans="1:28" ht="20.100000000000001" customHeight="1" x14ac:dyDescent="0.25">
      <c r="A164" s="39">
        <v>43775</v>
      </c>
      <c r="B164" s="21" t="s">
        <v>76</v>
      </c>
      <c r="C164" s="21" t="s">
        <v>344</v>
      </c>
      <c r="D164" s="22" t="s">
        <v>794</v>
      </c>
      <c r="E164" s="21" t="s">
        <v>26</v>
      </c>
      <c r="F164" s="114" t="s">
        <v>795</v>
      </c>
      <c r="G164" s="114" t="s">
        <v>796</v>
      </c>
      <c r="H164" s="114" t="s">
        <v>29</v>
      </c>
      <c r="I164" s="114" t="s">
        <v>797</v>
      </c>
      <c r="J164" s="114" t="s">
        <v>798</v>
      </c>
      <c r="K164" s="114" t="s">
        <v>521</v>
      </c>
      <c r="L164" s="114" t="s">
        <v>597</v>
      </c>
      <c r="M164" s="23">
        <v>653339.07999999996</v>
      </c>
      <c r="N164" s="115" t="s">
        <v>64</v>
      </c>
      <c r="O164" s="115" t="s">
        <v>799</v>
      </c>
      <c r="P164" s="32" t="s">
        <v>29</v>
      </c>
      <c r="Q164" s="25">
        <v>43344</v>
      </c>
      <c r="R164" s="39" t="s">
        <v>131</v>
      </c>
      <c r="S164" s="25">
        <v>44074</v>
      </c>
      <c r="T164" s="114" t="s">
        <v>606</v>
      </c>
      <c r="U164" s="26" t="s">
        <v>29</v>
      </c>
      <c r="V164" s="21" t="s">
        <v>29</v>
      </c>
      <c r="W164" s="21" t="s">
        <v>29</v>
      </c>
      <c r="X164" s="21" t="s">
        <v>29</v>
      </c>
      <c r="Y164" s="21" t="s">
        <v>29</v>
      </c>
      <c r="Z164" s="21" t="s">
        <v>29</v>
      </c>
      <c r="AA164" s="21" t="s">
        <v>29</v>
      </c>
      <c r="AB164" s="28" t="s">
        <v>601</v>
      </c>
    </row>
    <row r="165" spans="1:28" s="4" customFormat="1" ht="20.100000000000001" customHeight="1" x14ac:dyDescent="0.25">
      <c r="A165" s="39">
        <v>43965</v>
      </c>
      <c r="B165" s="21" t="s">
        <v>23</v>
      </c>
      <c r="C165" s="21" t="s">
        <v>344</v>
      </c>
      <c r="D165" s="22" t="s">
        <v>942</v>
      </c>
      <c r="E165" s="21" t="s">
        <v>26</v>
      </c>
      <c r="F165" s="114" t="s">
        <v>943</v>
      </c>
      <c r="G165" s="114" t="s">
        <v>944</v>
      </c>
      <c r="H165" s="114" t="s">
        <v>29</v>
      </c>
      <c r="I165" s="114" t="s">
        <v>945</v>
      </c>
      <c r="J165" s="114" t="s">
        <v>946</v>
      </c>
      <c r="K165" s="114" t="s">
        <v>521</v>
      </c>
      <c r="L165" s="114" t="s">
        <v>29</v>
      </c>
      <c r="M165" s="23">
        <v>438701.24</v>
      </c>
      <c r="N165" s="115" t="s">
        <v>64</v>
      </c>
      <c r="O165" s="115" t="s">
        <v>35</v>
      </c>
      <c r="P165" s="32" t="s">
        <v>29</v>
      </c>
      <c r="Q165" s="25">
        <v>43738</v>
      </c>
      <c r="R165" s="114" t="s">
        <v>77</v>
      </c>
      <c r="S165" s="25">
        <v>44103</v>
      </c>
      <c r="T165" s="114" t="s">
        <v>29</v>
      </c>
      <c r="U165" s="26" t="s">
        <v>29</v>
      </c>
      <c r="V165" s="21" t="s">
        <v>29</v>
      </c>
      <c r="W165" s="21" t="s">
        <v>29</v>
      </c>
      <c r="X165" s="21" t="s">
        <v>29</v>
      </c>
      <c r="Y165" s="21" t="s">
        <v>29</v>
      </c>
      <c r="Z165" s="21" t="s">
        <v>29</v>
      </c>
      <c r="AA165" s="21" t="s">
        <v>29</v>
      </c>
      <c r="AB165" s="28" t="s">
        <v>126</v>
      </c>
    </row>
    <row r="166" spans="1:28" s="4" customFormat="1" ht="20.100000000000001" customHeight="1" x14ac:dyDescent="0.25">
      <c r="A166" s="39">
        <v>43769</v>
      </c>
      <c r="B166" s="21" t="s">
        <v>23</v>
      </c>
      <c r="C166" s="21" t="s">
        <v>344</v>
      </c>
      <c r="D166" s="432">
        <v>53250</v>
      </c>
      <c r="E166" s="21" t="s">
        <v>26</v>
      </c>
      <c r="F166" s="114" t="s">
        <v>625</v>
      </c>
      <c r="G166" s="114" t="s">
        <v>626</v>
      </c>
      <c r="H166" s="114" t="s">
        <v>29</v>
      </c>
      <c r="I166" s="114" t="s">
        <v>627</v>
      </c>
      <c r="J166" s="114" t="s">
        <v>628</v>
      </c>
      <c r="K166" s="114" t="s">
        <v>521</v>
      </c>
      <c r="L166" s="114" t="s">
        <v>597</v>
      </c>
      <c r="M166" s="23" t="s">
        <v>523</v>
      </c>
      <c r="N166" s="115" t="s">
        <v>598</v>
      </c>
      <c r="O166" s="115" t="s">
        <v>599</v>
      </c>
      <c r="P166" s="24" t="s">
        <v>29</v>
      </c>
      <c r="Q166" s="33">
        <v>43769</v>
      </c>
      <c r="R166" s="34" t="s">
        <v>77</v>
      </c>
      <c r="S166" s="33">
        <v>44135</v>
      </c>
      <c r="T166" s="114" t="s">
        <v>606</v>
      </c>
      <c r="U166" s="26" t="s">
        <v>29</v>
      </c>
      <c r="V166" s="21" t="s">
        <v>29</v>
      </c>
      <c r="W166" s="21" t="s">
        <v>29</v>
      </c>
      <c r="X166" s="21" t="s">
        <v>29</v>
      </c>
      <c r="Y166" s="21" t="s">
        <v>29</v>
      </c>
      <c r="Z166" s="21" t="s">
        <v>29</v>
      </c>
      <c r="AA166" s="21" t="s">
        <v>29</v>
      </c>
      <c r="AB166" s="31" t="s">
        <v>601</v>
      </c>
    </row>
    <row r="167" spans="1:28" s="4" customFormat="1" ht="20.100000000000001" customHeight="1" x14ac:dyDescent="0.25">
      <c r="A167" s="39">
        <v>44004</v>
      </c>
      <c r="B167" s="21" t="s">
        <v>76</v>
      </c>
      <c r="C167" s="21" t="s">
        <v>344</v>
      </c>
      <c r="D167" s="433"/>
      <c r="E167" s="21" t="s">
        <v>26</v>
      </c>
      <c r="F167" s="114" t="s">
        <v>625</v>
      </c>
      <c r="G167" s="114" t="s">
        <v>626</v>
      </c>
      <c r="H167" s="114" t="s">
        <v>29</v>
      </c>
      <c r="I167" s="114" t="s">
        <v>627</v>
      </c>
      <c r="J167" s="114" t="s">
        <v>627</v>
      </c>
      <c r="K167" s="114" t="s">
        <v>521</v>
      </c>
      <c r="L167" s="114" t="s">
        <v>597</v>
      </c>
      <c r="M167" s="23">
        <v>301642</v>
      </c>
      <c r="N167" s="115" t="s">
        <v>629</v>
      </c>
      <c r="O167" s="115" t="s">
        <v>599</v>
      </c>
      <c r="P167" s="24" t="s">
        <v>29</v>
      </c>
      <c r="Q167" s="33">
        <v>43769</v>
      </c>
      <c r="R167" s="34" t="s">
        <v>77</v>
      </c>
      <c r="S167" s="33">
        <v>44134</v>
      </c>
      <c r="T167" s="114" t="s">
        <v>29</v>
      </c>
      <c r="U167" s="26" t="s">
        <v>29</v>
      </c>
      <c r="V167" s="21" t="s">
        <v>29</v>
      </c>
      <c r="W167" s="21" t="s">
        <v>29</v>
      </c>
      <c r="X167" s="21" t="s">
        <v>29</v>
      </c>
      <c r="Y167" s="21" t="s">
        <v>29</v>
      </c>
      <c r="Z167" s="21" t="s">
        <v>29</v>
      </c>
      <c r="AA167" s="21" t="s">
        <v>29</v>
      </c>
      <c r="AB167" s="31" t="s">
        <v>126</v>
      </c>
    </row>
    <row r="168" spans="1:28" s="4" customFormat="1" ht="20.100000000000001" customHeight="1" x14ac:dyDescent="0.25">
      <c r="A168" s="39">
        <v>44001</v>
      </c>
      <c r="B168" s="21" t="s">
        <v>23</v>
      </c>
      <c r="C168" s="21" t="s">
        <v>344</v>
      </c>
      <c r="D168" s="22" t="s">
        <v>1042</v>
      </c>
      <c r="E168" s="21" t="s">
        <v>58</v>
      </c>
      <c r="F168" s="114" t="s">
        <v>1043</v>
      </c>
      <c r="G168" s="114" t="s">
        <v>1044</v>
      </c>
      <c r="H168" s="114" t="s">
        <v>29</v>
      </c>
      <c r="I168" s="114" t="s">
        <v>1045</v>
      </c>
      <c r="J168" s="114" t="s">
        <v>1046</v>
      </c>
      <c r="K168" s="114" t="s">
        <v>521</v>
      </c>
      <c r="L168" s="114" t="s">
        <v>1047</v>
      </c>
      <c r="M168" s="23">
        <v>120000</v>
      </c>
      <c r="N168" s="115" t="s">
        <v>1048</v>
      </c>
      <c r="O168" s="115" t="s">
        <v>29</v>
      </c>
      <c r="P168" s="32" t="s">
        <v>1049</v>
      </c>
      <c r="Q168" s="40">
        <v>43817</v>
      </c>
      <c r="R168" s="114" t="s">
        <v>383</v>
      </c>
      <c r="S168" s="40">
        <v>44008</v>
      </c>
      <c r="T168" s="114" t="s">
        <v>29</v>
      </c>
      <c r="U168" s="26" t="s">
        <v>29</v>
      </c>
      <c r="V168" s="21" t="s">
        <v>29</v>
      </c>
      <c r="W168" s="21" t="s">
        <v>29</v>
      </c>
      <c r="X168" s="21" t="s">
        <v>29</v>
      </c>
      <c r="Y168" s="21" t="s">
        <v>29</v>
      </c>
      <c r="Z168" s="21" t="s">
        <v>29</v>
      </c>
      <c r="AA168" s="21" t="s">
        <v>29</v>
      </c>
      <c r="AB168" s="34" t="s">
        <v>1050</v>
      </c>
    </row>
    <row r="169" spans="1:28" s="4" customFormat="1" ht="20.100000000000001" customHeight="1" x14ac:dyDescent="0.25">
      <c r="A169" s="39">
        <v>43986</v>
      </c>
      <c r="B169" s="21" t="s">
        <v>23</v>
      </c>
      <c r="C169" s="21" t="s">
        <v>344</v>
      </c>
      <c r="D169" s="22" t="s">
        <v>1011</v>
      </c>
      <c r="E169" s="21" t="s">
        <v>58</v>
      </c>
      <c r="F169" s="114" t="s">
        <v>1012</v>
      </c>
      <c r="G169" s="114" t="s">
        <v>1013</v>
      </c>
      <c r="H169" s="114" t="s">
        <v>29</v>
      </c>
      <c r="I169" s="114" t="s">
        <v>1014</v>
      </c>
      <c r="J169" s="114" t="s">
        <v>1015</v>
      </c>
      <c r="K169" s="114" t="s">
        <v>521</v>
      </c>
      <c r="L169" s="114" t="s">
        <v>1016</v>
      </c>
      <c r="M169" s="23">
        <v>282560.3</v>
      </c>
      <c r="N169" s="115" t="s">
        <v>64</v>
      </c>
      <c r="O169" s="115" t="s">
        <v>29</v>
      </c>
      <c r="P169" s="32" t="s">
        <v>29</v>
      </c>
      <c r="Q169" s="40">
        <v>43881</v>
      </c>
      <c r="R169" s="114" t="s">
        <v>1017</v>
      </c>
      <c r="S169" s="40">
        <v>44074</v>
      </c>
      <c r="T169" s="114" t="s">
        <v>29</v>
      </c>
      <c r="U169" s="26" t="s">
        <v>29</v>
      </c>
      <c r="V169" s="21" t="s">
        <v>29</v>
      </c>
      <c r="W169" s="21" t="s">
        <v>29</v>
      </c>
      <c r="X169" s="21" t="s">
        <v>29</v>
      </c>
      <c r="Y169" s="21" t="s">
        <v>29</v>
      </c>
      <c r="Z169" s="21" t="s">
        <v>29</v>
      </c>
      <c r="AA169" s="21" t="s">
        <v>29</v>
      </c>
      <c r="AB169" s="38" t="s">
        <v>1018</v>
      </c>
    </row>
    <row r="170" spans="1:28" s="4" customFormat="1" ht="20.100000000000001" customHeight="1" x14ac:dyDescent="0.25">
      <c r="A170" s="39">
        <v>43965</v>
      </c>
      <c r="B170" s="21" t="s">
        <v>23</v>
      </c>
      <c r="C170" s="21" t="s">
        <v>344</v>
      </c>
      <c r="D170" s="22" t="s">
        <v>970</v>
      </c>
      <c r="E170" s="21" t="s">
        <v>246</v>
      </c>
      <c r="F170" s="114" t="s">
        <v>971</v>
      </c>
      <c r="G170" s="114" t="s">
        <v>972</v>
      </c>
      <c r="H170" s="114" t="s">
        <v>29</v>
      </c>
      <c r="I170" s="114" t="s">
        <v>973</v>
      </c>
      <c r="J170" s="114" t="s">
        <v>974</v>
      </c>
      <c r="K170" s="114" t="s">
        <v>215</v>
      </c>
      <c r="L170" s="114" t="s">
        <v>975</v>
      </c>
      <c r="M170" s="23">
        <v>467500</v>
      </c>
      <c r="N170" s="115" t="s">
        <v>64</v>
      </c>
      <c r="O170" s="115" t="s">
        <v>976</v>
      </c>
      <c r="P170" s="32" t="s">
        <v>29</v>
      </c>
      <c r="Q170" s="40">
        <v>43831</v>
      </c>
      <c r="R170" s="114" t="s">
        <v>977</v>
      </c>
      <c r="S170" s="40">
        <v>44058</v>
      </c>
      <c r="T170" s="114" t="s">
        <v>29</v>
      </c>
      <c r="U170" s="26" t="s">
        <v>29</v>
      </c>
      <c r="V170" s="21" t="s">
        <v>29</v>
      </c>
      <c r="W170" s="21" t="s">
        <v>29</v>
      </c>
      <c r="X170" s="21" t="s">
        <v>29</v>
      </c>
      <c r="Y170" s="21" t="s">
        <v>29</v>
      </c>
      <c r="Z170" s="21" t="s">
        <v>29</v>
      </c>
      <c r="AA170" s="37" t="s">
        <v>978</v>
      </c>
      <c r="AB170" s="38" t="s">
        <v>979</v>
      </c>
    </row>
    <row r="171" spans="1:28" ht="20.100000000000001" customHeight="1" x14ac:dyDescent="0.25">
      <c r="A171" s="104">
        <v>43972</v>
      </c>
      <c r="B171" s="105" t="s">
        <v>23</v>
      </c>
      <c r="C171" s="106" t="s">
        <v>24</v>
      </c>
      <c r="D171" s="432" t="s">
        <v>347</v>
      </c>
      <c r="E171" s="432" t="s">
        <v>58</v>
      </c>
      <c r="F171" s="432" t="s">
        <v>348</v>
      </c>
      <c r="G171" s="432" t="s">
        <v>349</v>
      </c>
      <c r="H171" s="432" t="s">
        <v>29</v>
      </c>
      <c r="I171" s="114" t="s">
        <v>350</v>
      </c>
      <c r="J171" s="114" t="s">
        <v>29</v>
      </c>
      <c r="K171" s="114" t="s">
        <v>107</v>
      </c>
      <c r="L171" s="114" t="s">
        <v>351</v>
      </c>
      <c r="M171" s="23">
        <v>2041881.56</v>
      </c>
      <c r="N171" s="115" t="s">
        <v>29</v>
      </c>
      <c r="O171" s="114" t="s">
        <v>35</v>
      </c>
      <c r="P171" s="107">
        <v>43938</v>
      </c>
      <c r="Q171" s="108" t="s">
        <v>352</v>
      </c>
      <c r="R171" s="40">
        <v>44022</v>
      </c>
      <c r="S171" s="113" t="s">
        <v>29</v>
      </c>
      <c r="T171" s="109" t="s">
        <v>353</v>
      </c>
    </row>
    <row r="172" spans="1:28" ht="20.100000000000001" customHeight="1" x14ac:dyDescent="0.25">
      <c r="A172" s="104">
        <v>44034</v>
      </c>
      <c r="B172" s="105" t="s">
        <v>76</v>
      </c>
      <c r="C172" s="106" t="s">
        <v>24</v>
      </c>
      <c r="D172" s="433"/>
      <c r="E172" s="433"/>
      <c r="F172" s="433"/>
      <c r="G172" s="433"/>
      <c r="H172" s="433"/>
      <c r="I172" s="114" t="s">
        <v>350</v>
      </c>
      <c r="J172" s="114" t="s">
        <v>29</v>
      </c>
      <c r="K172" s="114" t="s">
        <v>107</v>
      </c>
      <c r="L172" s="114" t="s">
        <v>351</v>
      </c>
      <c r="M172" s="23">
        <v>2293026.71</v>
      </c>
      <c r="N172" s="115" t="s">
        <v>29</v>
      </c>
      <c r="O172" s="114" t="s">
        <v>35</v>
      </c>
      <c r="P172" s="107">
        <v>43938</v>
      </c>
      <c r="Q172" s="108" t="s">
        <v>342</v>
      </c>
      <c r="R172" s="40">
        <v>44053</v>
      </c>
      <c r="S172" s="113" t="s">
        <v>29</v>
      </c>
      <c r="T172" s="109" t="s">
        <v>353</v>
      </c>
    </row>
    <row r="173" spans="1:28" ht="20.100000000000001" customHeight="1" x14ac:dyDescent="0.25">
      <c r="A173" s="104">
        <v>44034</v>
      </c>
      <c r="B173" s="105" t="s">
        <v>76</v>
      </c>
      <c r="C173" s="106" t="s">
        <v>24</v>
      </c>
      <c r="D173" s="22" t="s">
        <v>347</v>
      </c>
      <c r="E173" s="21" t="s">
        <v>58</v>
      </c>
      <c r="F173" t="s">
        <v>348</v>
      </c>
      <c r="G173" t="s">
        <v>349</v>
      </c>
      <c r="H173" s="114" t="s">
        <v>29</v>
      </c>
      <c r="I173" s="114" t="s">
        <v>350</v>
      </c>
      <c r="J173" s="114" t="s">
        <v>29</v>
      </c>
      <c r="K173" s="114" t="s">
        <v>107</v>
      </c>
      <c r="L173" s="114" t="s">
        <v>351</v>
      </c>
      <c r="M173" s="118">
        <v>2537056.9</v>
      </c>
      <c r="N173" s="115" t="s">
        <v>29</v>
      </c>
      <c r="O173" s="114" t="s">
        <v>35</v>
      </c>
      <c r="P173" s="107">
        <v>43938</v>
      </c>
      <c r="Q173" s="108" t="s">
        <v>342</v>
      </c>
      <c r="R173" s="119">
        <v>44060</v>
      </c>
      <c r="S173" s="113" t="s">
        <v>29</v>
      </c>
      <c r="T173" s="109" t="s">
        <v>353</v>
      </c>
    </row>
    <row r="174" spans="1:28" s="4" customFormat="1" ht="20.100000000000001" customHeight="1" x14ac:dyDescent="0.25">
      <c r="A174" s="39">
        <v>43742</v>
      </c>
      <c r="B174" s="21" t="s">
        <v>76</v>
      </c>
      <c r="C174" s="21" t="s">
        <v>344</v>
      </c>
      <c r="D174" s="22">
        <v>2019</v>
      </c>
      <c r="E174" s="21" t="s">
        <v>39</v>
      </c>
      <c r="F174" s="114" t="s">
        <v>768</v>
      </c>
      <c r="G174" s="114" t="s">
        <v>769</v>
      </c>
      <c r="H174" s="114" t="s">
        <v>29</v>
      </c>
      <c r="I174" s="114" t="s">
        <v>770</v>
      </c>
      <c r="J174" s="114" t="s">
        <v>771</v>
      </c>
      <c r="K174" s="114" t="s">
        <v>521</v>
      </c>
      <c r="L174" s="114" t="s">
        <v>772</v>
      </c>
      <c r="M174" s="23">
        <v>150000</v>
      </c>
      <c r="N174" s="115" t="s">
        <v>46</v>
      </c>
      <c r="O174" s="115" t="s">
        <v>773</v>
      </c>
      <c r="P174" s="32" t="s">
        <v>29</v>
      </c>
      <c r="Q174" s="33">
        <v>43466</v>
      </c>
      <c r="R174" s="34" t="s">
        <v>77</v>
      </c>
      <c r="S174" s="33">
        <v>43830</v>
      </c>
      <c r="T174" s="114" t="s">
        <v>29</v>
      </c>
      <c r="U174" s="26" t="s">
        <v>29</v>
      </c>
      <c r="V174" s="21" t="s">
        <v>29</v>
      </c>
      <c r="W174" s="21" t="s">
        <v>29</v>
      </c>
      <c r="X174" s="21" t="s">
        <v>29</v>
      </c>
      <c r="Y174" s="21" t="s">
        <v>29</v>
      </c>
      <c r="Z174" s="21" t="s">
        <v>29</v>
      </c>
      <c r="AA174" s="38" t="s">
        <v>774</v>
      </c>
      <c r="AB174" s="38" t="s">
        <v>49</v>
      </c>
    </row>
    <row r="175" spans="1:28" ht="20.100000000000001" customHeight="1" x14ac:dyDescent="0.25">
      <c r="A175" s="104">
        <v>42705</v>
      </c>
      <c r="B175" s="105" t="s">
        <v>23</v>
      </c>
      <c r="C175" s="106" t="s">
        <v>24</v>
      </c>
      <c r="D175" s="22" t="s">
        <v>140</v>
      </c>
      <c r="E175" s="47" t="s">
        <v>58</v>
      </c>
      <c r="F175" s="114" t="s">
        <v>141</v>
      </c>
      <c r="G175" s="114" t="s">
        <v>142</v>
      </c>
      <c r="H175" s="114" t="s">
        <v>29</v>
      </c>
      <c r="I175" s="114" t="s">
        <v>143</v>
      </c>
      <c r="J175" s="114" t="s">
        <v>144</v>
      </c>
      <c r="K175" s="114" t="s">
        <v>31</v>
      </c>
      <c r="L175" s="114" t="s">
        <v>145</v>
      </c>
      <c r="M175" s="23" t="s">
        <v>146</v>
      </c>
      <c r="N175" s="115" t="s">
        <v>64</v>
      </c>
      <c r="O175" s="114" t="s">
        <v>35</v>
      </c>
      <c r="P175" s="107">
        <v>42705</v>
      </c>
      <c r="Q175" s="108" t="s">
        <v>48</v>
      </c>
      <c r="R175" s="40">
        <v>44134</v>
      </c>
      <c r="S175" s="113" t="s">
        <v>29</v>
      </c>
      <c r="T175" s="109" t="s">
        <v>147</v>
      </c>
    </row>
    <row r="176" spans="1:28" s="4" customFormat="1" ht="20.100000000000001" customHeight="1" x14ac:dyDescent="0.25">
      <c r="A176" s="39">
        <v>44004</v>
      </c>
      <c r="B176" s="21" t="s">
        <v>23</v>
      </c>
      <c r="C176" s="21" t="s">
        <v>344</v>
      </c>
      <c r="D176" s="22" t="s">
        <v>1078</v>
      </c>
      <c r="E176" s="21" t="s">
        <v>26</v>
      </c>
      <c r="F176" s="114" t="s">
        <v>1079</v>
      </c>
      <c r="G176" s="114" t="s">
        <v>1080</v>
      </c>
      <c r="H176" s="114" t="s">
        <v>29</v>
      </c>
      <c r="I176" s="114" t="s">
        <v>1081</v>
      </c>
      <c r="J176" s="114" t="s">
        <v>1082</v>
      </c>
      <c r="K176" s="114" t="s">
        <v>521</v>
      </c>
      <c r="L176" s="114" t="s">
        <v>29</v>
      </c>
      <c r="M176" s="23">
        <v>429568</v>
      </c>
      <c r="N176" s="115" t="s">
        <v>829</v>
      </c>
      <c r="O176" s="115" t="s">
        <v>599</v>
      </c>
      <c r="P176" s="32" t="s">
        <v>29</v>
      </c>
      <c r="Q176" s="40">
        <v>42993</v>
      </c>
      <c r="R176" s="114" t="s">
        <v>75</v>
      </c>
      <c r="S176" s="40">
        <v>44088</v>
      </c>
      <c r="T176" s="114" t="s">
        <v>29</v>
      </c>
      <c r="U176" s="26" t="s">
        <v>29</v>
      </c>
      <c r="V176" s="21" t="s">
        <v>29</v>
      </c>
      <c r="W176" s="21" t="s">
        <v>29</v>
      </c>
      <c r="X176" s="21" t="s">
        <v>29</v>
      </c>
      <c r="Y176" s="21" t="s">
        <v>29</v>
      </c>
      <c r="Z176" s="21" t="s">
        <v>29</v>
      </c>
      <c r="AA176" s="21" t="s">
        <v>29</v>
      </c>
      <c r="AB176" s="34" t="s">
        <v>126</v>
      </c>
    </row>
    <row r="177" spans="1:28" ht="20.100000000000001" customHeight="1" x14ac:dyDescent="0.25">
      <c r="A177" s="104">
        <v>44069</v>
      </c>
      <c r="B177" s="105" t="s">
        <v>23</v>
      </c>
      <c r="C177" s="106" t="s">
        <v>24</v>
      </c>
      <c r="D177" s="22" t="s">
        <v>477</v>
      </c>
      <c r="E177" s="47" t="s">
        <v>246</v>
      </c>
      <c r="F177" s="114" t="s">
        <v>478</v>
      </c>
      <c r="G177" s="114" t="s">
        <v>479</v>
      </c>
      <c r="H177" s="114" t="s">
        <v>29</v>
      </c>
      <c r="I177" s="114" t="s">
        <v>480</v>
      </c>
      <c r="J177" s="114" t="s">
        <v>481</v>
      </c>
      <c r="K177" s="114" t="s">
        <v>215</v>
      </c>
      <c r="L177" s="114" t="s">
        <v>482</v>
      </c>
      <c r="M177" s="23">
        <v>290001.37</v>
      </c>
      <c r="N177" s="115" t="s">
        <v>483</v>
      </c>
      <c r="O177" s="114" t="s">
        <v>484</v>
      </c>
      <c r="P177" s="107">
        <v>44033</v>
      </c>
      <c r="Q177" s="108" t="s">
        <v>476</v>
      </c>
      <c r="R177" s="40">
        <v>44063</v>
      </c>
      <c r="S177" s="113" t="s">
        <v>483</v>
      </c>
      <c r="T177" s="109" t="s">
        <v>485</v>
      </c>
    </row>
    <row r="178" spans="1:28" ht="20.100000000000001" customHeight="1" x14ac:dyDescent="0.25">
      <c r="A178" s="104">
        <v>44098</v>
      </c>
      <c r="B178" s="105" t="s">
        <v>23</v>
      </c>
      <c r="C178" s="106" t="s">
        <v>24</v>
      </c>
      <c r="D178" s="22" t="s">
        <v>2114</v>
      </c>
      <c r="E178" s="47" t="s">
        <v>26</v>
      </c>
      <c r="F178" s="114" t="s">
        <v>478</v>
      </c>
      <c r="G178" s="114" t="s">
        <v>2115</v>
      </c>
      <c r="H178" s="114" t="s">
        <v>29</v>
      </c>
      <c r="I178" s="114" t="s">
        <v>2114</v>
      </c>
      <c r="J178" s="114" t="s">
        <v>2116</v>
      </c>
      <c r="K178" s="114" t="s">
        <v>215</v>
      </c>
      <c r="L178" s="114" t="s">
        <v>675</v>
      </c>
      <c r="M178" s="23">
        <v>290000</v>
      </c>
      <c r="N178" s="115" t="s">
        <v>2117</v>
      </c>
      <c r="O178" s="114" t="s">
        <v>2118</v>
      </c>
      <c r="P178" s="107">
        <v>44033</v>
      </c>
      <c r="Q178" s="108" t="s">
        <v>1416</v>
      </c>
      <c r="R178" s="40">
        <v>44064</v>
      </c>
      <c r="S178" s="113" t="s">
        <v>2119</v>
      </c>
      <c r="T178" s="109" t="s">
        <v>485</v>
      </c>
    </row>
    <row r="179" spans="1:28" ht="20.100000000000001" customHeight="1" x14ac:dyDescent="0.25">
      <c r="A179" s="120">
        <v>43742</v>
      </c>
      <c r="B179" s="105" t="s">
        <v>23</v>
      </c>
      <c r="C179" s="106" t="s">
        <v>24</v>
      </c>
      <c r="D179" s="22" t="s">
        <v>233</v>
      </c>
      <c r="E179" s="47" t="s">
        <v>58</v>
      </c>
      <c r="F179" s="114" t="s">
        <v>234</v>
      </c>
      <c r="G179" s="114" t="s">
        <v>235</v>
      </c>
      <c r="H179" s="114" t="s">
        <v>29</v>
      </c>
      <c r="I179" s="114" t="s">
        <v>236</v>
      </c>
      <c r="J179" s="114" t="s">
        <v>237</v>
      </c>
      <c r="K179" s="114" t="s">
        <v>107</v>
      </c>
      <c r="L179" s="114" t="s">
        <v>238</v>
      </c>
      <c r="M179" s="23">
        <v>2636232.92</v>
      </c>
      <c r="N179" s="115" t="s">
        <v>64</v>
      </c>
      <c r="O179" s="114" t="s">
        <v>35</v>
      </c>
      <c r="P179" s="107" t="s">
        <v>239</v>
      </c>
      <c r="Q179" s="108" t="s">
        <v>240</v>
      </c>
      <c r="R179" s="40">
        <v>44016</v>
      </c>
      <c r="S179" s="113" t="s">
        <v>29</v>
      </c>
      <c r="T179" s="109" t="s">
        <v>241</v>
      </c>
    </row>
    <row r="180" spans="1:28" ht="20.100000000000001" customHeight="1" x14ac:dyDescent="0.25">
      <c r="A180" s="120">
        <v>44020</v>
      </c>
      <c r="B180" s="105" t="s">
        <v>23</v>
      </c>
      <c r="C180" s="106" t="s">
        <v>24</v>
      </c>
      <c r="D180" s="22" t="s">
        <v>405</v>
      </c>
      <c r="E180" s="47" t="s">
        <v>58</v>
      </c>
      <c r="F180" s="114" t="s">
        <v>406</v>
      </c>
      <c r="G180" s="114" t="s">
        <v>407</v>
      </c>
      <c r="H180" s="114" t="s">
        <v>29</v>
      </c>
      <c r="I180" s="114" t="s">
        <v>408</v>
      </c>
      <c r="J180" s="114" t="s">
        <v>409</v>
      </c>
      <c r="K180" s="114" t="s">
        <v>215</v>
      </c>
      <c r="L180" s="114" t="s">
        <v>410</v>
      </c>
      <c r="M180" s="23">
        <v>245839</v>
      </c>
      <c r="N180" s="115" t="s">
        <v>29</v>
      </c>
      <c r="O180" s="114" t="s">
        <v>411</v>
      </c>
      <c r="P180" s="107">
        <v>43769</v>
      </c>
      <c r="Q180" s="108" t="s">
        <v>77</v>
      </c>
      <c r="R180" s="40">
        <v>44135</v>
      </c>
      <c r="S180" s="113" t="s">
        <v>29</v>
      </c>
      <c r="T180" s="109" t="s">
        <v>116</v>
      </c>
    </row>
    <row r="181" spans="1:28" s="4" customFormat="1" ht="20.100000000000001" customHeight="1" x14ac:dyDescent="0.25">
      <c r="A181" s="121">
        <v>43973</v>
      </c>
      <c r="B181" s="21" t="s">
        <v>23</v>
      </c>
      <c r="C181" s="21" t="s">
        <v>344</v>
      </c>
      <c r="D181" s="22" t="s">
        <v>980</v>
      </c>
      <c r="E181" s="21" t="s">
        <v>58</v>
      </c>
      <c r="F181" s="114" t="s">
        <v>981</v>
      </c>
      <c r="G181" s="114" t="s">
        <v>982</v>
      </c>
      <c r="H181" s="114" t="s">
        <v>29</v>
      </c>
      <c r="I181" s="114" t="s">
        <v>983</v>
      </c>
      <c r="J181" s="114" t="s">
        <v>984</v>
      </c>
      <c r="K181" s="114" t="s">
        <v>215</v>
      </c>
      <c r="L181" s="114" t="s">
        <v>985</v>
      </c>
      <c r="M181" s="23">
        <v>220000</v>
      </c>
      <c r="N181" s="115" t="s">
        <v>64</v>
      </c>
      <c r="O181" s="115" t="s">
        <v>35</v>
      </c>
      <c r="P181" s="32" t="s">
        <v>29</v>
      </c>
      <c r="Q181" s="40">
        <v>43739</v>
      </c>
      <c r="R181" s="114" t="s">
        <v>782</v>
      </c>
      <c r="S181" s="40">
        <v>44012</v>
      </c>
      <c r="T181" s="114" t="s">
        <v>29</v>
      </c>
      <c r="U181" s="26" t="s">
        <v>29</v>
      </c>
      <c r="V181" s="21" t="s">
        <v>29</v>
      </c>
      <c r="W181" s="21" t="s">
        <v>29</v>
      </c>
      <c r="X181" s="21" t="s">
        <v>29</v>
      </c>
      <c r="Y181" s="21" t="s">
        <v>29</v>
      </c>
      <c r="Z181" s="21" t="s">
        <v>29</v>
      </c>
      <c r="AA181" s="21" t="s">
        <v>29</v>
      </c>
      <c r="AB181" s="35" t="s">
        <v>986</v>
      </c>
    </row>
    <row r="182" spans="1:28" ht="20.100000000000001" customHeight="1" x14ac:dyDescent="0.25">
      <c r="A182" s="120">
        <v>43803</v>
      </c>
      <c r="B182" s="105" t="s">
        <v>23</v>
      </c>
      <c r="C182" s="106" t="s">
        <v>24</v>
      </c>
      <c r="D182" s="22" t="s">
        <v>274</v>
      </c>
      <c r="E182" s="47" t="s">
        <v>58</v>
      </c>
      <c r="F182" s="114" t="s">
        <v>275</v>
      </c>
      <c r="G182" s="114" t="s">
        <v>276</v>
      </c>
      <c r="H182" s="114" t="s">
        <v>29</v>
      </c>
      <c r="I182" s="114" t="s">
        <v>277</v>
      </c>
      <c r="J182" s="114" t="s">
        <v>278</v>
      </c>
      <c r="K182" s="114" t="s">
        <v>107</v>
      </c>
      <c r="L182" s="114" t="s">
        <v>279</v>
      </c>
      <c r="M182" s="23">
        <v>13313418.939999999</v>
      </c>
      <c r="N182" s="115" t="s">
        <v>64</v>
      </c>
      <c r="O182" s="114" t="s">
        <v>35</v>
      </c>
      <c r="P182" s="107">
        <v>43766</v>
      </c>
      <c r="Q182" s="108" t="s">
        <v>77</v>
      </c>
      <c r="R182" s="40">
        <v>44128</v>
      </c>
      <c r="S182" s="113" t="s">
        <v>29</v>
      </c>
      <c r="T182" s="109" t="s">
        <v>241</v>
      </c>
    </row>
    <row r="183" spans="1:28" ht="20.100000000000001" customHeight="1" x14ac:dyDescent="0.25">
      <c r="A183" s="120">
        <v>43910</v>
      </c>
      <c r="B183" s="105" t="s">
        <v>23</v>
      </c>
      <c r="C183" s="106" t="s">
        <v>24</v>
      </c>
      <c r="D183" s="22" t="s">
        <v>318</v>
      </c>
      <c r="E183" s="47" t="s">
        <v>58</v>
      </c>
      <c r="F183" s="114" t="s">
        <v>319</v>
      </c>
      <c r="G183" s="114" t="s">
        <v>320</v>
      </c>
      <c r="H183" s="114" t="s">
        <v>29</v>
      </c>
      <c r="I183" s="114" t="s">
        <v>321</v>
      </c>
      <c r="J183" s="114" t="s">
        <v>322</v>
      </c>
      <c r="K183" s="114" t="s">
        <v>107</v>
      </c>
      <c r="L183" s="114" t="s">
        <v>323</v>
      </c>
      <c r="M183" s="23">
        <v>2286285.19</v>
      </c>
      <c r="N183" s="115" t="s">
        <v>64</v>
      </c>
      <c r="O183" s="114" t="s">
        <v>35</v>
      </c>
      <c r="P183" s="107">
        <v>43872</v>
      </c>
      <c r="Q183" s="108" t="s">
        <v>324</v>
      </c>
      <c r="R183" s="40">
        <v>44090</v>
      </c>
      <c r="S183" s="113" t="s">
        <v>29</v>
      </c>
      <c r="T183" s="109" t="s">
        <v>325</v>
      </c>
    </row>
    <row r="184" spans="1:28" s="4" customFormat="1" ht="20.100000000000001" customHeight="1" x14ac:dyDescent="0.25">
      <c r="A184" s="121">
        <v>43965</v>
      </c>
      <c r="B184" s="21" t="s">
        <v>23</v>
      </c>
      <c r="C184" s="21" t="s">
        <v>344</v>
      </c>
      <c r="D184" s="22" t="s">
        <v>932</v>
      </c>
      <c r="E184" s="21" t="s">
        <v>26</v>
      </c>
      <c r="F184" s="114" t="s">
        <v>933</v>
      </c>
      <c r="G184" s="114" t="s">
        <v>934</v>
      </c>
      <c r="H184" s="114" t="s">
        <v>29</v>
      </c>
      <c r="I184" s="114" t="s">
        <v>935</v>
      </c>
      <c r="J184" s="114" t="s">
        <v>936</v>
      </c>
      <c r="K184" s="114" t="s">
        <v>521</v>
      </c>
      <c r="L184" s="114" t="s">
        <v>29</v>
      </c>
      <c r="M184" s="23">
        <v>6000000</v>
      </c>
      <c r="N184" s="115" t="s">
        <v>64</v>
      </c>
      <c r="O184" s="115" t="s">
        <v>937</v>
      </c>
      <c r="P184" s="32" t="s">
        <v>29</v>
      </c>
      <c r="Q184" s="25">
        <v>43034</v>
      </c>
      <c r="R184" s="114" t="s">
        <v>48</v>
      </c>
      <c r="S184" s="25">
        <v>44129</v>
      </c>
      <c r="T184" s="114" t="s">
        <v>29</v>
      </c>
      <c r="U184" s="26" t="s">
        <v>29</v>
      </c>
      <c r="V184" s="21" t="s">
        <v>29</v>
      </c>
      <c r="W184" s="21" t="s">
        <v>29</v>
      </c>
      <c r="X184" s="21" t="s">
        <v>29</v>
      </c>
      <c r="Y184" s="21" t="s">
        <v>29</v>
      </c>
      <c r="Z184" s="21" t="s">
        <v>29</v>
      </c>
      <c r="AA184" s="21" t="s">
        <v>29</v>
      </c>
      <c r="AB184" s="28" t="s">
        <v>126</v>
      </c>
    </row>
    <row r="185" spans="1:28" ht="20.100000000000001" customHeight="1" x14ac:dyDescent="0.25">
      <c r="A185" s="120">
        <v>43987</v>
      </c>
      <c r="B185" s="105" t="s">
        <v>23</v>
      </c>
      <c r="C185" s="106" t="s">
        <v>24</v>
      </c>
      <c r="D185" s="22" t="s">
        <v>375</v>
      </c>
      <c r="E185" s="47" t="s">
        <v>58</v>
      </c>
      <c r="F185" s="114" t="s">
        <v>319</v>
      </c>
      <c r="G185" s="114" t="s">
        <v>320</v>
      </c>
      <c r="H185" s="114" t="s">
        <v>29</v>
      </c>
      <c r="I185" s="114" t="s">
        <v>376</v>
      </c>
      <c r="J185" s="114" t="s">
        <v>377</v>
      </c>
      <c r="K185" s="114" t="s">
        <v>107</v>
      </c>
      <c r="L185" s="114" t="s">
        <v>378</v>
      </c>
      <c r="M185" s="23">
        <v>3461171</v>
      </c>
      <c r="N185" s="115" t="s">
        <v>29</v>
      </c>
      <c r="O185" s="114" t="s">
        <v>35</v>
      </c>
      <c r="P185" s="107">
        <v>43924</v>
      </c>
      <c r="Q185" s="108" t="s">
        <v>342</v>
      </c>
      <c r="R185" s="40">
        <v>44074</v>
      </c>
      <c r="S185" s="113" t="s">
        <v>29</v>
      </c>
      <c r="T185" s="109" t="s">
        <v>241</v>
      </c>
    </row>
    <row r="186" spans="1:28" ht="20.100000000000001" customHeight="1" x14ac:dyDescent="0.25">
      <c r="A186" s="120">
        <v>44069</v>
      </c>
      <c r="B186" s="105" t="s">
        <v>23</v>
      </c>
      <c r="C186" s="106" t="s">
        <v>24</v>
      </c>
      <c r="D186" s="22" t="s">
        <v>486</v>
      </c>
      <c r="E186" s="47" t="s">
        <v>58</v>
      </c>
      <c r="F186" s="114" t="s">
        <v>487</v>
      </c>
      <c r="G186" s="114" t="s">
        <v>488</v>
      </c>
      <c r="H186" s="114" t="s">
        <v>29</v>
      </c>
      <c r="I186" s="114" t="s">
        <v>489</v>
      </c>
      <c r="J186" s="114" t="s">
        <v>490</v>
      </c>
      <c r="K186" s="114" t="s">
        <v>215</v>
      </c>
      <c r="L186" s="114" t="s">
        <v>491</v>
      </c>
      <c r="M186" s="23">
        <v>178570.55</v>
      </c>
      <c r="N186" s="115" t="s">
        <v>29</v>
      </c>
      <c r="O186" s="114" t="s">
        <v>29</v>
      </c>
      <c r="P186" s="107">
        <v>43773</v>
      </c>
      <c r="Q186" s="108" t="s">
        <v>492</v>
      </c>
      <c r="R186" s="40">
        <v>43889</v>
      </c>
      <c r="S186" s="113" t="s">
        <v>29</v>
      </c>
      <c r="T186" s="109" t="s">
        <v>493</v>
      </c>
    </row>
    <row r="187" spans="1:28" s="4" customFormat="1" ht="20.100000000000001" customHeight="1" x14ac:dyDescent="0.25">
      <c r="A187" s="121">
        <v>44069</v>
      </c>
      <c r="B187" s="21" t="s">
        <v>23</v>
      </c>
      <c r="C187" s="21" t="s">
        <v>344</v>
      </c>
      <c r="D187" s="22" t="s">
        <v>1239</v>
      </c>
      <c r="E187" s="21" t="s">
        <v>58</v>
      </c>
      <c r="F187" s="114" t="s">
        <v>1240</v>
      </c>
      <c r="G187" s="114" t="s">
        <v>1241</v>
      </c>
      <c r="H187" s="114" t="s">
        <v>29</v>
      </c>
      <c r="I187" s="114" t="s">
        <v>1242</v>
      </c>
      <c r="J187" s="114" t="s">
        <v>1243</v>
      </c>
      <c r="K187" s="114" t="s">
        <v>521</v>
      </c>
      <c r="L187" s="114" t="s">
        <v>1244</v>
      </c>
      <c r="M187" s="23">
        <v>332729.55</v>
      </c>
      <c r="N187" s="115" t="s">
        <v>29</v>
      </c>
      <c r="O187" s="115" t="s">
        <v>29</v>
      </c>
      <c r="P187" s="24" t="s">
        <v>1245</v>
      </c>
      <c r="Q187" s="40">
        <v>43795</v>
      </c>
      <c r="R187" s="114" t="s">
        <v>342</v>
      </c>
      <c r="S187" s="40">
        <v>43907</v>
      </c>
      <c r="T187" s="26" t="s">
        <v>29</v>
      </c>
      <c r="U187" s="26" t="s">
        <v>29</v>
      </c>
      <c r="V187" s="21" t="s">
        <v>29</v>
      </c>
      <c r="W187" s="21" t="s">
        <v>29</v>
      </c>
      <c r="X187" s="21" t="s">
        <v>29</v>
      </c>
      <c r="Y187" s="21" t="s">
        <v>1246</v>
      </c>
      <c r="Z187" s="114" t="s">
        <v>1247</v>
      </c>
      <c r="AA187" s="21" t="s">
        <v>29</v>
      </c>
      <c r="AB187" s="34" t="s">
        <v>493</v>
      </c>
    </row>
    <row r="188" spans="1:28" ht="20.100000000000001" customHeight="1" x14ac:dyDescent="0.25">
      <c r="A188" s="120">
        <v>44064</v>
      </c>
      <c r="B188" s="105" t="s">
        <v>23</v>
      </c>
      <c r="C188" s="106" t="s">
        <v>24</v>
      </c>
      <c r="D188" s="22" t="s">
        <v>470</v>
      </c>
      <c r="E188" s="47" t="s">
        <v>58</v>
      </c>
      <c r="F188" s="114" t="s">
        <v>319</v>
      </c>
      <c r="G188" s="114" t="s">
        <v>471</v>
      </c>
      <c r="H188" s="114" t="s">
        <v>29</v>
      </c>
      <c r="I188" s="114" t="s">
        <v>472</v>
      </c>
      <c r="J188" s="114" t="s">
        <v>473</v>
      </c>
      <c r="K188" s="114" t="s">
        <v>215</v>
      </c>
      <c r="L188" s="114" t="s">
        <v>474</v>
      </c>
      <c r="M188" s="23">
        <v>170278.9</v>
      </c>
      <c r="N188" s="115" t="s">
        <v>475</v>
      </c>
      <c r="O188" s="114" t="s">
        <v>29</v>
      </c>
      <c r="P188" s="107">
        <v>44029</v>
      </c>
      <c r="Q188" s="108" t="s">
        <v>476</v>
      </c>
      <c r="R188" s="40">
        <v>44073</v>
      </c>
      <c r="S188" s="113" t="s">
        <v>29</v>
      </c>
      <c r="T188" s="109" t="s">
        <v>435</v>
      </c>
    </row>
    <row r="189" spans="1:28" ht="20.100000000000001" customHeight="1" x14ac:dyDescent="0.25">
      <c r="A189" s="121">
        <v>43775</v>
      </c>
      <c r="B189" s="21" t="s">
        <v>23</v>
      </c>
      <c r="C189" s="21" t="s">
        <v>344</v>
      </c>
      <c r="D189" s="22" t="s">
        <v>800</v>
      </c>
      <c r="E189" s="21" t="s">
        <v>26</v>
      </c>
      <c r="F189" s="114" t="s">
        <v>79</v>
      </c>
      <c r="G189" s="114" t="s">
        <v>80</v>
      </c>
      <c r="H189" s="114" t="s">
        <v>29</v>
      </c>
      <c r="I189" s="114" t="s">
        <v>801</v>
      </c>
      <c r="J189" s="114" t="s">
        <v>802</v>
      </c>
      <c r="K189" s="114" t="s">
        <v>521</v>
      </c>
      <c r="L189" s="114" t="s">
        <v>803</v>
      </c>
      <c r="M189" s="23">
        <v>154038</v>
      </c>
      <c r="N189" s="115" t="s">
        <v>64</v>
      </c>
      <c r="O189" s="115" t="s">
        <v>804</v>
      </c>
      <c r="P189" s="32" t="s">
        <v>29</v>
      </c>
      <c r="Q189" s="25">
        <v>43776</v>
      </c>
      <c r="R189" s="39" t="s">
        <v>77</v>
      </c>
      <c r="S189" s="25">
        <v>44141</v>
      </c>
      <c r="T189" s="114" t="s">
        <v>29</v>
      </c>
      <c r="U189" s="26" t="s">
        <v>29</v>
      </c>
      <c r="V189" s="21" t="s">
        <v>29</v>
      </c>
      <c r="W189" s="21" t="s">
        <v>29</v>
      </c>
      <c r="X189" s="21" t="s">
        <v>29</v>
      </c>
      <c r="Y189" s="21" t="s">
        <v>29</v>
      </c>
      <c r="Z189" s="21" t="s">
        <v>29</v>
      </c>
      <c r="AA189" s="21" t="s">
        <v>29</v>
      </c>
      <c r="AB189" s="28" t="s">
        <v>601</v>
      </c>
    </row>
    <row r="190" spans="1:28" ht="20.100000000000001" customHeight="1" x14ac:dyDescent="0.25">
      <c r="A190" s="121">
        <v>43775</v>
      </c>
      <c r="B190" s="21" t="s">
        <v>23</v>
      </c>
      <c r="C190" s="21" t="s">
        <v>344</v>
      </c>
      <c r="D190" s="22" t="s">
        <v>805</v>
      </c>
      <c r="E190" s="21" t="s">
        <v>26</v>
      </c>
      <c r="F190" s="114" t="s">
        <v>806</v>
      </c>
      <c r="G190" s="114" t="s">
        <v>807</v>
      </c>
      <c r="H190" s="114" t="s">
        <v>29</v>
      </c>
      <c r="I190" s="114" t="s">
        <v>808</v>
      </c>
      <c r="J190" s="114" t="s">
        <v>809</v>
      </c>
      <c r="K190" s="114" t="s">
        <v>521</v>
      </c>
      <c r="L190" s="114" t="s">
        <v>29</v>
      </c>
      <c r="M190" s="23">
        <v>151724</v>
      </c>
      <c r="N190" s="115" t="s">
        <v>64</v>
      </c>
      <c r="O190" s="115" t="s">
        <v>810</v>
      </c>
      <c r="P190" s="32" t="s">
        <v>29</v>
      </c>
      <c r="Q190" s="25">
        <v>43774</v>
      </c>
      <c r="R190" s="39" t="s">
        <v>77</v>
      </c>
      <c r="S190" s="25">
        <v>44139</v>
      </c>
      <c r="T190" s="114" t="s">
        <v>811</v>
      </c>
      <c r="U190" s="26" t="s">
        <v>29</v>
      </c>
      <c r="V190" s="21" t="s">
        <v>29</v>
      </c>
      <c r="W190" s="21" t="s">
        <v>29</v>
      </c>
      <c r="X190" s="21" t="s">
        <v>29</v>
      </c>
      <c r="Y190" s="21" t="s">
        <v>29</v>
      </c>
      <c r="Z190" s="21" t="s">
        <v>29</v>
      </c>
      <c r="AA190" s="21" t="s">
        <v>29</v>
      </c>
      <c r="AB190" s="28" t="s">
        <v>601</v>
      </c>
    </row>
    <row r="191" spans="1:28" ht="20.100000000000001" customHeight="1" x14ac:dyDescent="0.25">
      <c r="A191" s="120">
        <v>44049</v>
      </c>
      <c r="B191" s="105" t="s">
        <v>23</v>
      </c>
      <c r="C191" s="106" t="s">
        <v>24</v>
      </c>
      <c r="D191" s="22" t="s">
        <v>441</v>
      </c>
      <c r="E191" s="47" t="s">
        <v>58</v>
      </c>
      <c r="F191" s="114" t="s">
        <v>442</v>
      </c>
      <c r="G191" s="114" t="s">
        <v>443</v>
      </c>
      <c r="H191" s="114" t="s">
        <v>29</v>
      </c>
      <c r="I191" s="114" t="s">
        <v>444</v>
      </c>
      <c r="J191" s="114" t="s">
        <v>445</v>
      </c>
      <c r="K191" s="114" t="s">
        <v>215</v>
      </c>
      <c r="L191" s="114" t="s">
        <v>446</v>
      </c>
      <c r="M191" s="23">
        <v>261773</v>
      </c>
      <c r="N191" s="115" t="s">
        <v>447</v>
      </c>
      <c r="O191" s="114" t="s">
        <v>448</v>
      </c>
      <c r="P191" s="107">
        <v>43976</v>
      </c>
      <c r="Q191" s="108" t="s">
        <v>365</v>
      </c>
      <c r="R191" s="40">
        <v>44123</v>
      </c>
      <c r="S191" s="113" t="s">
        <v>29</v>
      </c>
      <c r="T191" s="109" t="s">
        <v>449</v>
      </c>
    </row>
    <row r="192" spans="1:28" ht="20.100000000000001" customHeight="1" x14ac:dyDescent="0.25">
      <c r="A192" s="120">
        <v>44049</v>
      </c>
      <c r="B192" s="105" t="s">
        <v>23</v>
      </c>
      <c r="C192" s="106" t="s">
        <v>24</v>
      </c>
      <c r="D192" s="22" t="s">
        <v>450</v>
      </c>
      <c r="E192" s="47" t="s">
        <v>58</v>
      </c>
      <c r="F192" s="114" t="s">
        <v>451</v>
      </c>
      <c r="G192" s="114" t="s">
        <v>452</v>
      </c>
      <c r="H192" s="114" t="s">
        <v>29</v>
      </c>
      <c r="I192" s="114" t="s">
        <v>453</v>
      </c>
      <c r="J192" s="114" t="s">
        <v>454</v>
      </c>
      <c r="K192" s="114" t="s">
        <v>215</v>
      </c>
      <c r="L192" s="114" t="s">
        <v>446</v>
      </c>
      <c r="M192" s="23">
        <v>139928.79999999999</v>
      </c>
      <c r="N192" s="115" t="s">
        <v>455</v>
      </c>
      <c r="O192" s="114" t="s">
        <v>456</v>
      </c>
      <c r="P192" s="107">
        <v>43924</v>
      </c>
      <c r="Q192" s="108" t="s">
        <v>457</v>
      </c>
      <c r="R192" s="40">
        <v>44090</v>
      </c>
      <c r="S192" s="113" t="s">
        <v>458</v>
      </c>
      <c r="T192" s="109" t="s">
        <v>449</v>
      </c>
    </row>
    <row r="193" spans="1:28" s="4" customFormat="1" ht="20.100000000000001" customHeight="1" x14ac:dyDescent="0.25">
      <c r="A193" s="121">
        <v>43410</v>
      </c>
      <c r="B193" s="21" t="s">
        <v>23</v>
      </c>
      <c r="C193" s="21" t="s">
        <v>344</v>
      </c>
      <c r="D193" s="22" t="s">
        <v>712</v>
      </c>
      <c r="E193" s="21" t="s">
        <v>58</v>
      </c>
      <c r="F193" s="114" t="s">
        <v>713</v>
      </c>
      <c r="G193" s="114" t="s">
        <v>714</v>
      </c>
      <c r="H193" s="114" t="s">
        <v>29</v>
      </c>
      <c r="I193" s="114" t="s">
        <v>715</v>
      </c>
      <c r="J193" s="114" t="s">
        <v>715</v>
      </c>
      <c r="K193" s="114" t="s">
        <v>215</v>
      </c>
      <c r="L193" s="114" t="s">
        <v>716</v>
      </c>
      <c r="M193" s="23">
        <v>575000</v>
      </c>
      <c r="N193" s="115" t="s">
        <v>64</v>
      </c>
      <c r="O193" s="115" t="s">
        <v>717</v>
      </c>
      <c r="P193" s="32" t="s">
        <v>29</v>
      </c>
      <c r="Q193" s="29">
        <v>43374</v>
      </c>
      <c r="R193" s="30" t="s">
        <v>2185</v>
      </c>
      <c r="S193" s="29">
        <v>44135</v>
      </c>
      <c r="T193" s="114" t="s">
        <v>29</v>
      </c>
      <c r="U193" s="26" t="s">
        <v>29</v>
      </c>
      <c r="V193" s="21" t="s">
        <v>29</v>
      </c>
      <c r="W193" s="21" t="s">
        <v>29</v>
      </c>
      <c r="X193" s="21" t="s">
        <v>29</v>
      </c>
      <c r="Y193" s="21" t="s">
        <v>29</v>
      </c>
      <c r="Z193" s="21" t="s">
        <v>29</v>
      </c>
      <c r="AA193" s="21" t="s">
        <v>29</v>
      </c>
      <c r="AB193" s="31" t="s">
        <v>718</v>
      </c>
    </row>
    <row r="194" spans="1:28" s="41" customFormat="1" ht="20.100000000000001" customHeight="1" x14ac:dyDescent="0.25">
      <c r="A194" s="39">
        <v>43965</v>
      </c>
      <c r="B194" s="21" t="s">
        <v>23</v>
      </c>
      <c r="C194" s="21" t="s">
        <v>344</v>
      </c>
      <c r="D194" s="22" t="s">
        <v>961</v>
      </c>
      <c r="E194" s="21" t="s">
        <v>58</v>
      </c>
      <c r="F194" s="114" t="s">
        <v>962</v>
      </c>
      <c r="G194" s="114" t="s">
        <v>963</v>
      </c>
      <c r="H194" s="114" t="s">
        <v>29</v>
      </c>
      <c r="I194" s="114" t="s">
        <v>964</v>
      </c>
      <c r="J194" s="114" t="s">
        <v>965</v>
      </c>
      <c r="K194" s="114" t="s">
        <v>966</v>
      </c>
      <c r="L194" s="114" t="s">
        <v>29</v>
      </c>
      <c r="M194" s="23">
        <v>280366.7</v>
      </c>
      <c r="N194" s="115" t="s">
        <v>64</v>
      </c>
      <c r="O194" s="115" t="s">
        <v>967</v>
      </c>
      <c r="P194" s="32" t="s">
        <v>29</v>
      </c>
      <c r="Q194" s="40">
        <v>43465</v>
      </c>
      <c r="R194" s="114" t="s">
        <v>131</v>
      </c>
      <c r="S194" s="40">
        <v>44196</v>
      </c>
      <c r="T194" s="114" t="s">
        <v>968</v>
      </c>
      <c r="U194" s="26" t="s">
        <v>29</v>
      </c>
      <c r="V194" s="21" t="s">
        <v>29</v>
      </c>
      <c r="W194" s="21" t="s">
        <v>29</v>
      </c>
      <c r="X194" s="21" t="s">
        <v>29</v>
      </c>
      <c r="Y194" s="21" t="s">
        <v>29</v>
      </c>
      <c r="Z194" s="21" t="s">
        <v>29</v>
      </c>
      <c r="AA194" s="21" t="s">
        <v>29</v>
      </c>
      <c r="AB194" s="38" t="s">
        <v>969</v>
      </c>
    </row>
    <row r="195" spans="1:28" ht="20.100000000000001" customHeight="1" x14ac:dyDescent="0.25">
      <c r="A195" s="120">
        <v>44069</v>
      </c>
      <c r="B195" s="105" t="s">
        <v>23</v>
      </c>
      <c r="C195" s="106" t="s">
        <v>24</v>
      </c>
      <c r="D195" s="22" t="s">
        <v>494</v>
      </c>
      <c r="E195" s="47" t="s">
        <v>58</v>
      </c>
      <c r="F195" s="114" t="s">
        <v>2187</v>
      </c>
      <c r="G195" s="114" t="s">
        <v>495</v>
      </c>
      <c r="H195" s="114" t="s">
        <v>29</v>
      </c>
      <c r="I195" s="114" t="s">
        <v>496</v>
      </c>
      <c r="J195" s="114" t="s">
        <v>497</v>
      </c>
      <c r="K195" s="114" t="s">
        <v>215</v>
      </c>
      <c r="L195" s="114" t="s">
        <v>498</v>
      </c>
      <c r="M195" s="23">
        <v>277572.62</v>
      </c>
      <c r="N195" s="115" t="s">
        <v>29</v>
      </c>
      <c r="O195" s="114" t="s">
        <v>29</v>
      </c>
      <c r="P195" s="107">
        <v>43976</v>
      </c>
      <c r="Q195" s="108" t="s">
        <v>352</v>
      </c>
      <c r="R195" s="40">
        <v>44063</v>
      </c>
      <c r="S195" s="113" t="s">
        <v>29</v>
      </c>
      <c r="T195" s="109" t="s">
        <v>493</v>
      </c>
    </row>
    <row r="196" spans="1:28" s="4" customFormat="1" ht="20.100000000000001" customHeight="1" x14ac:dyDescent="0.25">
      <c r="A196" s="121">
        <v>43124</v>
      </c>
      <c r="B196" s="21" t="s">
        <v>23</v>
      </c>
      <c r="C196" s="21" t="s">
        <v>344</v>
      </c>
      <c r="D196" s="432" t="s">
        <v>565</v>
      </c>
      <c r="E196" s="21" t="s">
        <v>246</v>
      </c>
      <c r="F196" s="114" t="s">
        <v>566</v>
      </c>
      <c r="G196" s="114" t="s">
        <v>567</v>
      </c>
      <c r="H196" s="114" t="s">
        <v>29</v>
      </c>
      <c r="I196" s="114" t="s">
        <v>568</v>
      </c>
      <c r="J196" s="114" t="s">
        <v>569</v>
      </c>
      <c r="K196" s="114" t="s">
        <v>521</v>
      </c>
      <c r="L196" s="114" t="s">
        <v>29</v>
      </c>
      <c r="M196" s="23" t="s">
        <v>570</v>
      </c>
      <c r="N196" s="115" t="s">
        <v>64</v>
      </c>
      <c r="O196" s="115" t="s">
        <v>532</v>
      </c>
      <c r="P196" s="24" t="s">
        <v>29</v>
      </c>
      <c r="Q196" s="29">
        <v>43124</v>
      </c>
      <c r="R196" s="30" t="s">
        <v>139</v>
      </c>
      <c r="S196" s="29">
        <v>43830</v>
      </c>
      <c r="T196" s="26" t="s">
        <v>29</v>
      </c>
      <c r="U196" s="26" t="s">
        <v>29</v>
      </c>
      <c r="V196" s="21" t="s">
        <v>29</v>
      </c>
      <c r="W196" s="21" t="s">
        <v>29</v>
      </c>
      <c r="X196" s="21" t="s">
        <v>29</v>
      </c>
      <c r="Y196" s="114" t="s">
        <v>571</v>
      </c>
      <c r="Z196" s="21" t="s">
        <v>29</v>
      </c>
      <c r="AA196" s="21" t="s">
        <v>29</v>
      </c>
      <c r="AB196" s="31" t="s">
        <v>572</v>
      </c>
    </row>
    <row r="197" spans="1:28" s="4" customFormat="1" ht="20.100000000000001" customHeight="1" x14ac:dyDescent="0.25">
      <c r="A197" s="121">
        <v>43901</v>
      </c>
      <c r="B197" s="21" t="s">
        <v>76</v>
      </c>
      <c r="C197" s="21" t="s">
        <v>344</v>
      </c>
      <c r="D197" s="433"/>
      <c r="E197" s="21" t="s">
        <v>246</v>
      </c>
      <c r="F197" s="114" t="s">
        <v>566</v>
      </c>
      <c r="G197" s="114" t="s">
        <v>567</v>
      </c>
      <c r="H197" s="114" t="s">
        <v>29</v>
      </c>
      <c r="I197" s="114" t="s">
        <v>568</v>
      </c>
      <c r="J197" s="114" t="s">
        <v>569</v>
      </c>
      <c r="K197" s="114" t="s">
        <v>521</v>
      </c>
      <c r="L197" s="114" t="s">
        <v>29</v>
      </c>
      <c r="M197" s="23" t="s">
        <v>573</v>
      </c>
      <c r="N197" s="115" t="s">
        <v>64</v>
      </c>
      <c r="O197" s="115" t="s">
        <v>532</v>
      </c>
      <c r="P197" s="24" t="s">
        <v>29</v>
      </c>
      <c r="Q197" s="29">
        <v>43124</v>
      </c>
      <c r="R197" s="30" t="s">
        <v>574</v>
      </c>
      <c r="S197" s="29">
        <v>44074</v>
      </c>
      <c r="T197" s="26" t="s">
        <v>29</v>
      </c>
      <c r="U197" s="26" t="s">
        <v>29</v>
      </c>
      <c r="V197" s="21" t="s">
        <v>29</v>
      </c>
      <c r="W197" s="21" t="s">
        <v>29</v>
      </c>
      <c r="X197" s="21" t="s">
        <v>29</v>
      </c>
      <c r="Y197" s="114" t="s">
        <v>571</v>
      </c>
      <c r="Z197" s="21" t="s">
        <v>29</v>
      </c>
      <c r="AA197" s="21" t="s">
        <v>29</v>
      </c>
      <c r="AB197" s="31" t="s">
        <v>572</v>
      </c>
    </row>
    <row r="198" spans="1:28" ht="20.100000000000001" customHeight="1" x14ac:dyDescent="0.25">
      <c r="A198" s="120">
        <v>43910</v>
      </c>
      <c r="B198" s="105" t="s">
        <v>23</v>
      </c>
      <c r="C198" s="106" t="s">
        <v>24</v>
      </c>
      <c r="D198" s="22" t="s">
        <v>326</v>
      </c>
      <c r="E198" s="47" t="s">
        <v>26</v>
      </c>
      <c r="F198" s="114" t="s">
        <v>327</v>
      </c>
      <c r="G198" s="114" t="s">
        <v>328</v>
      </c>
      <c r="H198" s="114" t="s">
        <v>29</v>
      </c>
      <c r="I198" s="114" t="s">
        <v>329</v>
      </c>
      <c r="J198" s="114" t="s">
        <v>330</v>
      </c>
      <c r="K198" s="114" t="s">
        <v>31</v>
      </c>
      <c r="L198" s="114" t="s">
        <v>331</v>
      </c>
      <c r="M198" s="23">
        <v>2807004</v>
      </c>
      <c r="N198" s="115" t="s">
        <v>64</v>
      </c>
      <c r="O198" s="114" t="s">
        <v>29</v>
      </c>
      <c r="P198" s="107">
        <v>43739</v>
      </c>
      <c r="Q198" s="108" t="s">
        <v>332</v>
      </c>
      <c r="R198" s="40">
        <v>44043</v>
      </c>
      <c r="S198" s="113" t="s">
        <v>333</v>
      </c>
      <c r="T198" s="109" t="s">
        <v>241</v>
      </c>
    </row>
    <row r="199" spans="1:28" ht="20.100000000000001" customHeight="1" x14ac:dyDescent="0.25">
      <c r="A199" s="120">
        <v>43517</v>
      </c>
      <c r="B199" s="105" t="s">
        <v>23</v>
      </c>
      <c r="C199" s="106" t="s">
        <v>24</v>
      </c>
      <c r="D199" s="22" t="s">
        <v>148</v>
      </c>
      <c r="E199" s="47" t="s">
        <v>58</v>
      </c>
      <c r="F199" s="114" t="s">
        <v>149</v>
      </c>
      <c r="G199" s="114" t="s">
        <v>150</v>
      </c>
      <c r="H199" s="114" t="s">
        <v>29</v>
      </c>
      <c r="I199" s="114" t="s">
        <v>151</v>
      </c>
      <c r="J199" s="114" t="s">
        <v>152</v>
      </c>
      <c r="K199" s="114" t="s">
        <v>31</v>
      </c>
      <c r="L199" s="114" t="s">
        <v>153</v>
      </c>
      <c r="M199" s="23">
        <v>381580.52</v>
      </c>
      <c r="N199" s="115" t="s">
        <v>64</v>
      </c>
      <c r="O199" s="114" t="s">
        <v>154</v>
      </c>
      <c r="P199" s="107" t="s">
        <v>155</v>
      </c>
      <c r="Q199" s="108" t="s">
        <v>156</v>
      </c>
      <c r="R199" s="40">
        <v>44196</v>
      </c>
      <c r="S199" s="113" t="s">
        <v>29</v>
      </c>
      <c r="T199" s="109" t="s">
        <v>157</v>
      </c>
    </row>
    <row r="200" spans="1:28" s="4" customFormat="1" ht="20.100000000000001" customHeight="1" x14ac:dyDescent="0.25">
      <c r="A200" s="39">
        <v>44155</v>
      </c>
      <c r="B200" s="21" t="s">
        <v>23</v>
      </c>
      <c r="C200" s="21" t="s">
        <v>344</v>
      </c>
      <c r="D200" s="22" t="s">
        <v>2286</v>
      </c>
      <c r="E200" s="21" t="s">
        <v>26</v>
      </c>
      <c r="F200" s="114" t="s">
        <v>2282</v>
      </c>
      <c r="G200" s="114" t="s">
        <v>2287</v>
      </c>
      <c r="H200" s="114" t="s">
        <v>29</v>
      </c>
      <c r="I200" s="114" t="s">
        <v>2286</v>
      </c>
      <c r="J200" s="114" t="s">
        <v>2288</v>
      </c>
      <c r="K200" s="124"/>
      <c r="L200" s="114" t="s">
        <v>2289</v>
      </c>
      <c r="M200" s="23">
        <v>267835.74</v>
      </c>
      <c r="N200" s="115" t="s">
        <v>29</v>
      </c>
      <c r="O200" s="115" t="s">
        <v>29</v>
      </c>
      <c r="P200" s="32" t="s">
        <v>29</v>
      </c>
      <c r="Q200" s="40">
        <v>44163</v>
      </c>
      <c r="R200" s="114" t="s">
        <v>352</v>
      </c>
      <c r="S200" s="40">
        <v>44253</v>
      </c>
      <c r="T200" s="114" t="s">
        <v>29</v>
      </c>
      <c r="U200" s="26" t="s">
        <v>29</v>
      </c>
      <c r="V200" s="21" t="s">
        <v>29</v>
      </c>
      <c r="W200" s="21" t="s">
        <v>29</v>
      </c>
      <c r="X200" s="114" t="s">
        <v>29</v>
      </c>
      <c r="Y200" s="114" t="s">
        <v>29</v>
      </c>
      <c r="Z200" s="21" t="s">
        <v>29</v>
      </c>
      <c r="AA200" s="21" t="s">
        <v>29</v>
      </c>
      <c r="AB200" s="34" t="s">
        <v>435</v>
      </c>
    </row>
    <row r="201" spans="1:28" s="4" customFormat="1" ht="20.100000000000001" customHeight="1" x14ac:dyDescent="0.25">
      <c r="A201" s="39">
        <v>44155</v>
      </c>
      <c r="B201" s="21" t="s">
        <v>23</v>
      </c>
      <c r="C201" s="21" t="s">
        <v>344</v>
      </c>
      <c r="D201" s="22" t="s">
        <v>2281</v>
      </c>
      <c r="E201" s="21" t="s">
        <v>26</v>
      </c>
      <c r="F201" s="114" t="s">
        <v>2282</v>
      </c>
      <c r="G201" s="114" t="s">
        <v>2283</v>
      </c>
      <c r="H201" s="114" t="s">
        <v>418</v>
      </c>
      <c r="I201" s="114" t="s">
        <v>2281</v>
      </c>
      <c r="J201" s="114" t="s">
        <v>2284</v>
      </c>
      <c r="K201" s="124"/>
      <c r="L201" s="114" t="s">
        <v>2285</v>
      </c>
      <c r="M201" s="23">
        <v>352996.11</v>
      </c>
      <c r="N201" s="115" t="s">
        <v>29</v>
      </c>
      <c r="O201" s="115" t="s">
        <v>29</v>
      </c>
      <c r="P201" s="32" t="s">
        <v>29</v>
      </c>
      <c r="Q201" s="40">
        <v>44117</v>
      </c>
      <c r="R201" s="114" t="s">
        <v>342</v>
      </c>
      <c r="S201" s="40">
        <v>44253</v>
      </c>
      <c r="T201" s="114" t="s">
        <v>29</v>
      </c>
      <c r="U201" s="26" t="s">
        <v>29</v>
      </c>
      <c r="V201" s="21" t="s">
        <v>29</v>
      </c>
      <c r="W201" s="21" t="s">
        <v>29</v>
      </c>
      <c r="X201" s="114" t="s">
        <v>29</v>
      </c>
      <c r="Y201" s="114" t="s">
        <v>29</v>
      </c>
      <c r="Z201" s="21" t="s">
        <v>29</v>
      </c>
      <c r="AA201" s="35" t="s">
        <v>29</v>
      </c>
      <c r="AB201" s="34" t="s">
        <v>435</v>
      </c>
    </row>
    <row r="202" spans="1:28" ht="20.100000000000001" customHeight="1" x14ac:dyDescent="0.25">
      <c r="A202" s="122" t="s">
        <v>2166</v>
      </c>
      <c r="B202" s="105" t="s">
        <v>23</v>
      </c>
      <c r="C202" s="106" t="s">
        <v>24</v>
      </c>
      <c r="D202" s="22" t="s">
        <v>2120</v>
      </c>
      <c r="E202" s="47" t="s">
        <v>26</v>
      </c>
      <c r="F202" s="114" t="s">
        <v>119</v>
      </c>
      <c r="G202" s="114" t="s">
        <v>1931</v>
      </c>
      <c r="H202" s="114" t="s">
        <v>29</v>
      </c>
      <c r="I202" s="114" t="s">
        <v>2120</v>
      </c>
      <c r="J202" s="114" t="s">
        <v>2121</v>
      </c>
      <c r="K202" s="114" t="s">
        <v>215</v>
      </c>
      <c r="L202" s="114" t="s">
        <v>2122</v>
      </c>
      <c r="M202" s="23">
        <v>159750.79999999999</v>
      </c>
      <c r="N202" s="115" t="s">
        <v>2123</v>
      </c>
      <c r="O202" s="114" t="s">
        <v>821</v>
      </c>
      <c r="P202" s="107">
        <v>44096</v>
      </c>
      <c r="Q202" s="108" t="s">
        <v>476</v>
      </c>
      <c r="R202" s="40">
        <v>44124</v>
      </c>
      <c r="S202" s="113" t="s">
        <v>2123</v>
      </c>
      <c r="T202" s="109" t="s">
        <v>485</v>
      </c>
    </row>
    <row r="203" spans="1:28" s="4" customFormat="1" ht="20.100000000000001" customHeight="1" x14ac:dyDescent="0.25">
      <c r="A203" s="121">
        <v>44004</v>
      </c>
      <c r="B203" s="21" t="s">
        <v>23</v>
      </c>
      <c r="C203" s="21" t="s">
        <v>344</v>
      </c>
      <c r="D203" s="22" t="s">
        <v>1055</v>
      </c>
      <c r="E203" s="21" t="s">
        <v>26</v>
      </c>
      <c r="F203" s="114" t="s">
        <v>1056</v>
      </c>
      <c r="G203" s="114" t="s">
        <v>1057</v>
      </c>
      <c r="H203" s="114" t="s">
        <v>29</v>
      </c>
      <c r="I203" s="114" t="s">
        <v>1058</v>
      </c>
      <c r="J203" s="114" t="s">
        <v>1059</v>
      </c>
      <c r="K203" s="114" t="s">
        <v>521</v>
      </c>
      <c r="L203" s="114" t="s">
        <v>622</v>
      </c>
      <c r="M203" s="23">
        <v>311113</v>
      </c>
      <c r="N203" s="115" t="s">
        <v>829</v>
      </c>
      <c r="O203" s="115" t="s">
        <v>599</v>
      </c>
      <c r="P203" s="32" t="s">
        <v>29</v>
      </c>
      <c r="Q203" s="40">
        <v>43800</v>
      </c>
      <c r="R203" s="114" t="s">
        <v>77</v>
      </c>
      <c r="S203" s="40">
        <v>44165</v>
      </c>
      <c r="T203" s="114" t="s">
        <v>29</v>
      </c>
      <c r="U203" s="26" t="s">
        <v>29</v>
      </c>
      <c r="V203" s="21" t="s">
        <v>29</v>
      </c>
      <c r="W203" s="21" t="s">
        <v>29</v>
      </c>
      <c r="X203" s="21" t="s">
        <v>29</v>
      </c>
      <c r="Y203" s="21" t="s">
        <v>29</v>
      </c>
      <c r="Z203" s="21" t="s">
        <v>29</v>
      </c>
      <c r="AA203" s="21" t="s">
        <v>29</v>
      </c>
      <c r="AB203" s="34" t="s">
        <v>126</v>
      </c>
    </row>
    <row r="204" spans="1:28" ht="20.100000000000001" customHeight="1" x14ac:dyDescent="0.25">
      <c r="A204" s="120">
        <v>42767</v>
      </c>
      <c r="B204" s="105" t="s">
        <v>23</v>
      </c>
      <c r="C204" s="106" t="s">
        <v>24</v>
      </c>
      <c r="D204" s="22" t="s">
        <v>38</v>
      </c>
      <c r="E204" s="47" t="s">
        <v>39</v>
      </c>
      <c r="F204" s="114" t="s">
        <v>40</v>
      </c>
      <c r="G204" s="114" t="s">
        <v>41</v>
      </c>
      <c r="H204" s="114" t="s">
        <v>29</v>
      </c>
      <c r="I204" s="114" t="s">
        <v>42</v>
      </c>
      <c r="J204" s="114" t="s">
        <v>43</v>
      </c>
      <c r="K204" s="114" t="s">
        <v>31</v>
      </c>
      <c r="L204" s="114" t="s">
        <v>44</v>
      </c>
      <c r="M204" s="23" t="s">
        <v>45</v>
      </c>
      <c r="N204" s="115" t="s">
        <v>46</v>
      </c>
      <c r="O204" s="114" t="s">
        <v>47</v>
      </c>
      <c r="P204" s="107">
        <v>42767</v>
      </c>
      <c r="Q204" s="108" t="s">
        <v>48</v>
      </c>
      <c r="R204" s="40">
        <v>43862</v>
      </c>
      <c r="S204" s="113" t="s">
        <v>29</v>
      </c>
      <c r="T204" s="109" t="s">
        <v>49</v>
      </c>
    </row>
    <row r="205" spans="1:28" s="4" customFormat="1" ht="20.100000000000001" customHeight="1" x14ac:dyDescent="0.25">
      <c r="A205" s="123">
        <v>43854</v>
      </c>
      <c r="B205" s="21" t="s">
        <v>23</v>
      </c>
      <c r="C205" s="21" t="s">
        <v>344</v>
      </c>
      <c r="D205" s="22" t="s">
        <v>858</v>
      </c>
      <c r="E205" s="21" t="s">
        <v>39</v>
      </c>
      <c r="F205" s="114" t="s">
        <v>859</v>
      </c>
      <c r="G205" s="114" t="s">
        <v>860</v>
      </c>
      <c r="H205" s="114" t="s">
        <v>29</v>
      </c>
      <c r="I205" s="114" t="s">
        <v>861</v>
      </c>
      <c r="J205" s="114" t="s">
        <v>2134</v>
      </c>
      <c r="K205" s="114" t="s">
        <v>587</v>
      </c>
      <c r="L205" s="114"/>
      <c r="M205" s="23">
        <v>171416</v>
      </c>
      <c r="N205" s="115" t="s">
        <v>64</v>
      </c>
      <c r="O205" s="115" t="s">
        <v>258</v>
      </c>
      <c r="P205" s="32" t="s">
        <v>29</v>
      </c>
      <c r="Q205" s="25">
        <v>43497</v>
      </c>
      <c r="R205" s="114" t="s">
        <v>77</v>
      </c>
      <c r="S205" s="25">
        <v>43861</v>
      </c>
      <c r="T205" s="114" t="s">
        <v>29</v>
      </c>
      <c r="U205" s="26" t="s">
        <v>29</v>
      </c>
      <c r="V205" s="21" t="s">
        <v>29</v>
      </c>
      <c r="W205" s="21" t="s">
        <v>29</v>
      </c>
      <c r="X205" s="21" t="s">
        <v>29</v>
      </c>
      <c r="Y205" s="21" t="s">
        <v>29</v>
      </c>
      <c r="Z205" s="21" t="s">
        <v>29</v>
      </c>
      <c r="AA205" s="21" t="s">
        <v>29</v>
      </c>
      <c r="AB205" s="28" t="s">
        <v>862</v>
      </c>
    </row>
    <row r="206" spans="1:28" ht="20.100000000000001" customHeight="1" x14ac:dyDescent="0.25">
      <c r="A206" s="122">
        <v>44140</v>
      </c>
      <c r="B206" s="105" t="s">
        <v>23</v>
      </c>
      <c r="C206" s="106" t="s">
        <v>24</v>
      </c>
      <c r="D206" s="22" t="s">
        <v>2234</v>
      </c>
      <c r="E206" s="47" t="s">
        <v>58</v>
      </c>
      <c r="F206" s="114" t="s">
        <v>2235</v>
      </c>
      <c r="G206" s="114" t="s">
        <v>2236</v>
      </c>
      <c r="H206" s="114" t="s">
        <v>29</v>
      </c>
      <c r="I206" s="114" t="s">
        <v>2237</v>
      </c>
      <c r="J206" s="114" t="s">
        <v>2238</v>
      </c>
      <c r="K206" s="114" t="s">
        <v>107</v>
      </c>
      <c r="L206" s="114" t="s">
        <v>2239</v>
      </c>
      <c r="M206" s="23">
        <v>548729.26</v>
      </c>
      <c r="N206" s="115" t="s">
        <v>2106</v>
      </c>
      <c r="O206" s="114" t="s">
        <v>2106</v>
      </c>
      <c r="P206" s="107">
        <v>44096</v>
      </c>
      <c r="Q206" s="108" t="s">
        <v>2073</v>
      </c>
      <c r="R206" s="40">
        <v>44169</v>
      </c>
      <c r="S206" s="113" t="s">
        <v>29</v>
      </c>
      <c r="T206" s="109" t="s">
        <v>505</v>
      </c>
    </row>
    <row r="207" spans="1:28" ht="20.100000000000001" customHeight="1" x14ac:dyDescent="0.25">
      <c r="A207" s="120">
        <v>43987</v>
      </c>
      <c r="B207" s="105" t="s">
        <v>23</v>
      </c>
      <c r="C207" s="106" t="s">
        <v>24</v>
      </c>
      <c r="D207" s="22" t="s">
        <v>367</v>
      </c>
      <c r="E207" s="47" t="s">
        <v>246</v>
      </c>
      <c r="F207" s="114" t="s">
        <v>368</v>
      </c>
      <c r="G207" s="114" t="s">
        <v>369</v>
      </c>
      <c r="H207" s="114" t="s">
        <v>29</v>
      </c>
      <c r="I207" s="114" t="s">
        <v>370</v>
      </c>
      <c r="J207" s="114" t="s">
        <v>371</v>
      </c>
      <c r="K207" s="114" t="s">
        <v>215</v>
      </c>
      <c r="L207" s="114" t="s">
        <v>372</v>
      </c>
      <c r="M207" s="23">
        <v>193099.5</v>
      </c>
      <c r="N207" s="115" t="s">
        <v>29</v>
      </c>
      <c r="O207" s="114" t="s">
        <v>29</v>
      </c>
      <c r="P207" s="107">
        <v>43669</v>
      </c>
      <c r="Q207" s="108" t="s">
        <v>373</v>
      </c>
      <c r="R207" s="40">
        <v>44134</v>
      </c>
      <c r="S207" s="113" t="s">
        <v>29</v>
      </c>
      <c r="T207" s="109" t="s">
        <v>374</v>
      </c>
    </row>
    <row r="208" spans="1:28" s="4" customFormat="1" ht="20.100000000000001" customHeight="1" x14ac:dyDescent="0.25">
      <c r="A208" s="125">
        <v>44069</v>
      </c>
      <c r="B208" s="21" t="s">
        <v>23</v>
      </c>
      <c r="C208" s="21" t="s">
        <v>344</v>
      </c>
      <c r="D208" s="22" t="s">
        <v>1248</v>
      </c>
      <c r="E208" s="21" t="s">
        <v>58</v>
      </c>
      <c r="F208" s="114" t="s">
        <v>1249</v>
      </c>
      <c r="G208" s="114" t="s">
        <v>1250</v>
      </c>
      <c r="H208" s="114" t="s">
        <v>29</v>
      </c>
      <c r="I208" s="114" t="s">
        <v>1251</v>
      </c>
      <c r="J208" s="114" t="s">
        <v>1252</v>
      </c>
      <c r="K208" s="114" t="s">
        <v>215</v>
      </c>
      <c r="L208" s="114" t="s">
        <v>1253</v>
      </c>
      <c r="M208" s="23">
        <v>286143.77</v>
      </c>
      <c r="N208" s="115" t="s">
        <v>29</v>
      </c>
      <c r="O208" s="115" t="s">
        <v>29</v>
      </c>
      <c r="P208" s="24" t="s">
        <v>29</v>
      </c>
      <c r="Q208" s="40">
        <v>43819</v>
      </c>
      <c r="R208" s="114" t="s">
        <v>77</v>
      </c>
      <c r="S208" s="40">
        <v>44185</v>
      </c>
      <c r="T208" s="26" t="s">
        <v>29</v>
      </c>
      <c r="U208" s="26" t="s">
        <v>29</v>
      </c>
      <c r="V208" s="21" t="s">
        <v>29</v>
      </c>
      <c r="W208" s="21" t="s">
        <v>29</v>
      </c>
      <c r="X208" s="21" t="s">
        <v>29</v>
      </c>
      <c r="Y208" s="21" t="s">
        <v>1254</v>
      </c>
      <c r="Z208" s="21" t="s">
        <v>29</v>
      </c>
      <c r="AA208" s="21" t="s">
        <v>29</v>
      </c>
      <c r="AB208" s="34" t="s">
        <v>493</v>
      </c>
    </row>
    <row r="209" spans="1:28" s="4" customFormat="1" ht="20.100000000000001" customHeight="1" x14ac:dyDescent="0.25">
      <c r="A209" s="121">
        <v>44004</v>
      </c>
      <c r="B209" s="21" t="s">
        <v>23</v>
      </c>
      <c r="C209" s="21" t="s">
        <v>344</v>
      </c>
      <c r="D209" s="22" t="s">
        <v>1073</v>
      </c>
      <c r="E209" s="21" t="s">
        <v>26</v>
      </c>
      <c r="F209" s="114" t="s">
        <v>1074</v>
      </c>
      <c r="G209" s="114" t="s">
        <v>1075</v>
      </c>
      <c r="H209" s="114" t="s">
        <v>29</v>
      </c>
      <c r="I209" s="114" t="s">
        <v>1076</v>
      </c>
      <c r="J209" s="114" t="s">
        <v>1077</v>
      </c>
      <c r="K209" s="114" t="s">
        <v>521</v>
      </c>
      <c r="L209" s="114" t="s">
        <v>597</v>
      </c>
      <c r="M209" s="23">
        <v>261608.36</v>
      </c>
      <c r="N209" s="115" t="s">
        <v>829</v>
      </c>
      <c r="O209" s="115" t="s">
        <v>599</v>
      </c>
      <c r="P209" s="32" t="s">
        <v>29</v>
      </c>
      <c r="Q209" s="40">
        <v>43101</v>
      </c>
      <c r="R209" s="114" t="s">
        <v>48</v>
      </c>
      <c r="S209" s="40">
        <v>44196</v>
      </c>
      <c r="T209" s="114" t="s">
        <v>29</v>
      </c>
      <c r="U209" s="26" t="s">
        <v>29</v>
      </c>
      <c r="V209" s="21" t="s">
        <v>29</v>
      </c>
      <c r="W209" s="21" t="s">
        <v>29</v>
      </c>
      <c r="X209" s="21" t="s">
        <v>29</v>
      </c>
      <c r="Y209" s="21" t="s">
        <v>29</v>
      </c>
      <c r="Z209" s="21" t="s">
        <v>29</v>
      </c>
      <c r="AA209" s="21" t="s">
        <v>29</v>
      </c>
      <c r="AB209" s="34" t="s">
        <v>126</v>
      </c>
    </row>
    <row r="210" spans="1:28" ht="20.100000000000001" customHeight="1" x14ac:dyDescent="0.25">
      <c r="A210" s="134">
        <v>43770</v>
      </c>
      <c r="B210" s="105" t="s">
        <v>23</v>
      </c>
      <c r="C210" s="441" t="s">
        <v>24</v>
      </c>
      <c r="D210" s="432" t="s">
        <v>253</v>
      </c>
      <c r="E210" s="432" t="s">
        <v>26</v>
      </c>
      <c r="F210" s="432" t="s">
        <v>254</v>
      </c>
      <c r="G210" s="432" t="s">
        <v>255</v>
      </c>
      <c r="H210" s="432" t="s">
        <v>29</v>
      </c>
      <c r="I210" s="432" t="s">
        <v>256</v>
      </c>
      <c r="J210" s="432" t="s">
        <v>257</v>
      </c>
      <c r="K210" s="432" t="s">
        <v>215</v>
      </c>
      <c r="L210" s="432" t="s">
        <v>222</v>
      </c>
      <c r="M210" s="131">
        <v>546920</v>
      </c>
      <c r="N210" s="132" t="s">
        <v>64</v>
      </c>
      <c r="O210" s="114" t="s">
        <v>258</v>
      </c>
      <c r="P210" s="133">
        <v>43766</v>
      </c>
      <c r="Q210" s="108" t="s">
        <v>259</v>
      </c>
      <c r="R210" s="40">
        <v>43949</v>
      </c>
      <c r="S210" s="113" t="s">
        <v>29</v>
      </c>
      <c r="T210" s="109" t="s">
        <v>260</v>
      </c>
    </row>
    <row r="211" spans="1:28" ht="20.100000000000001" customHeight="1" x14ac:dyDescent="0.25">
      <c r="A211" s="134">
        <v>44028</v>
      </c>
      <c r="B211" s="105" t="s">
        <v>76</v>
      </c>
      <c r="C211" s="442"/>
      <c r="D211" s="433"/>
      <c r="E211" s="433"/>
      <c r="F211" s="433"/>
      <c r="G211" s="433"/>
      <c r="H211" s="433"/>
      <c r="I211" s="433"/>
      <c r="J211" s="433"/>
      <c r="K211" s="433"/>
      <c r="L211" s="433"/>
      <c r="M211" s="131">
        <v>815884.9</v>
      </c>
      <c r="N211" s="132" t="s">
        <v>64</v>
      </c>
      <c r="O211" s="114" t="s">
        <v>261</v>
      </c>
      <c r="P211" s="133">
        <v>44029</v>
      </c>
      <c r="Q211" s="108" t="s">
        <v>117</v>
      </c>
      <c r="R211" s="40">
        <v>44183</v>
      </c>
      <c r="S211" s="113" t="s">
        <v>29</v>
      </c>
      <c r="T211" s="109" t="s">
        <v>126</v>
      </c>
    </row>
    <row r="212" spans="1:28" ht="20.100000000000001" customHeight="1" x14ac:dyDescent="0.25">
      <c r="A212" s="130">
        <v>43742</v>
      </c>
      <c r="B212" s="105" t="s">
        <v>23</v>
      </c>
      <c r="C212" s="106" t="s">
        <v>24</v>
      </c>
      <c r="D212" s="22" t="s">
        <v>217</v>
      </c>
      <c r="E212" s="114" t="s">
        <v>58</v>
      </c>
      <c r="F212" s="114" t="s">
        <v>218</v>
      </c>
      <c r="G212" s="114" t="s">
        <v>219</v>
      </c>
      <c r="H212" s="114" t="s">
        <v>29</v>
      </c>
      <c r="I212" s="114" t="s">
        <v>220</v>
      </c>
      <c r="J212" s="114" t="s">
        <v>221</v>
      </c>
      <c r="K212" s="114" t="s">
        <v>31</v>
      </c>
      <c r="L212" s="114" t="s">
        <v>222</v>
      </c>
      <c r="M212" s="131">
        <v>1477787</v>
      </c>
      <c r="N212" s="132" t="s">
        <v>46</v>
      </c>
      <c r="O212" s="114" t="s">
        <v>223</v>
      </c>
      <c r="P212" s="133" t="s">
        <v>224</v>
      </c>
      <c r="Q212" s="108" t="s">
        <v>131</v>
      </c>
      <c r="R212" s="40">
        <v>44196</v>
      </c>
      <c r="S212" s="113" t="s">
        <v>29</v>
      </c>
      <c r="T212" s="109" t="s">
        <v>147</v>
      </c>
    </row>
    <row r="213" spans="1:28" ht="20.100000000000001" customHeight="1" x14ac:dyDescent="0.25">
      <c r="A213" s="130">
        <v>44077</v>
      </c>
      <c r="B213" s="105" t="s">
        <v>23</v>
      </c>
      <c r="C213" s="106" t="s">
        <v>24</v>
      </c>
      <c r="D213" s="22" t="s">
        <v>2059</v>
      </c>
      <c r="E213" s="114" t="s">
        <v>58</v>
      </c>
      <c r="F213" s="114" t="s">
        <v>234</v>
      </c>
      <c r="G213" s="114" t="s">
        <v>1492</v>
      </c>
      <c r="H213" s="114" t="s">
        <v>29</v>
      </c>
      <c r="I213" s="114" t="s">
        <v>2060</v>
      </c>
      <c r="J213" s="114" t="s">
        <v>2061</v>
      </c>
      <c r="K213" s="114" t="s">
        <v>107</v>
      </c>
      <c r="L213" s="114" t="s">
        <v>2062</v>
      </c>
      <c r="M213" s="131">
        <v>810344</v>
      </c>
      <c r="N213" s="132" t="s">
        <v>29</v>
      </c>
      <c r="O213" s="114" t="s">
        <v>29</v>
      </c>
      <c r="P213" s="133">
        <v>44074</v>
      </c>
      <c r="Q213" s="108" t="s">
        <v>352</v>
      </c>
      <c r="R213" s="40">
        <v>44173</v>
      </c>
      <c r="S213" s="113" t="s">
        <v>29</v>
      </c>
      <c r="T213" s="109" t="s">
        <v>147</v>
      </c>
    </row>
    <row r="214" spans="1:28" ht="20.100000000000001" customHeight="1" x14ac:dyDescent="0.25">
      <c r="A214" s="130">
        <v>44086</v>
      </c>
      <c r="B214" s="105" t="s">
        <v>23</v>
      </c>
      <c r="C214" s="106" t="s">
        <v>24</v>
      </c>
      <c r="D214" s="22" t="s">
        <v>2074</v>
      </c>
      <c r="E214" s="114" t="s">
        <v>58</v>
      </c>
      <c r="F214" s="114" t="s">
        <v>2075</v>
      </c>
      <c r="G214" s="114" t="s">
        <v>2076</v>
      </c>
      <c r="H214" s="114" t="s">
        <v>29</v>
      </c>
      <c r="I214" s="114" t="s">
        <v>2077</v>
      </c>
      <c r="J214" s="114" t="s">
        <v>2078</v>
      </c>
      <c r="K214" s="114" t="s">
        <v>215</v>
      </c>
      <c r="L214" s="114" t="s">
        <v>2079</v>
      </c>
      <c r="M214" s="131">
        <v>455697</v>
      </c>
      <c r="N214" s="132" t="s">
        <v>29</v>
      </c>
      <c r="O214" s="114" t="s">
        <v>29</v>
      </c>
      <c r="P214" s="133">
        <v>44012</v>
      </c>
      <c r="Q214" s="108" t="s">
        <v>352</v>
      </c>
      <c r="R214" s="40">
        <v>44165</v>
      </c>
      <c r="S214" s="113" t="s">
        <v>29</v>
      </c>
      <c r="T214" s="109" t="s">
        <v>1429</v>
      </c>
    </row>
    <row r="215" spans="1:28" s="4" customFormat="1" ht="20.100000000000001" customHeight="1" x14ac:dyDescent="0.25">
      <c r="A215" s="121">
        <v>43987</v>
      </c>
      <c r="B215" s="21" t="s">
        <v>23</v>
      </c>
      <c r="C215" s="21" t="s">
        <v>344</v>
      </c>
      <c r="D215" s="22" t="s">
        <v>1019</v>
      </c>
      <c r="E215" s="21" t="s">
        <v>58</v>
      </c>
      <c r="F215" s="114" t="s">
        <v>1020</v>
      </c>
      <c r="G215" s="114" t="s">
        <v>1021</v>
      </c>
      <c r="H215" s="114" t="s">
        <v>29</v>
      </c>
      <c r="I215" s="114" t="s">
        <v>1014</v>
      </c>
      <c r="J215" s="114"/>
      <c r="K215" s="114" t="s">
        <v>521</v>
      </c>
      <c r="L215" s="114" t="s">
        <v>1022</v>
      </c>
      <c r="M215" s="23">
        <v>238227</v>
      </c>
      <c r="N215" s="115" t="s">
        <v>64</v>
      </c>
      <c r="O215" s="115" t="s">
        <v>1023</v>
      </c>
      <c r="P215" s="32" t="s">
        <v>1024</v>
      </c>
      <c r="Q215" s="40">
        <v>43861</v>
      </c>
      <c r="R215" s="114" t="s">
        <v>782</v>
      </c>
      <c r="S215" s="40">
        <v>44195</v>
      </c>
      <c r="T215" s="114" t="s">
        <v>29</v>
      </c>
      <c r="U215" s="26" t="s">
        <v>29</v>
      </c>
      <c r="V215" s="21" t="s">
        <v>29</v>
      </c>
      <c r="W215" s="21" t="s">
        <v>29</v>
      </c>
      <c r="X215" s="21" t="s">
        <v>29</v>
      </c>
      <c r="Y215" s="21" t="s">
        <v>29</v>
      </c>
      <c r="Z215" s="21" t="s">
        <v>29</v>
      </c>
      <c r="AA215" s="21" t="s">
        <v>29</v>
      </c>
      <c r="AB215" s="38" t="s">
        <v>1018</v>
      </c>
    </row>
    <row r="216" spans="1:28" ht="20.100000000000001" customHeight="1" x14ac:dyDescent="0.25">
      <c r="A216" s="136">
        <v>44130</v>
      </c>
      <c r="B216" s="105" t="s">
        <v>23</v>
      </c>
      <c r="C216" s="106" t="s">
        <v>24</v>
      </c>
      <c r="D216" s="22" t="s">
        <v>2186</v>
      </c>
      <c r="E216" s="114" t="s">
        <v>58</v>
      </c>
      <c r="F216" s="114" t="s">
        <v>2187</v>
      </c>
      <c r="G216" s="114" t="s">
        <v>495</v>
      </c>
      <c r="H216" s="114" t="s">
        <v>29</v>
      </c>
      <c r="I216" s="114" t="s">
        <v>2188</v>
      </c>
      <c r="J216" s="114" t="s">
        <v>2189</v>
      </c>
      <c r="K216" s="114" t="s">
        <v>215</v>
      </c>
      <c r="L216" s="114" t="s">
        <v>2190</v>
      </c>
      <c r="M216" s="131">
        <v>219785.5</v>
      </c>
      <c r="N216" s="132" t="s">
        <v>29</v>
      </c>
      <c r="O216" s="114" t="s">
        <v>29</v>
      </c>
      <c r="P216" s="133">
        <v>44116</v>
      </c>
      <c r="Q216" s="108" t="s">
        <v>476</v>
      </c>
      <c r="R216" s="40">
        <v>44180</v>
      </c>
      <c r="S216" s="113" t="s">
        <v>29</v>
      </c>
      <c r="T216" s="109" t="s">
        <v>1423</v>
      </c>
    </row>
    <row r="217" spans="1:28" ht="20.100000000000001" customHeight="1" x14ac:dyDescent="0.25">
      <c r="A217" s="130">
        <v>44159</v>
      </c>
      <c r="B217" s="105" t="s">
        <v>23</v>
      </c>
      <c r="C217" s="106" t="s">
        <v>24</v>
      </c>
      <c r="D217" s="22" t="s">
        <v>2294</v>
      </c>
      <c r="E217" s="114" t="s">
        <v>26</v>
      </c>
      <c r="F217" s="114" t="s">
        <v>478</v>
      </c>
      <c r="G217" s="114" t="s">
        <v>2295</v>
      </c>
      <c r="H217" s="114" t="s">
        <v>2296</v>
      </c>
      <c r="I217" s="114" t="s">
        <v>2294</v>
      </c>
      <c r="J217" s="114" t="s">
        <v>2296</v>
      </c>
      <c r="K217" s="114" t="s">
        <v>215</v>
      </c>
      <c r="L217" s="114" t="s">
        <v>222</v>
      </c>
      <c r="M217" s="131">
        <v>290001.37</v>
      </c>
      <c r="N217" s="132" t="s">
        <v>2297</v>
      </c>
      <c r="O217" s="114" t="s">
        <v>2298</v>
      </c>
      <c r="P217" s="133">
        <v>44039</v>
      </c>
      <c r="Q217" s="108" t="s">
        <v>476</v>
      </c>
      <c r="R217" s="40">
        <v>44063</v>
      </c>
      <c r="S217" s="113" t="s">
        <v>2297</v>
      </c>
      <c r="T217" s="109" t="s">
        <v>485</v>
      </c>
    </row>
    <row r="218" spans="1:28" ht="20.100000000000001" customHeight="1" x14ac:dyDescent="0.25">
      <c r="A218" s="130">
        <v>44159</v>
      </c>
      <c r="B218" s="105" t="s">
        <v>23</v>
      </c>
      <c r="C218" s="106" t="s">
        <v>24</v>
      </c>
      <c r="D218" s="22" t="s">
        <v>2299</v>
      </c>
      <c r="E218" s="114" t="s">
        <v>26</v>
      </c>
      <c r="F218" s="114" t="s">
        <v>2300</v>
      </c>
      <c r="G218" s="114" t="s">
        <v>2301</v>
      </c>
      <c r="H218" s="114" t="s">
        <v>29</v>
      </c>
      <c r="I218" s="114" t="s">
        <v>2300</v>
      </c>
      <c r="J218" s="114" t="s">
        <v>2302</v>
      </c>
      <c r="K218" s="114" t="s">
        <v>215</v>
      </c>
      <c r="L218" s="114" t="s">
        <v>2303</v>
      </c>
      <c r="M218" s="131">
        <v>226160</v>
      </c>
      <c r="N218" s="132" t="s">
        <v>2305</v>
      </c>
      <c r="O218" s="114" t="s">
        <v>2304</v>
      </c>
      <c r="P218" s="133">
        <v>43892</v>
      </c>
      <c r="Q218" s="108" t="s">
        <v>476</v>
      </c>
      <c r="R218" s="40">
        <v>43922</v>
      </c>
      <c r="S218" s="113" t="s">
        <v>29</v>
      </c>
      <c r="T218" s="109" t="s">
        <v>485</v>
      </c>
    </row>
    <row r="219" spans="1:28" ht="20.100000000000001" customHeight="1" x14ac:dyDescent="0.25">
      <c r="A219" s="130">
        <v>44159</v>
      </c>
      <c r="B219" s="105" t="s">
        <v>23</v>
      </c>
      <c r="C219" s="106" t="s">
        <v>24</v>
      </c>
      <c r="D219" s="22" t="s">
        <v>2306</v>
      </c>
      <c r="E219" s="114" t="s">
        <v>26</v>
      </c>
      <c r="F219" s="114" t="s">
        <v>2307</v>
      </c>
      <c r="G219" s="114" t="s">
        <v>1931</v>
      </c>
      <c r="H219" s="114" t="s">
        <v>29</v>
      </c>
      <c r="I219" s="114" t="s">
        <v>2306</v>
      </c>
      <c r="J219" s="114" t="s">
        <v>2308</v>
      </c>
      <c r="K219" s="114" t="s">
        <v>215</v>
      </c>
      <c r="L219" s="114" t="s">
        <v>2309</v>
      </c>
      <c r="M219" s="131">
        <v>159750</v>
      </c>
      <c r="N219" s="132" t="s">
        <v>29</v>
      </c>
      <c r="O219" s="114" t="s">
        <v>2304</v>
      </c>
      <c r="P219" s="133">
        <v>44099</v>
      </c>
      <c r="Q219" s="108" t="s">
        <v>2073</v>
      </c>
      <c r="R219" s="40">
        <v>44160</v>
      </c>
      <c r="S219" s="113" t="s">
        <v>2310</v>
      </c>
      <c r="T219" s="109" t="s">
        <v>485</v>
      </c>
    </row>
    <row r="220" spans="1:28" s="4" customFormat="1" ht="20.100000000000001" customHeight="1" x14ac:dyDescent="0.25">
      <c r="A220" s="121">
        <v>43830</v>
      </c>
      <c r="B220" s="21" t="s">
        <v>23</v>
      </c>
      <c r="C220" s="21" t="s">
        <v>344</v>
      </c>
      <c r="D220" s="22" t="s">
        <v>29</v>
      </c>
      <c r="E220" s="21" t="s">
        <v>26</v>
      </c>
      <c r="F220" s="114" t="s">
        <v>613</v>
      </c>
      <c r="G220" s="114" t="s">
        <v>614</v>
      </c>
      <c r="H220" s="114" t="s">
        <v>29</v>
      </c>
      <c r="I220" s="114" t="s">
        <v>615</v>
      </c>
      <c r="J220" s="114" t="s">
        <v>616</v>
      </c>
      <c r="K220" s="114" t="s">
        <v>521</v>
      </c>
      <c r="L220" s="114" t="s">
        <v>597</v>
      </c>
      <c r="M220" s="23">
        <v>172707.48</v>
      </c>
      <c r="N220" s="115" t="s">
        <v>598</v>
      </c>
      <c r="O220" s="115" t="s">
        <v>612</v>
      </c>
      <c r="P220" s="24" t="s">
        <v>29</v>
      </c>
      <c r="Q220" s="33">
        <v>43831</v>
      </c>
      <c r="R220" s="34" t="s">
        <v>77</v>
      </c>
      <c r="S220" s="33">
        <v>44196</v>
      </c>
      <c r="T220" s="114" t="s">
        <v>606</v>
      </c>
      <c r="U220" s="26" t="s">
        <v>29</v>
      </c>
      <c r="V220" s="21" t="s">
        <v>29</v>
      </c>
      <c r="W220" s="21" t="s">
        <v>29</v>
      </c>
      <c r="X220" s="21" t="s">
        <v>29</v>
      </c>
      <c r="Y220" s="21" t="s">
        <v>29</v>
      </c>
      <c r="Z220" s="21" t="s">
        <v>29</v>
      </c>
      <c r="AA220" s="21" t="s">
        <v>29</v>
      </c>
      <c r="AB220" s="31" t="s">
        <v>601</v>
      </c>
    </row>
    <row r="221" spans="1:28" ht="20.100000000000001" customHeight="1" x14ac:dyDescent="0.25">
      <c r="A221" s="136">
        <v>44140</v>
      </c>
      <c r="B221" s="105" t="s">
        <v>23</v>
      </c>
      <c r="C221" s="106" t="s">
        <v>24</v>
      </c>
      <c r="D221" s="22" t="s">
        <v>2240</v>
      </c>
      <c r="E221" s="114" t="s">
        <v>58</v>
      </c>
      <c r="F221" s="114" t="s">
        <v>234</v>
      </c>
      <c r="G221" s="114" t="s">
        <v>2241</v>
      </c>
      <c r="H221" s="114" t="s">
        <v>29</v>
      </c>
      <c r="I221" s="114" t="s">
        <v>2242</v>
      </c>
      <c r="J221" s="114" t="s">
        <v>2243</v>
      </c>
      <c r="K221" s="114" t="s">
        <v>215</v>
      </c>
      <c r="L221" s="114" t="s">
        <v>2244</v>
      </c>
      <c r="M221" s="131">
        <v>226696.52</v>
      </c>
      <c r="N221" s="132" t="s">
        <v>2245</v>
      </c>
      <c r="O221" s="114" t="s">
        <v>29</v>
      </c>
      <c r="P221" s="133">
        <v>44122</v>
      </c>
      <c r="Q221" s="108" t="s">
        <v>2073</v>
      </c>
      <c r="R221" s="40">
        <v>44204</v>
      </c>
      <c r="S221" s="113" t="s">
        <v>29</v>
      </c>
      <c r="T221" s="109" t="s">
        <v>353</v>
      </c>
    </row>
    <row r="222" spans="1:28" ht="20.100000000000001" customHeight="1" x14ac:dyDescent="0.25">
      <c r="A222" s="130">
        <v>44209</v>
      </c>
      <c r="B222" s="105" t="s">
        <v>23</v>
      </c>
      <c r="C222" s="106" t="s">
        <v>24</v>
      </c>
      <c r="D222" s="22" t="s">
        <v>2372</v>
      </c>
      <c r="E222" s="114" t="s">
        <v>58</v>
      </c>
      <c r="F222" s="114" t="s">
        <v>2373</v>
      </c>
      <c r="G222" s="114" t="s">
        <v>2374</v>
      </c>
      <c r="H222" s="114" t="s">
        <v>29</v>
      </c>
      <c r="I222" s="114" t="s">
        <v>2375</v>
      </c>
      <c r="J222" s="114" t="s">
        <v>2376</v>
      </c>
      <c r="K222" s="114" t="s">
        <v>107</v>
      </c>
      <c r="L222" s="114" t="s">
        <v>2377</v>
      </c>
      <c r="M222" s="131">
        <v>457083.26</v>
      </c>
      <c r="N222" s="132" t="s">
        <v>29</v>
      </c>
      <c r="O222" s="114" t="s">
        <v>29</v>
      </c>
      <c r="P222" s="133">
        <v>44027</v>
      </c>
      <c r="Q222" s="108" t="s">
        <v>259</v>
      </c>
      <c r="R222" s="40">
        <v>44172</v>
      </c>
      <c r="S222" s="113" t="s">
        <v>29</v>
      </c>
      <c r="T222" s="109" t="s">
        <v>241</v>
      </c>
    </row>
    <row r="223" spans="1:28" s="4" customFormat="1" ht="20.100000000000001" customHeight="1" x14ac:dyDescent="0.25">
      <c r="A223" s="121">
        <v>43965</v>
      </c>
      <c r="B223" s="21" t="s">
        <v>23</v>
      </c>
      <c r="C223" s="21" t="s">
        <v>344</v>
      </c>
      <c r="D223" s="22" t="s">
        <v>938</v>
      </c>
      <c r="E223" s="21" t="s">
        <v>26</v>
      </c>
      <c r="F223" s="114" t="s">
        <v>592</v>
      </c>
      <c r="G223" s="114" t="s">
        <v>939</v>
      </c>
      <c r="H223" s="114" t="s">
        <v>29</v>
      </c>
      <c r="I223" s="114" t="s">
        <v>940</v>
      </c>
      <c r="J223" s="114" t="s">
        <v>941</v>
      </c>
      <c r="K223" s="114" t="s">
        <v>521</v>
      </c>
      <c r="L223" s="114" t="s">
        <v>29</v>
      </c>
      <c r="M223" s="23">
        <v>1061342.3500000001</v>
      </c>
      <c r="N223" s="115" t="s">
        <v>64</v>
      </c>
      <c r="O223" s="115" t="s">
        <v>35</v>
      </c>
      <c r="P223" s="32" t="s">
        <v>29</v>
      </c>
      <c r="Q223" s="25">
        <v>43827</v>
      </c>
      <c r="R223" s="114" t="s">
        <v>77</v>
      </c>
      <c r="S223" s="25">
        <v>44192</v>
      </c>
      <c r="T223" s="114" t="s">
        <v>29</v>
      </c>
      <c r="U223" s="26" t="s">
        <v>29</v>
      </c>
      <c r="V223" s="21" t="s">
        <v>29</v>
      </c>
      <c r="W223" s="21" t="s">
        <v>29</v>
      </c>
      <c r="X223" s="21" t="s">
        <v>29</v>
      </c>
      <c r="Y223" s="21" t="s">
        <v>29</v>
      </c>
      <c r="Z223" s="21" t="s">
        <v>29</v>
      </c>
      <c r="AA223" s="21" t="s">
        <v>29</v>
      </c>
      <c r="AB223" s="28" t="s">
        <v>126</v>
      </c>
    </row>
    <row r="224" spans="1:28" ht="20.100000000000001" customHeight="1" x14ac:dyDescent="0.25">
      <c r="A224" s="130">
        <v>44070</v>
      </c>
      <c r="B224" s="105" t="s">
        <v>76</v>
      </c>
      <c r="C224" s="106" t="s">
        <v>24</v>
      </c>
      <c r="D224" s="22" t="s">
        <v>420</v>
      </c>
      <c r="E224" s="114" t="s">
        <v>26</v>
      </c>
      <c r="F224" s="114" t="s">
        <v>421</v>
      </c>
      <c r="G224" s="114" t="s">
        <v>422</v>
      </c>
      <c r="H224" s="114" t="s">
        <v>29</v>
      </c>
      <c r="I224" s="114" t="s">
        <v>423</v>
      </c>
      <c r="J224" s="114" t="s">
        <v>424</v>
      </c>
      <c r="K224" s="114" t="s">
        <v>31</v>
      </c>
      <c r="L224" s="114" t="s">
        <v>425</v>
      </c>
      <c r="M224" s="131">
        <v>1187706.18</v>
      </c>
      <c r="N224" s="132" t="s">
        <v>29</v>
      </c>
      <c r="O224" s="114" t="s">
        <v>261</v>
      </c>
      <c r="P224" s="133">
        <v>43612</v>
      </c>
      <c r="Q224" s="108" t="s">
        <v>426</v>
      </c>
      <c r="R224" s="40">
        <v>44183</v>
      </c>
      <c r="S224" s="113" t="s">
        <v>29</v>
      </c>
      <c r="T224" s="109" t="s">
        <v>126</v>
      </c>
    </row>
    <row r="225" spans="1:28" s="4" customFormat="1" ht="20.100000000000001" customHeight="1" x14ac:dyDescent="0.25">
      <c r="A225" s="121">
        <v>43814</v>
      </c>
      <c r="B225" s="21" t="s">
        <v>23</v>
      </c>
      <c r="C225" s="21" t="s">
        <v>344</v>
      </c>
      <c r="D225" s="22" t="s">
        <v>630</v>
      </c>
      <c r="E225" s="21" t="s">
        <v>26</v>
      </c>
      <c r="F225" s="114" t="s">
        <v>631</v>
      </c>
      <c r="G225" s="114" t="s">
        <v>632</v>
      </c>
      <c r="H225" s="114" t="s">
        <v>29</v>
      </c>
      <c r="I225" s="114" t="s">
        <v>633</v>
      </c>
      <c r="J225" s="114" t="s">
        <v>634</v>
      </c>
      <c r="K225" s="114" t="s">
        <v>521</v>
      </c>
      <c r="L225" s="114" t="s">
        <v>597</v>
      </c>
      <c r="M225" s="23" t="s">
        <v>523</v>
      </c>
      <c r="N225" s="115" t="s">
        <v>598</v>
      </c>
      <c r="O225" s="115" t="s">
        <v>599</v>
      </c>
      <c r="P225" s="24" t="s">
        <v>29</v>
      </c>
      <c r="Q225" s="33">
        <v>43814</v>
      </c>
      <c r="R225" s="34" t="s">
        <v>77</v>
      </c>
      <c r="S225" s="33">
        <v>44179</v>
      </c>
      <c r="T225" s="114" t="s">
        <v>606</v>
      </c>
      <c r="U225" s="26" t="s">
        <v>29</v>
      </c>
      <c r="V225" s="21" t="s">
        <v>29</v>
      </c>
      <c r="W225" s="21" t="s">
        <v>29</v>
      </c>
      <c r="X225" s="21" t="s">
        <v>29</v>
      </c>
      <c r="Y225" s="21" t="s">
        <v>29</v>
      </c>
      <c r="Z225" s="21" t="s">
        <v>29</v>
      </c>
      <c r="AA225" s="21" t="s">
        <v>29</v>
      </c>
      <c r="AB225" s="31" t="s">
        <v>601</v>
      </c>
    </row>
    <row r="226" spans="1:28" s="4" customFormat="1" ht="20.100000000000001" customHeight="1" x14ac:dyDescent="0.25">
      <c r="A226" s="121">
        <v>44049</v>
      </c>
      <c r="B226" s="21" t="s">
        <v>23</v>
      </c>
      <c r="C226" s="21" t="s">
        <v>344</v>
      </c>
      <c r="D226" s="22" t="s">
        <v>1224</v>
      </c>
      <c r="E226" s="21" t="s">
        <v>246</v>
      </c>
      <c r="F226" s="114" t="s">
        <v>1225</v>
      </c>
      <c r="G226" s="114" t="s">
        <v>1226</v>
      </c>
      <c r="H226" s="114" t="s">
        <v>1227</v>
      </c>
      <c r="I226" s="114" t="s">
        <v>1224</v>
      </c>
      <c r="J226" s="114" t="s">
        <v>1228</v>
      </c>
      <c r="K226" s="114" t="s">
        <v>521</v>
      </c>
      <c r="L226" s="114" t="s">
        <v>1229</v>
      </c>
      <c r="M226" s="23">
        <v>120000</v>
      </c>
      <c r="N226" s="115" t="s">
        <v>1230</v>
      </c>
      <c r="O226" s="115" t="s">
        <v>931</v>
      </c>
      <c r="P226" s="32" t="s">
        <v>1231</v>
      </c>
      <c r="Q226" s="40">
        <v>43836</v>
      </c>
      <c r="R226" s="114" t="s">
        <v>77</v>
      </c>
      <c r="S226" s="40">
        <v>44201</v>
      </c>
      <c r="T226" s="114" t="s">
        <v>1232</v>
      </c>
      <c r="U226" s="26" t="s">
        <v>29</v>
      </c>
      <c r="V226" s="21" t="s">
        <v>29</v>
      </c>
      <c r="W226" s="21" t="s">
        <v>29</v>
      </c>
      <c r="X226" s="114" t="s">
        <v>1233</v>
      </c>
      <c r="Y226" s="114" t="s">
        <v>1234</v>
      </c>
      <c r="Z226" s="21" t="s">
        <v>29</v>
      </c>
      <c r="AA226" s="35" t="s">
        <v>1234</v>
      </c>
      <c r="AB226" s="34" t="s">
        <v>997</v>
      </c>
    </row>
    <row r="227" spans="1:28" ht="20.100000000000001" customHeight="1" x14ac:dyDescent="0.25">
      <c r="A227" s="130">
        <v>44098</v>
      </c>
      <c r="B227" s="105" t="s">
        <v>23</v>
      </c>
      <c r="C227" s="106" t="s">
        <v>24</v>
      </c>
      <c r="D227" s="22" t="s">
        <v>2108</v>
      </c>
      <c r="E227" s="114" t="s">
        <v>26</v>
      </c>
      <c r="F227" s="114" t="s">
        <v>345</v>
      </c>
      <c r="G227" s="114" t="s">
        <v>2109</v>
      </c>
      <c r="H227" s="114" t="s">
        <v>29</v>
      </c>
      <c r="I227" s="114" t="s">
        <v>2110</v>
      </c>
      <c r="J227" s="114" t="s">
        <v>2111</v>
      </c>
      <c r="K227" s="114" t="s">
        <v>31</v>
      </c>
      <c r="L227" s="114" t="s">
        <v>2112</v>
      </c>
      <c r="M227" s="131">
        <v>330000</v>
      </c>
      <c r="N227" s="132" t="s">
        <v>2113</v>
      </c>
      <c r="O227" s="114" t="s">
        <v>2113</v>
      </c>
      <c r="P227" s="133">
        <v>44089</v>
      </c>
      <c r="Q227" s="108" t="s">
        <v>352</v>
      </c>
      <c r="R227" s="40">
        <v>44183</v>
      </c>
      <c r="S227" s="113" t="s">
        <v>29</v>
      </c>
      <c r="T227" s="109" t="s">
        <v>147</v>
      </c>
    </row>
    <row r="228" spans="1:28" s="4" customFormat="1" ht="20.100000000000001" customHeight="1" x14ac:dyDescent="0.25">
      <c r="A228" s="39">
        <v>44001</v>
      </c>
      <c r="B228" s="21" t="s">
        <v>23</v>
      </c>
      <c r="C228" s="21" t="s">
        <v>344</v>
      </c>
      <c r="D228" s="22" t="s">
        <v>1063</v>
      </c>
      <c r="E228" s="21" t="s">
        <v>246</v>
      </c>
      <c r="F228" s="114" t="s">
        <v>1064</v>
      </c>
      <c r="G228" s="114" t="s">
        <v>1065</v>
      </c>
      <c r="H228" s="114" t="s">
        <v>29</v>
      </c>
      <c r="I228" s="114" t="s">
        <v>1066</v>
      </c>
      <c r="J228" s="114" t="s">
        <v>1067</v>
      </c>
      <c r="K228" s="114" t="s">
        <v>521</v>
      </c>
      <c r="L228" s="114" t="s">
        <v>840</v>
      </c>
      <c r="M228" s="23">
        <v>599500</v>
      </c>
      <c r="N228" s="115" t="s">
        <v>1068</v>
      </c>
      <c r="O228" s="115" t="s">
        <v>1069</v>
      </c>
      <c r="P228" s="32" t="s">
        <v>1070</v>
      </c>
      <c r="Q228" s="40">
        <v>44013</v>
      </c>
      <c r="R228" s="114" t="s">
        <v>1071</v>
      </c>
      <c r="S228" s="40">
        <v>44561</v>
      </c>
      <c r="T228" s="114" t="s">
        <v>843</v>
      </c>
      <c r="U228" s="26" t="s">
        <v>29</v>
      </c>
      <c r="V228" s="21" t="s">
        <v>29</v>
      </c>
      <c r="W228" s="21" t="s">
        <v>29</v>
      </c>
      <c r="X228" s="21" t="s">
        <v>29</v>
      </c>
      <c r="Y228" s="21" t="s">
        <v>29</v>
      </c>
      <c r="Z228" s="21" t="s">
        <v>29</v>
      </c>
      <c r="AA228" s="21" t="s">
        <v>29</v>
      </c>
      <c r="AB228" s="34" t="s">
        <v>1072</v>
      </c>
    </row>
    <row r="229" spans="1:28" s="4" customFormat="1" ht="20.100000000000001" customHeight="1" x14ac:dyDescent="0.25">
      <c r="A229" s="121">
        <v>43965</v>
      </c>
      <c r="B229" s="21" t="s">
        <v>23</v>
      </c>
      <c r="C229" s="21" t="s">
        <v>344</v>
      </c>
      <c r="D229" s="22" t="s">
        <v>947</v>
      </c>
      <c r="E229" s="21" t="s">
        <v>246</v>
      </c>
      <c r="F229" s="114" t="s">
        <v>948</v>
      </c>
      <c r="G229" s="114" t="s">
        <v>949</v>
      </c>
      <c r="H229" s="114" t="s">
        <v>29</v>
      </c>
      <c r="I229" s="114" t="s">
        <v>950</v>
      </c>
      <c r="J229" s="114" t="s">
        <v>951</v>
      </c>
      <c r="K229" s="114" t="s">
        <v>587</v>
      </c>
      <c r="L229" s="114" t="s">
        <v>29</v>
      </c>
      <c r="M229" s="23">
        <v>171702.3</v>
      </c>
      <c r="N229" s="115" t="s">
        <v>64</v>
      </c>
      <c r="O229" s="115" t="s">
        <v>35</v>
      </c>
      <c r="P229" s="32" t="s">
        <v>29</v>
      </c>
      <c r="Q229" s="25">
        <v>43831</v>
      </c>
      <c r="R229" s="114" t="s">
        <v>77</v>
      </c>
      <c r="S229" s="25">
        <v>44196</v>
      </c>
      <c r="T229" s="114" t="s">
        <v>952</v>
      </c>
      <c r="U229" s="26" t="s">
        <v>29</v>
      </c>
      <c r="V229" s="21" t="s">
        <v>29</v>
      </c>
      <c r="W229" s="21" t="s">
        <v>29</v>
      </c>
      <c r="X229" s="114" t="s">
        <v>953</v>
      </c>
      <c r="Y229" s="21" t="s">
        <v>29</v>
      </c>
      <c r="Z229" s="21" t="s">
        <v>29</v>
      </c>
      <c r="AA229" s="21" t="s">
        <v>29</v>
      </c>
      <c r="AB229" s="28" t="s">
        <v>954</v>
      </c>
    </row>
    <row r="230" spans="1:28" s="4" customFormat="1" ht="20.100000000000001" customHeight="1" x14ac:dyDescent="0.25">
      <c r="A230" s="121">
        <v>43965</v>
      </c>
      <c r="B230" s="21" t="s">
        <v>23</v>
      </c>
      <c r="C230" s="21" t="s">
        <v>344</v>
      </c>
      <c r="D230" s="22" t="s">
        <v>955</v>
      </c>
      <c r="E230" s="21" t="s">
        <v>246</v>
      </c>
      <c r="F230" s="114" t="s">
        <v>956</v>
      </c>
      <c r="G230" s="114" t="s">
        <v>957</v>
      </c>
      <c r="H230" s="114" t="s">
        <v>29</v>
      </c>
      <c r="I230" s="114" t="s">
        <v>950</v>
      </c>
      <c r="J230" s="114" t="s">
        <v>958</v>
      </c>
      <c r="K230" s="114" t="s">
        <v>215</v>
      </c>
      <c r="L230" s="114" t="s">
        <v>29</v>
      </c>
      <c r="M230" s="23">
        <v>391762.8</v>
      </c>
      <c r="N230" s="115" t="s">
        <v>64</v>
      </c>
      <c r="O230" s="115" t="s">
        <v>35</v>
      </c>
      <c r="P230" s="32" t="s">
        <v>29</v>
      </c>
      <c r="Q230" s="25">
        <v>43831</v>
      </c>
      <c r="R230" s="114" t="s">
        <v>77</v>
      </c>
      <c r="S230" s="25">
        <v>44196</v>
      </c>
      <c r="T230" s="114" t="s">
        <v>959</v>
      </c>
      <c r="U230" s="26" t="s">
        <v>29</v>
      </c>
      <c r="V230" s="21" t="s">
        <v>29</v>
      </c>
      <c r="W230" s="21" t="s">
        <v>29</v>
      </c>
      <c r="X230" s="21" t="s">
        <v>29</v>
      </c>
      <c r="Y230" s="114" t="s">
        <v>960</v>
      </c>
      <c r="Z230" s="21" t="s">
        <v>29</v>
      </c>
      <c r="AA230" s="21" t="s">
        <v>29</v>
      </c>
      <c r="AB230" s="28" t="s">
        <v>954</v>
      </c>
    </row>
    <row r="231" spans="1:28" s="4" customFormat="1" ht="20.100000000000001" customHeight="1" x14ac:dyDescent="0.25">
      <c r="A231" s="121">
        <v>43987</v>
      </c>
      <c r="B231" s="21" t="s">
        <v>23</v>
      </c>
      <c r="C231" s="21" t="s">
        <v>344</v>
      </c>
      <c r="D231" s="22" t="s">
        <v>1030</v>
      </c>
      <c r="E231" s="21" t="s">
        <v>246</v>
      </c>
      <c r="F231" s="114" t="s">
        <v>956</v>
      </c>
      <c r="G231" s="114" t="s">
        <v>1031</v>
      </c>
      <c r="H231" s="114" t="s">
        <v>29</v>
      </c>
      <c r="I231" s="114" t="s">
        <v>568</v>
      </c>
      <c r="J231" s="114" t="s">
        <v>1032</v>
      </c>
      <c r="K231" s="114" t="s">
        <v>521</v>
      </c>
      <c r="L231" s="114" t="s">
        <v>29</v>
      </c>
      <c r="M231" s="23">
        <v>250000</v>
      </c>
      <c r="N231" s="115" t="s">
        <v>1033</v>
      </c>
      <c r="O231" s="115" t="s">
        <v>35</v>
      </c>
      <c r="P231" s="32" t="s">
        <v>29</v>
      </c>
      <c r="Q231" s="40">
        <v>43794</v>
      </c>
      <c r="R231" s="114" t="s">
        <v>865</v>
      </c>
      <c r="S231" s="40">
        <v>44196</v>
      </c>
      <c r="T231" s="114" t="s">
        <v>1034</v>
      </c>
      <c r="U231" s="26" t="s">
        <v>29</v>
      </c>
      <c r="V231" s="21" t="s">
        <v>29</v>
      </c>
      <c r="W231" s="21" t="s">
        <v>29</v>
      </c>
      <c r="X231" s="114" t="s">
        <v>1035</v>
      </c>
      <c r="Y231" s="114" t="s">
        <v>1036</v>
      </c>
      <c r="Z231" s="21" t="s">
        <v>29</v>
      </c>
      <c r="AA231" s="21" t="s">
        <v>29</v>
      </c>
      <c r="AB231" s="34" t="s">
        <v>954</v>
      </c>
    </row>
    <row r="232" spans="1:28" s="4" customFormat="1" ht="20.100000000000001" customHeight="1" x14ac:dyDescent="0.25">
      <c r="A232" s="39">
        <v>43854</v>
      </c>
      <c r="B232" s="21" t="s">
        <v>23</v>
      </c>
      <c r="C232" s="21" t="s">
        <v>344</v>
      </c>
      <c r="D232" s="22" t="s">
        <v>835</v>
      </c>
      <c r="E232" s="21" t="s">
        <v>246</v>
      </c>
      <c r="F232" s="114" t="s">
        <v>836</v>
      </c>
      <c r="G232" s="114" t="s">
        <v>837</v>
      </c>
      <c r="H232" s="114" t="s">
        <v>29</v>
      </c>
      <c r="I232" s="114" t="s">
        <v>838</v>
      </c>
      <c r="J232" s="114" t="s">
        <v>839</v>
      </c>
      <c r="K232" s="114" t="s">
        <v>587</v>
      </c>
      <c r="L232" s="114" t="s">
        <v>840</v>
      </c>
      <c r="M232" s="23">
        <v>178695</v>
      </c>
      <c r="N232" s="115" t="s">
        <v>46</v>
      </c>
      <c r="O232" s="115" t="s">
        <v>841</v>
      </c>
      <c r="P232" s="32" t="s">
        <v>842</v>
      </c>
      <c r="Q232" s="25">
        <v>43831</v>
      </c>
      <c r="R232" s="114" t="s">
        <v>131</v>
      </c>
      <c r="S232" s="25">
        <v>44561</v>
      </c>
      <c r="T232" s="114" t="s">
        <v>843</v>
      </c>
      <c r="U232" s="26" t="s">
        <v>29</v>
      </c>
      <c r="V232" s="21" t="s">
        <v>29</v>
      </c>
      <c r="W232" s="21" t="s">
        <v>29</v>
      </c>
      <c r="X232" s="21" t="s">
        <v>29</v>
      </c>
      <c r="Y232" s="21" t="s">
        <v>29</v>
      </c>
      <c r="Z232" s="21" t="s">
        <v>29</v>
      </c>
      <c r="AA232" s="21" t="s">
        <v>29</v>
      </c>
      <c r="AB232" s="28" t="s">
        <v>844</v>
      </c>
    </row>
    <row r="233" spans="1:28" s="4" customFormat="1" ht="20.100000000000001" customHeight="1" x14ac:dyDescent="0.25">
      <c r="A233" s="39">
        <v>43854</v>
      </c>
      <c r="B233" s="21" t="s">
        <v>23</v>
      </c>
      <c r="C233" s="21" t="s">
        <v>344</v>
      </c>
      <c r="D233" s="22" t="s">
        <v>845</v>
      </c>
      <c r="E233" s="21" t="s">
        <v>246</v>
      </c>
      <c r="F233" s="114" t="s">
        <v>846</v>
      </c>
      <c r="G233" s="114" t="s">
        <v>847</v>
      </c>
      <c r="H233" s="114" t="s">
        <v>29</v>
      </c>
      <c r="I233" s="114" t="s">
        <v>848</v>
      </c>
      <c r="J233" s="114" t="s">
        <v>849</v>
      </c>
      <c r="K233" s="114" t="s">
        <v>587</v>
      </c>
      <c r="L233" s="114" t="s">
        <v>840</v>
      </c>
      <c r="M233" s="23">
        <v>225502</v>
      </c>
      <c r="N233" s="115" t="s">
        <v>46</v>
      </c>
      <c r="O233" s="115" t="s">
        <v>841</v>
      </c>
      <c r="P233" s="32" t="s">
        <v>842</v>
      </c>
      <c r="Q233" s="25">
        <v>43831</v>
      </c>
      <c r="R233" s="114" t="s">
        <v>131</v>
      </c>
      <c r="S233" s="25">
        <v>44561</v>
      </c>
      <c r="T233" s="114" t="s">
        <v>843</v>
      </c>
      <c r="U233" s="26" t="s">
        <v>29</v>
      </c>
      <c r="V233" s="21" t="s">
        <v>29</v>
      </c>
      <c r="W233" s="21" t="s">
        <v>29</v>
      </c>
      <c r="X233" s="21" t="s">
        <v>29</v>
      </c>
      <c r="Y233" s="21" t="s">
        <v>29</v>
      </c>
      <c r="Z233" s="21" t="s">
        <v>29</v>
      </c>
      <c r="AA233" s="21" t="s">
        <v>29</v>
      </c>
      <c r="AB233" s="28" t="s">
        <v>844</v>
      </c>
    </row>
    <row r="234" spans="1:28" s="4" customFormat="1" ht="20.100000000000001" customHeight="1" x14ac:dyDescent="0.25">
      <c r="A234" s="39">
        <v>43854</v>
      </c>
      <c r="B234" s="21" t="s">
        <v>850</v>
      </c>
      <c r="C234" s="21" t="s">
        <v>344</v>
      </c>
      <c r="D234" s="22" t="s">
        <v>851</v>
      </c>
      <c r="E234" s="21" t="s">
        <v>246</v>
      </c>
      <c r="F234" s="114" t="s">
        <v>852</v>
      </c>
      <c r="G234" s="114" t="s">
        <v>853</v>
      </c>
      <c r="H234" s="114" t="s">
        <v>29</v>
      </c>
      <c r="I234" s="114" t="s">
        <v>848</v>
      </c>
      <c r="J234" s="114" t="s">
        <v>854</v>
      </c>
      <c r="K234" s="114" t="s">
        <v>587</v>
      </c>
      <c r="L234" s="114" t="s">
        <v>840</v>
      </c>
      <c r="M234" s="23">
        <v>148500</v>
      </c>
      <c r="N234" s="115" t="s">
        <v>46</v>
      </c>
      <c r="O234" s="115" t="s">
        <v>841</v>
      </c>
      <c r="P234" s="32" t="s">
        <v>842</v>
      </c>
      <c r="Q234" s="25">
        <v>43831</v>
      </c>
      <c r="R234" s="114" t="s">
        <v>131</v>
      </c>
      <c r="S234" s="25">
        <v>44561</v>
      </c>
      <c r="T234" s="114" t="s">
        <v>843</v>
      </c>
      <c r="U234" s="26" t="s">
        <v>29</v>
      </c>
      <c r="V234" s="21" t="s">
        <v>29</v>
      </c>
      <c r="W234" s="21" t="s">
        <v>29</v>
      </c>
      <c r="X234" s="21" t="s">
        <v>29</v>
      </c>
      <c r="Y234" s="21" t="s">
        <v>29</v>
      </c>
      <c r="Z234" s="21" t="s">
        <v>29</v>
      </c>
      <c r="AA234" s="21" t="s">
        <v>29</v>
      </c>
      <c r="AB234" s="28" t="s">
        <v>844</v>
      </c>
    </row>
    <row r="235" spans="1:28" s="4" customFormat="1" ht="20.100000000000001" customHeight="1" x14ac:dyDescent="0.25">
      <c r="A235" s="121">
        <v>44140</v>
      </c>
      <c r="B235" s="21" t="s">
        <v>23</v>
      </c>
      <c r="C235" s="21" t="s">
        <v>344</v>
      </c>
      <c r="D235" s="22" t="s">
        <v>2230</v>
      </c>
      <c r="E235" s="21" t="s">
        <v>26</v>
      </c>
      <c r="F235" s="114" t="s">
        <v>1738</v>
      </c>
      <c r="G235" s="114" t="s">
        <v>2231</v>
      </c>
      <c r="H235" s="114" t="s">
        <v>29</v>
      </c>
      <c r="I235" s="114" t="s">
        <v>2232</v>
      </c>
      <c r="J235" s="114" t="s">
        <v>2233</v>
      </c>
      <c r="K235" s="114" t="s">
        <v>521</v>
      </c>
      <c r="L235" s="114" t="s">
        <v>29</v>
      </c>
      <c r="M235" s="23">
        <v>322000</v>
      </c>
      <c r="N235" s="115" t="s">
        <v>29</v>
      </c>
      <c r="O235" s="115" t="s">
        <v>261</v>
      </c>
      <c r="P235" s="32" t="s">
        <v>29</v>
      </c>
      <c r="Q235" s="40">
        <v>43754</v>
      </c>
      <c r="R235" s="114" t="s">
        <v>117</v>
      </c>
      <c r="S235" s="40">
        <v>44196</v>
      </c>
      <c r="T235" s="114" t="s">
        <v>29</v>
      </c>
      <c r="U235" s="26" t="s">
        <v>29</v>
      </c>
      <c r="V235" s="21" t="s">
        <v>29</v>
      </c>
      <c r="W235" s="21" t="s">
        <v>29</v>
      </c>
      <c r="X235" s="114" t="s">
        <v>29</v>
      </c>
      <c r="Y235" s="114" t="s">
        <v>29</v>
      </c>
      <c r="Z235" s="21" t="s">
        <v>29</v>
      </c>
      <c r="AA235" s="35" t="s">
        <v>29</v>
      </c>
      <c r="AB235" s="34" t="s">
        <v>126</v>
      </c>
    </row>
    <row r="236" spans="1:28" s="4" customFormat="1" ht="20.100000000000001" customHeight="1" x14ac:dyDescent="0.25">
      <c r="A236" s="39">
        <v>44155</v>
      </c>
      <c r="B236" s="21" t="s">
        <v>23</v>
      </c>
      <c r="C236" s="21" t="s">
        <v>344</v>
      </c>
      <c r="D236" s="22" t="s">
        <v>2290</v>
      </c>
      <c r="E236" s="21" t="s">
        <v>26</v>
      </c>
      <c r="F236" s="114" t="s">
        <v>2291</v>
      </c>
      <c r="G236" s="114" t="s">
        <v>80</v>
      </c>
      <c r="H236" s="114" t="s">
        <v>29</v>
      </c>
      <c r="I236" s="114" t="s">
        <v>2290</v>
      </c>
      <c r="J236" s="114" t="s">
        <v>2292</v>
      </c>
      <c r="K236" s="124"/>
      <c r="L236" s="114" t="s">
        <v>2293</v>
      </c>
      <c r="M236" s="23">
        <v>217250</v>
      </c>
      <c r="N236" s="115" t="s">
        <v>29</v>
      </c>
      <c r="O236" s="115" t="s">
        <v>29</v>
      </c>
      <c r="P236" s="32" t="s">
        <v>29</v>
      </c>
      <c r="Q236" s="40">
        <v>44119</v>
      </c>
      <c r="R236" s="114" t="s">
        <v>365</v>
      </c>
      <c r="S236" s="40">
        <v>44281</v>
      </c>
      <c r="T236" s="114" t="s">
        <v>29</v>
      </c>
      <c r="U236" s="26" t="s">
        <v>29</v>
      </c>
      <c r="V236" s="21" t="s">
        <v>29</v>
      </c>
      <c r="W236" s="21" t="s">
        <v>29</v>
      </c>
      <c r="X236" s="114" t="s">
        <v>29</v>
      </c>
      <c r="Y236" s="114" t="s">
        <v>29</v>
      </c>
      <c r="Z236" s="21" t="s">
        <v>29</v>
      </c>
      <c r="AA236" s="21" t="s">
        <v>29</v>
      </c>
      <c r="AB236" s="34" t="s">
        <v>435</v>
      </c>
    </row>
    <row r="237" spans="1:28" ht="20.100000000000001" customHeight="1" x14ac:dyDescent="0.25">
      <c r="A237" s="130">
        <v>43987</v>
      </c>
      <c r="B237" s="105" t="s">
        <v>23</v>
      </c>
      <c r="C237" s="106" t="s">
        <v>24</v>
      </c>
      <c r="D237" s="22" t="s">
        <v>379</v>
      </c>
      <c r="E237" s="114" t="s">
        <v>246</v>
      </c>
      <c r="F237" s="114" t="s">
        <v>319</v>
      </c>
      <c r="G237" s="114" t="s">
        <v>320</v>
      </c>
      <c r="H237" s="114" t="s">
        <v>29</v>
      </c>
      <c r="I237" s="114" t="s">
        <v>380</v>
      </c>
      <c r="J237" s="114" t="s">
        <v>381</v>
      </c>
      <c r="K237" s="114" t="s">
        <v>215</v>
      </c>
      <c r="L237" s="114" t="s">
        <v>382</v>
      </c>
      <c r="M237" s="131">
        <v>241287.3</v>
      </c>
      <c r="N237" s="132" t="s">
        <v>29</v>
      </c>
      <c r="O237" s="114" t="s">
        <v>29</v>
      </c>
      <c r="P237" s="133">
        <v>43992</v>
      </c>
      <c r="Q237" s="108" t="s">
        <v>977</v>
      </c>
      <c r="R237" s="40">
        <v>44227</v>
      </c>
      <c r="S237" s="113" t="s">
        <v>29</v>
      </c>
      <c r="T237" s="109" t="s">
        <v>384</v>
      </c>
    </row>
    <row r="238" spans="1:28" s="4" customFormat="1" ht="20.100000000000001" customHeight="1" x14ac:dyDescent="0.25">
      <c r="A238" s="121">
        <v>44102</v>
      </c>
      <c r="B238" s="21" t="s">
        <v>23</v>
      </c>
      <c r="C238" s="21" t="s">
        <v>344</v>
      </c>
      <c r="D238" s="22" t="s">
        <v>2138</v>
      </c>
      <c r="E238" s="21" t="s">
        <v>58</v>
      </c>
      <c r="F238" s="114" t="s">
        <v>2139</v>
      </c>
      <c r="G238" s="114" t="s">
        <v>2140</v>
      </c>
      <c r="H238" s="114" t="s">
        <v>29</v>
      </c>
      <c r="I238" s="114" t="s">
        <v>2141</v>
      </c>
      <c r="J238" s="114" t="s">
        <v>2142</v>
      </c>
      <c r="K238" s="114" t="s">
        <v>215</v>
      </c>
      <c r="L238" s="114" t="s">
        <v>2143</v>
      </c>
      <c r="M238" s="23">
        <v>171014.47</v>
      </c>
      <c r="N238" s="115" t="s">
        <v>29</v>
      </c>
      <c r="O238" s="115" t="s">
        <v>781</v>
      </c>
      <c r="P238" s="24" t="s">
        <v>29</v>
      </c>
      <c r="Q238" s="40">
        <v>44102</v>
      </c>
      <c r="R238" s="114" t="s">
        <v>352</v>
      </c>
      <c r="S238" s="40">
        <v>44195</v>
      </c>
      <c r="T238" s="26" t="s">
        <v>29</v>
      </c>
      <c r="U238" s="26" t="s">
        <v>29</v>
      </c>
      <c r="V238" s="21" t="s">
        <v>29</v>
      </c>
      <c r="W238" s="21" t="s">
        <v>29</v>
      </c>
      <c r="X238" s="21" t="s">
        <v>29</v>
      </c>
      <c r="Y238" s="21" t="s">
        <v>29</v>
      </c>
      <c r="Z238" s="21" t="s">
        <v>29</v>
      </c>
      <c r="AA238" s="21" t="s">
        <v>29</v>
      </c>
      <c r="AB238" s="34" t="s">
        <v>384</v>
      </c>
    </row>
    <row r="239" spans="1:28" s="4" customFormat="1" ht="20.100000000000001" customHeight="1" x14ac:dyDescent="0.25">
      <c r="A239" s="121">
        <v>43880</v>
      </c>
      <c r="B239" s="21" t="s">
        <v>23</v>
      </c>
      <c r="C239" s="21" t="s">
        <v>344</v>
      </c>
      <c r="D239" s="22" t="s">
        <v>29</v>
      </c>
      <c r="E239" s="21" t="s">
        <v>26</v>
      </c>
      <c r="F239" s="114" t="s">
        <v>607</v>
      </c>
      <c r="G239" s="114" t="s">
        <v>608</v>
      </c>
      <c r="H239" s="114" t="s">
        <v>609</v>
      </c>
      <c r="I239" s="114" t="s">
        <v>610</v>
      </c>
      <c r="J239" s="114" t="s">
        <v>611</v>
      </c>
      <c r="K239" s="114" t="s">
        <v>521</v>
      </c>
      <c r="L239" s="114" t="s">
        <v>597</v>
      </c>
      <c r="M239" s="23">
        <v>474092.35</v>
      </c>
      <c r="N239" s="115" t="s">
        <v>598</v>
      </c>
      <c r="O239" s="115" t="s">
        <v>612</v>
      </c>
      <c r="P239" s="24" t="s">
        <v>29</v>
      </c>
      <c r="Q239" s="33">
        <v>43831</v>
      </c>
      <c r="R239" s="34" t="s">
        <v>77</v>
      </c>
      <c r="S239" s="33">
        <v>44196</v>
      </c>
      <c r="T239" s="114" t="s">
        <v>606</v>
      </c>
      <c r="U239" s="26" t="s">
        <v>29</v>
      </c>
      <c r="V239" s="21" t="s">
        <v>29</v>
      </c>
      <c r="W239" s="21" t="s">
        <v>29</v>
      </c>
      <c r="X239" s="21" t="s">
        <v>29</v>
      </c>
      <c r="Y239" s="21" t="s">
        <v>29</v>
      </c>
      <c r="Z239" s="21" t="s">
        <v>29</v>
      </c>
      <c r="AA239" s="21" t="s">
        <v>29</v>
      </c>
      <c r="AB239" s="31" t="s">
        <v>601</v>
      </c>
    </row>
    <row r="240" spans="1:28" s="27" customFormat="1" ht="20.100000000000001" customHeight="1" x14ac:dyDescent="0.2">
      <c r="A240" s="121">
        <v>41710</v>
      </c>
      <c r="B240" s="21" t="s">
        <v>23</v>
      </c>
      <c r="C240" s="21" t="s">
        <v>344</v>
      </c>
      <c r="D240" s="22" t="s">
        <v>669</v>
      </c>
      <c r="E240" s="21" t="s">
        <v>26</v>
      </c>
      <c r="F240" s="114" t="s">
        <v>670</v>
      </c>
      <c r="G240" s="114" t="s">
        <v>671</v>
      </c>
      <c r="H240" s="114" t="s">
        <v>29</v>
      </c>
      <c r="I240" s="114" t="s">
        <v>672</v>
      </c>
      <c r="J240" s="114" t="s">
        <v>673</v>
      </c>
      <c r="K240" s="114" t="s">
        <v>521</v>
      </c>
      <c r="L240" s="114" t="s">
        <v>674</v>
      </c>
      <c r="M240" s="23" t="s">
        <v>523</v>
      </c>
      <c r="N240" s="115" t="s">
        <v>34</v>
      </c>
      <c r="O240" s="115" t="s">
        <v>35</v>
      </c>
      <c r="P240" s="32" t="s">
        <v>675</v>
      </c>
      <c r="Q240" s="33">
        <v>41710</v>
      </c>
      <c r="R240" s="21" t="s">
        <v>676</v>
      </c>
      <c r="S240" s="33">
        <v>44195</v>
      </c>
      <c r="T240" s="114" t="s">
        <v>29</v>
      </c>
      <c r="U240" s="26" t="s">
        <v>29</v>
      </c>
      <c r="V240" s="21" t="s">
        <v>29</v>
      </c>
      <c r="W240" s="21" t="s">
        <v>29</v>
      </c>
      <c r="X240" s="21" t="s">
        <v>29</v>
      </c>
      <c r="Y240" s="21" t="s">
        <v>29</v>
      </c>
      <c r="Z240" s="21" t="s">
        <v>29</v>
      </c>
      <c r="AA240" s="21" t="s">
        <v>29</v>
      </c>
      <c r="AB240" s="28" t="s">
        <v>601</v>
      </c>
    </row>
    <row r="241" spans="1:28" s="4" customFormat="1" ht="20.100000000000001" customHeight="1" x14ac:dyDescent="0.25">
      <c r="A241" s="121">
        <v>44049</v>
      </c>
      <c r="B241" s="21" t="s">
        <v>23</v>
      </c>
      <c r="C241" s="21" t="s">
        <v>344</v>
      </c>
      <c r="D241" s="22" t="s">
        <v>1167</v>
      </c>
      <c r="E241" s="21" t="s">
        <v>26</v>
      </c>
      <c r="F241" s="114" t="s">
        <v>1168</v>
      </c>
      <c r="G241" s="114" t="s">
        <v>1169</v>
      </c>
      <c r="H241" s="114" t="s">
        <v>29</v>
      </c>
      <c r="I241" s="114" t="s">
        <v>1170</v>
      </c>
      <c r="J241" s="114" t="s">
        <v>1171</v>
      </c>
      <c r="K241" s="114" t="s">
        <v>521</v>
      </c>
      <c r="L241" s="114" t="s">
        <v>640</v>
      </c>
      <c r="M241" s="23">
        <v>968000</v>
      </c>
      <c r="N241" s="115" t="s">
        <v>29</v>
      </c>
      <c r="O241" s="115" t="s">
        <v>261</v>
      </c>
      <c r="P241" s="32" t="s">
        <v>29</v>
      </c>
      <c r="Q241" s="40">
        <v>44027</v>
      </c>
      <c r="R241" s="114" t="s">
        <v>365</v>
      </c>
      <c r="S241" s="40">
        <v>44180</v>
      </c>
      <c r="T241" s="114" t="s">
        <v>29</v>
      </c>
      <c r="U241" s="26" t="s">
        <v>29</v>
      </c>
      <c r="V241" s="21" t="s">
        <v>29</v>
      </c>
      <c r="W241" s="21" t="s">
        <v>29</v>
      </c>
      <c r="X241" s="21" t="s">
        <v>29</v>
      </c>
      <c r="Y241" s="21" t="s">
        <v>29</v>
      </c>
      <c r="Z241" s="21" t="s">
        <v>29</v>
      </c>
      <c r="AA241" s="21" t="s">
        <v>29</v>
      </c>
      <c r="AB241" s="34" t="s">
        <v>126</v>
      </c>
    </row>
    <row r="242" spans="1:28" s="173" customFormat="1" ht="20.100000000000001" customHeight="1" x14ac:dyDescent="0.25">
      <c r="A242" s="161">
        <v>43238</v>
      </c>
      <c r="B242" s="162" t="s">
        <v>23</v>
      </c>
      <c r="C242" s="163" t="s">
        <v>24</v>
      </c>
      <c r="D242" s="164" t="s">
        <v>78</v>
      </c>
      <c r="E242" s="165" t="s">
        <v>26</v>
      </c>
      <c r="F242" s="165" t="s">
        <v>79</v>
      </c>
      <c r="G242" s="165" t="s">
        <v>80</v>
      </c>
      <c r="H242" s="165" t="s">
        <v>29</v>
      </c>
      <c r="I242" s="165" t="s">
        <v>81</v>
      </c>
      <c r="J242" s="165" t="s">
        <v>82</v>
      </c>
      <c r="K242" s="165" t="s">
        <v>31</v>
      </c>
      <c r="L242" s="165" t="s">
        <v>83</v>
      </c>
      <c r="M242" s="166">
        <v>449572</v>
      </c>
      <c r="N242" s="167" t="s">
        <v>64</v>
      </c>
      <c r="O242" s="165" t="s">
        <v>84</v>
      </c>
      <c r="P242" s="168">
        <v>43238</v>
      </c>
      <c r="Q242" s="169" t="s">
        <v>85</v>
      </c>
      <c r="R242" s="170">
        <v>44333</v>
      </c>
      <c r="S242" s="171" t="s">
        <v>29</v>
      </c>
      <c r="T242" s="172"/>
    </row>
    <row r="243" spans="1:28" ht="20.100000000000001" customHeight="1" x14ac:dyDescent="0.25">
      <c r="A243" s="136">
        <v>44140</v>
      </c>
      <c r="B243" s="105" t="s">
        <v>23</v>
      </c>
      <c r="C243" s="106" t="s">
        <v>24</v>
      </c>
      <c r="D243" s="22" t="s">
        <v>2246</v>
      </c>
      <c r="E243" s="114" t="s">
        <v>58</v>
      </c>
      <c r="F243" s="114" t="s">
        <v>2247</v>
      </c>
      <c r="G243" s="114" t="s">
        <v>2248</v>
      </c>
      <c r="H243" s="114" t="s">
        <v>29</v>
      </c>
      <c r="I243" s="114" t="s">
        <v>2249</v>
      </c>
      <c r="J243" s="114" t="s">
        <v>2250</v>
      </c>
      <c r="K243" s="114" t="s">
        <v>215</v>
      </c>
      <c r="L243" s="114" t="s">
        <v>2251</v>
      </c>
      <c r="M243" s="131">
        <v>190535.09</v>
      </c>
      <c r="N243" s="132" t="s">
        <v>2252</v>
      </c>
      <c r="O243" s="114" t="s">
        <v>35</v>
      </c>
      <c r="P243" s="133">
        <v>44139</v>
      </c>
      <c r="Q243" s="108" t="s">
        <v>352</v>
      </c>
      <c r="R243" s="40">
        <v>44225</v>
      </c>
      <c r="S243" s="113" t="s">
        <v>29</v>
      </c>
      <c r="T243" s="109" t="s">
        <v>435</v>
      </c>
    </row>
    <row r="244" spans="1:28" ht="20.100000000000001" customHeight="1" x14ac:dyDescent="0.25">
      <c r="A244" s="130">
        <v>44137</v>
      </c>
      <c r="B244" s="105" t="s">
        <v>23</v>
      </c>
      <c r="C244" s="106" t="s">
        <v>24</v>
      </c>
      <c r="D244" s="22" t="s">
        <v>2220</v>
      </c>
      <c r="E244" s="114" t="s">
        <v>58</v>
      </c>
      <c r="F244" s="114" t="s">
        <v>2221</v>
      </c>
      <c r="G244" s="114" t="s">
        <v>443</v>
      </c>
      <c r="H244" s="114" t="s">
        <v>29</v>
      </c>
      <c r="I244" s="114" t="s">
        <v>2220</v>
      </c>
      <c r="J244" s="114" t="s">
        <v>2222</v>
      </c>
      <c r="K244" s="114" t="s">
        <v>215</v>
      </c>
      <c r="L244" s="114" t="s">
        <v>2223</v>
      </c>
      <c r="M244" s="131">
        <v>261773</v>
      </c>
      <c r="N244" s="132" t="s">
        <v>2224</v>
      </c>
      <c r="O244" s="114" t="s">
        <v>258</v>
      </c>
      <c r="P244" s="133">
        <v>43915</v>
      </c>
      <c r="Q244" s="108" t="s">
        <v>332</v>
      </c>
      <c r="R244" s="40">
        <v>44184</v>
      </c>
      <c r="S244" s="113" t="s">
        <v>29</v>
      </c>
      <c r="T244" s="109" t="s">
        <v>449</v>
      </c>
    </row>
    <row r="245" spans="1:28" ht="20.100000000000001" customHeight="1" x14ac:dyDescent="0.25">
      <c r="A245" s="130">
        <v>44137</v>
      </c>
      <c r="B245" s="105" t="s">
        <v>76</v>
      </c>
      <c r="C245" s="106" t="s">
        <v>24</v>
      </c>
      <c r="D245" s="22" t="s">
        <v>2225</v>
      </c>
      <c r="E245" s="114" t="s">
        <v>58</v>
      </c>
      <c r="F245" s="114" t="s">
        <v>451</v>
      </c>
      <c r="G245" s="114" t="s">
        <v>452</v>
      </c>
      <c r="H245" s="114" t="s">
        <v>29</v>
      </c>
      <c r="I245" s="114" t="s">
        <v>2225</v>
      </c>
      <c r="J245" s="114" t="s">
        <v>2226</v>
      </c>
      <c r="K245" s="114" t="s">
        <v>215</v>
      </c>
      <c r="L245" s="114" t="s">
        <v>2223</v>
      </c>
      <c r="M245" s="131">
        <v>139928.79999999999</v>
      </c>
      <c r="N245" s="132" t="s">
        <v>2224</v>
      </c>
      <c r="O245" s="114" t="s">
        <v>258</v>
      </c>
      <c r="P245" s="133">
        <v>43924</v>
      </c>
      <c r="Q245" s="108" t="s">
        <v>977</v>
      </c>
      <c r="R245" s="40">
        <v>44157</v>
      </c>
      <c r="S245" s="113" t="s">
        <v>29</v>
      </c>
      <c r="T245" s="109" t="s">
        <v>449</v>
      </c>
    </row>
    <row r="246" spans="1:28" ht="20.100000000000001" customHeight="1" x14ac:dyDescent="0.25">
      <c r="A246" s="130">
        <v>44086</v>
      </c>
      <c r="B246" s="105" t="s">
        <v>23</v>
      </c>
      <c r="C246" s="106" t="s">
        <v>24</v>
      </c>
      <c r="D246" s="22" t="s">
        <v>2085</v>
      </c>
      <c r="E246" s="114" t="s">
        <v>58</v>
      </c>
      <c r="F246" s="114" t="s">
        <v>319</v>
      </c>
      <c r="G246" s="114" t="s">
        <v>2023</v>
      </c>
      <c r="H246" s="114" t="s">
        <v>29</v>
      </c>
      <c r="I246" s="114" t="s">
        <v>2085</v>
      </c>
      <c r="J246" s="114" t="s">
        <v>2086</v>
      </c>
      <c r="K246" s="114" t="s">
        <v>215</v>
      </c>
      <c r="L246" s="114" t="s">
        <v>2087</v>
      </c>
      <c r="M246" s="131">
        <v>682636.9</v>
      </c>
      <c r="N246" s="132" t="s">
        <v>2088</v>
      </c>
      <c r="O246" s="114" t="s">
        <v>29</v>
      </c>
      <c r="P246" s="133">
        <v>44028</v>
      </c>
      <c r="Q246" s="108" t="s">
        <v>365</v>
      </c>
      <c r="R246" s="40">
        <v>44176</v>
      </c>
      <c r="S246" s="113" t="s">
        <v>2089</v>
      </c>
      <c r="T246" s="109" t="s">
        <v>449</v>
      </c>
    </row>
    <row r="247" spans="1:28" ht="20.100000000000001" customHeight="1" x14ac:dyDescent="0.25">
      <c r="A247" s="130">
        <v>44154</v>
      </c>
      <c r="B247" s="105" t="s">
        <v>23</v>
      </c>
      <c r="C247" s="106" t="s">
        <v>24</v>
      </c>
      <c r="D247" s="22" t="s">
        <v>2253</v>
      </c>
      <c r="E247" s="114" t="s">
        <v>58</v>
      </c>
      <c r="F247" s="114" t="s">
        <v>2254</v>
      </c>
      <c r="G247" s="114" t="s">
        <v>2255</v>
      </c>
      <c r="H247" s="114" t="s">
        <v>29</v>
      </c>
      <c r="I247" s="114" t="s">
        <v>2253</v>
      </c>
      <c r="J247" s="114" t="s">
        <v>2256</v>
      </c>
      <c r="K247" s="114" t="s">
        <v>215</v>
      </c>
      <c r="L247" s="114" t="s">
        <v>2223</v>
      </c>
      <c r="M247" s="131">
        <v>269291</v>
      </c>
      <c r="N247" s="132" t="s">
        <v>2224</v>
      </c>
      <c r="O247" s="114" t="s">
        <v>2257</v>
      </c>
      <c r="P247" s="133">
        <v>44117</v>
      </c>
      <c r="Q247" s="108" t="s">
        <v>342</v>
      </c>
      <c r="R247" s="40">
        <v>44225</v>
      </c>
      <c r="S247" s="113" t="s">
        <v>29</v>
      </c>
      <c r="T247" s="109" t="s">
        <v>449</v>
      </c>
    </row>
    <row r="248" spans="1:28" ht="20.100000000000001" customHeight="1" x14ac:dyDescent="0.25">
      <c r="A248" s="136">
        <v>44154</v>
      </c>
      <c r="B248" s="105" t="s">
        <v>23</v>
      </c>
      <c r="C248" s="106" t="s">
        <v>24</v>
      </c>
      <c r="D248" s="22" t="s">
        <v>2264</v>
      </c>
      <c r="E248" s="114" t="s">
        <v>58</v>
      </c>
      <c r="F248" s="114" t="s">
        <v>234</v>
      </c>
      <c r="G248" s="114" t="s">
        <v>2259</v>
      </c>
      <c r="H248" s="114" t="s">
        <v>29</v>
      </c>
      <c r="I248" s="114" t="s">
        <v>2264</v>
      </c>
      <c r="J248" s="114" t="s">
        <v>2265</v>
      </c>
      <c r="K248" s="114" t="s">
        <v>215</v>
      </c>
      <c r="L248" s="114" t="s">
        <v>2266</v>
      </c>
      <c r="M248" s="131">
        <v>273721.2</v>
      </c>
      <c r="N248" s="132" t="s">
        <v>2224</v>
      </c>
      <c r="O248" s="114" t="s">
        <v>35</v>
      </c>
      <c r="P248" s="133">
        <v>44118</v>
      </c>
      <c r="Q248" s="108" t="s">
        <v>342</v>
      </c>
      <c r="R248" s="40">
        <v>44228</v>
      </c>
      <c r="S248" s="113" t="s">
        <v>29</v>
      </c>
      <c r="T248" s="109" t="s">
        <v>2263</v>
      </c>
    </row>
    <row r="249" spans="1:28" ht="20.100000000000001" customHeight="1" x14ac:dyDescent="0.25">
      <c r="A249" s="130">
        <v>44154</v>
      </c>
      <c r="B249" s="105" t="s">
        <v>23</v>
      </c>
      <c r="C249" s="106" t="s">
        <v>24</v>
      </c>
      <c r="D249" s="22" t="s">
        <v>2258</v>
      </c>
      <c r="E249" s="114" t="s">
        <v>58</v>
      </c>
      <c r="F249" s="114" t="s">
        <v>234</v>
      </c>
      <c r="G249" s="114" t="s">
        <v>2259</v>
      </c>
      <c r="H249" s="114" t="s">
        <v>29</v>
      </c>
      <c r="I249" s="114" t="s">
        <v>2258</v>
      </c>
      <c r="J249" s="114" t="s">
        <v>2260</v>
      </c>
      <c r="K249" s="114" t="s">
        <v>215</v>
      </c>
      <c r="L249" s="114" t="s">
        <v>2261</v>
      </c>
      <c r="M249" s="131" t="s">
        <v>2262</v>
      </c>
      <c r="N249" s="132" t="s">
        <v>2224</v>
      </c>
      <c r="O249" s="114" t="s">
        <v>433</v>
      </c>
      <c r="P249" s="133">
        <v>44131</v>
      </c>
      <c r="Q249" s="108" t="s">
        <v>352</v>
      </c>
      <c r="R249" s="40">
        <v>44242</v>
      </c>
      <c r="S249" s="113" t="s">
        <v>29</v>
      </c>
      <c r="T249" s="109" t="s">
        <v>2263</v>
      </c>
    </row>
    <row r="250" spans="1:28" s="4" customFormat="1" ht="20.100000000000001" customHeight="1" x14ac:dyDescent="0.25">
      <c r="A250" s="121">
        <v>44130</v>
      </c>
      <c r="B250" s="21" t="s">
        <v>23</v>
      </c>
      <c r="C250" s="21" t="s">
        <v>344</v>
      </c>
      <c r="D250" s="22" t="s">
        <v>2191</v>
      </c>
      <c r="E250" s="21" t="s">
        <v>58</v>
      </c>
      <c r="F250" s="114" t="s">
        <v>2192</v>
      </c>
      <c r="G250" s="114" t="s">
        <v>2193</v>
      </c>
      <c r="H250" s="114" t="s">
        <v>29</v>
      </c>
      <c r="I250" s="114" t="s">
        <v>2194</v>
      </c>
      <c r="J250" s="114" t="s">
        <v>2195</v>
      </c>
      <c r="K250" s="114" t="s">
        <v>521</v>
      </c>
      <c r="L250" s="114" t="s">
        <v>2196</v>
      </c>
      <c r="M250" s="23">
        <v>378245.84</v>
      </c>
      <c r="N250" s="115" t="s">
        <v>29</v>
      </c>
      <c r="O250" s="115" t="s">
        <v>29</v>
      </c>
      <c r="P250" s="32" t="s">
        <v>29</v>
      </c>
      <c r="Q250" s="40">
        <v>44075</v>
      </c>
      <c r="R250" s="114" t="s">
        <v>365</v>
      </c>
      <c r="S250" s="40">
        <v>44227</v>
      </c>
      <c r="T250" s="114" t="s">
        <v>29</v>
      </c>
      <c r="U250" s="26" t="s">
        <v>29</v>
      </c>
      <c r="V250" s="21" t="s">
        <v>29</v>
      </c>
      <c r="W250" s="21" t="s">
        <v>29</v>
      </c>
      <c r="X250" s="114" t="s">
        <v>29</v>
      </c>
      <c r="Y250" s="114" t="s">
        <v>29</v>
      </c>
      <c r="Z250" s="21" t="s">
        <v>29</v>
      </c>
      <c r="AA250" s="35" t="s">
        <v>29</v>
      </c>
      <c r="AB250" s="34" t="s">
        <v>2197</v>
      </c>
    </row>
    <row r="251" spans="1:28" s="4" customFormat="1" ht="20.100000000000001" customHeight="1" x14ac:dyDescent="0.25">
      <c r="A251" s="121">
        <v>43101</v>
      </c>
      <c r="B251" s="21" t="s">
        <v>23</v>
      </c>
      <c r="C251" s="21" t="s">
        <v>344</v>
      </c>
      <c r="D251" s="22" t="s">
        <v>575</v>
      </c>
      <c r="E251" s="21" t="s">
        <v>246</v>
      </c>
      <c r="F251" s="114" t="s">
        <v>576</v>
      </c>
      <c r="G251" s="114" t="s">
        <v>577</v>
      </c>
      <c r="H251" s="114" t="s">
        <v>29</v>
      </c>
      <c r="I251" s="114" t="s">
        <v>578</v>
      </c>
      <c r="J251" s="114" t="s">
        <v>579</v>
      </c>
      <c r="K251" s="114" t="s">
        <v>580</v>
      </c>
      <c r="L251" s="114" t="s">
        <v>29</v>
      </c>
      <c r="M251" s="23" t="s">
        <v>540</v>
      </c>
      <c r="N251" s="115" t="s">
        <v>46</v>
      </c>
      <c r="O251" s="115" t="s">
        <v>29</v>
      </c>
      <c r="P251" s="24" t="s">
        <v>29</v>
      </c>
      <c r="Q251" s="29">
        <v>43101</v>
      </c>
      <c r="R251" s="30" t="s">
        <v>75</v>
      </c>
      <c r="S251" s="29">
        <v>44196</v>
      </c>
      <c r="T251" s="26" t="s">
        <v>29</v>
      </c>
      <c r="U251" s="26" t="s">
        <v>29</v>
      </c>
      <c r="V251" s="21" t="s">
        <v>29</v>
      </c>
      <c r="W251" s="21" t="s">
        <v>29</v>
      </c>
      <c r="X251" s="21" t="s">
        <v>29</v>
      </c>
      <c r="Y251" s="21" t="s">
        <v>29</v>
      </c>
      <c r="Z251" s="21" t="s">
        <v>29</v>
      </c>
      <c r="AA251" s="21" t="s">
        <v>29</v>
      </c>
      <c r="AB251" s="31"/>
    </row>
    <row r="252" spans="1:28" ht="20.100000000000001" customHeight="1" x14ac:dyDescent="0.25">
      <c r="A252" s="135">
        <v>44216</v>
      </c>
      <c r="B252" s="105" t="s">
        <v>23</v>
      </c>
      <c r="C252" s="106" t="s">
        <v>24</v>
      </c>
      <c r="D252" s="22" t="s">
        <v>2424</v>
      </c>
      <c r="E252" s="114" t="s">
        <v>58</v>
      </c>
      <c r="F252" s="114" t="s">
        <v>178</v>
      </c>
      <c r="G252" s="114" t="s">
        <v>2425</v>
      </c>
      <c r="H252" s="114" t="s">
        <v>29</v>
      </c>
      <c r="I252" s="114" t="s">
        <v>2426</v>
      </c>
      <c r="J252" s="114" t="s">
        <v>2427</v>
      </c>
      <c r="K252" s="114" t="s">
        <v>107</v>
      </c>
      <c r="L252" s="114" t="s">
        <v>2428</v>
      </c>
      <c r="M252" s="131">
        <v>5757188.2199999997</v>
      </c>
      <c r="N252" s="132" t="s">
        <v>29</v>
      </c>
      <c r="O252" s="114" t="s">
        <v>29</v>
      </c>
      <c r="P252" s="133">
        <v>44176</v>
      </c>
      <c r="Q252" s="108" t="s">
        <v>2429</v>
      </c>
      <c r="R252" s="40">
        <v>44353</v>
      </c>
      <c r="S252" s="113" t="s">
        <v>29</v>
      </c>
      <c r="T252" s="109" t="s">
        <v>505</v>
      </c>
    </row>
    <row r="253" spans="1:28" s="4" customFormat="1" ht="20.100000000000001" customHeight="1" x14ac:dyDescent="0.25">
      <c r="A253" s="39">
        <v>43910</v>
      </c>
      <c r="B253" s="21" t="s">
        <v>23</v>
      </c>
      <c r="C253" s="21" t="s">
        <v>344</v>
      </c>
      <c r="D253" s="22" t="s">
        <v>812</v>
      </c>
      <c r="E253" s="21" t="s">
        <v>26</v>
      </c>
      <c r="F253" s="114" t="s">
        <v>813</v>
      </c>
      <c r="G253" s="114" t="s">
        <v>814</v>
      </c>
      <c r="H253" s="114" t="s">
        <v>29</v>
      </c>
      <c r="I253" s="114" t="s">
        <v>815</v>
      </c>
      <c r="J253" s="114" t="s">
        <v>29</v>
      </c>
      <c r="K253" s="114" t="s">
        <v>215</v>
      </c>
      <c r="L253" s="114" t="s">
        <v>816</v>
      </c>
      <c r="M253" s="23">
        <v>236697.78</v>
      </c>
      <c r="N253" s="115" t="s">
        <v>64</v>
      </c>
      <c r="O253" s="115" t="s">
        <v>35</v>
      </c>
      <c r="P253" s="32" t="s">
        <v>29</v>
      </c>
      <c r="Q253" s="29">
        <v>43900</v>
      </c>
      <c r="R253" s="30" t="s">
        <v>77</v>
      </c>
      <c r="S253" s="29">
        <v>44264</v>
      </c>
      <c r="T253" s="114" t="s">
        <v>29</v>
      </c>
      <c r="U253" s="26" t="s">
        <v>29</v>
      </c>
      <c r="V253" s="21" t="s">
        <v>29</v>
      </c>
      <c r="W253" s="21" t="s">
        <v>29</v>
      </c>
      <c r="X253" s="21" t="s">
        <v>29</v>
      </c>
      <c r="Y253" s="21" t="s">
        <v>29</v>
      </c>
      <c r="Z253" s="21" t="s">
        <v>29</v>
      </c>
      <c r="AA253" s="21" t="s">
        <v>29</v>
      </c>
      <c r="AB253" s="28" t="s">
        <v>126</v>
      </c>
    </row>
    <row r="254" spans="1:28" s="41" customFormat="1" ht="20.100000000000001" customHeight="1" x14ac:dyDescent="0.25">
      <c r="A254" s="121">
        <v>43973</v>
      </c>
      <c r="B254" s="21" t="s">
        <v>23</v>
      </c>
      <c r="C254" s="21" t="s">
        <v>344</v>
      </c>
      <c r="D254" s="22" t="s">
        <v>987</v>
      </c>
      <c r="E254" s="21" t="s">
        <v>58</v>
      </c>
      <c r="F254" s="114" t="s">
        <v>988</v>
      </c>
      <c r="G254" s="114" t="s">
        <v>989</v>
      </c>
      <c r="H254" s="114" t="s">
        <v>29</v>
      </c>
      <c r="I254" s="114" t="s">
        <v>990</v>
      </c>
      <c r="J254" s="114" t="s">
        <v>991</v>
      </c>
      <c r="K254" s="114" t="s">
        <v>521</v>
      </c>
      <c r="L254" s="114" t="s">
        <v>992</v>
      </c>
      <c r="M254" s="23">
        <v>159500</v>
      </c>
      <c r="N254" s="115" t="s">
        <v>993</v>
      </c>
      <c r="O254" s="115" t="s">
        <v>994</v>
      </c>
      <c r="P254" s="32" t="s">
        <v>29</v>
      </c>
      <c r="Q254" s="40">
        <v>43822</v>
      </c>
      <c r="R254" s="114" t="s">
        <v>77</v>
      </c>
      <c r="S254" s="40">
        <v>44187</v>
      </c>
      <c r="T254" s="114" t="s">
        <v>995</v>
      </c>
      <c r="U254" s="26" t="s">
        <v>29</v>
      </c>
      <c r="V254" s="21" t="s">
        <v>29</v>
      </c>
      <c r="W254" s="21" t="s">
        <v>29</v>
      </c>
      <c r="X254" s="21" t="s">
        <v>29</v>
      </c>
      <c r="Y254" s="114" t="s">
        <v>996</v>
      </c>
      <c r="Z254" s="21" t="s">
        <v>29</v>
      </c>
      <c r="AA254" s="21" t="s">
        <v>29</v>
      </c>
      <c r="AB254" s="38" t="s">
        <v>997</v>
      </c>
    </row>
    <row r="255" spans="1:28" s="4" customFormat="1" ht="20.100000000000001" customHeight="1" x14ac:dyDescent="0.25">
      <c r="A255" s="160" t="s">
        <v>2482</v>
      </c>
      <c r="B255" s="21" t="s">
        <v>23</v>
      </c>
      <c r="C255" s="21" t="s">
        <v>344</v>
      </c>
      <c r="D255" s="22" t="s">
        <v>1051</v>
      </c>
      <c r="E255" s="21" t="s">
        <v>26</v>
      </c>
      <c r="F255" s="114" t="s">
        <v>1052</v>
      </c>
      <c r="G255" s="114" t="s">
        <v>1053</v>
      </c>
      <c r="H255" s="114" t="s">
        <v>29</v>
      </c>
      <c r="I255" s="114" t="s">
        <v>1054</v>
      </c>
      <c r="J255" s="114" t="s">
        <v>1054</v>
      </c>
      <c r="K255" s="114" t="s">
        <v>521</v>
      </c>
      <c r="L255" s="114" t="s">
        <v>29</v>
      </c>
      <c r="M255" s="23">
        <v>183298.5</v>
      </c>
      <c r="N255" s="115" t="s">
        <v>829</v>
      </c>
      <c r="O255" s="115" t="s">
        <v>599</v>
      </c>
      <c r="P255" s="32" t="s">
        <v>29</v>
      </c>
      <c r="Q255" s="40">
        <v>43911</v>
      </c>
      <c r="R255" s="114" t="s">
        <v>77</v>
      </c>
      <c r="S255" s="40">
        <v>44275</v>
      </c>
      <c r="T255" s="114" t="s">
        <v>29</v>
      </c>
      <c r="U255" s="26" t="s">
        <v>29</v>
      </c>
      <c r="V255" s="21" t="s">
        <v>29</v>
      </c>
      <c r="W255" s="21" t="s">
        <v>29</v>
      </c>
      <c r="X255" s="21" t="s">
        <v>29</v>
      </c>
      <c r="Y255" s="21" t="s">
        <v>29</v>
      </c>
      <c r="Z255" s="21" t="s">
        <v>29</v>
      </c>
      <c r="AA255" s="21" t="s">
        <v>29</v>
      </c>
      <c r="AB255" s="34" t="s">
        <v>126</v>
      </c>
    </row>
    <row r="256" spans="1:28" ht="20.100000000000001" customHeight="1" x14ac:dyDescent="0.25">
      <c r="A256" s="130">
        <v>44214</v>
      </c>
      <c r="B256" s="105" t="s">
        <v>76</v>
      </c>
      <c r="C256" s="106" t="s">
        <v>24</v>
      </c>
      <c r="D256" s="22" t="s">
        <v>420</v>
      </c>
      <c r="E256" s="114" t="s">
        <v>26</v>
      </c>
      <c r="F256" s="114" t="s">
        <v>421</v>
      </c>
      <c r="G256" s="114" t="s">
        <v>422</v>
      </c>
      <c r="H256" s="114" t="s">
        <v>29</v>
      </c>
      <c r="I256" s="114" t="s">
        <v>423</v>
      </c>
      <c r="J256" s="114" t="s">
        <v>424</v>
      </c>
      <c r="K256" s="114" t="s">
        <v>31</v>
      </c>
      <c r="L256" s="114" t="s">
        <v>425</v>
      </c>
      <c r="M256" s="131">
        <v>1209540</v>
      </c>
      <c r="N256" s="132" t="s">
        <v>29</v>
      </c>
      <c r="O256" s="114" t="s">
        <v>261</v>
      </c>
      <c r="P256" s="133">
        <v>43612</v>
      </c>
      <c r="Q256" s="108" t="s">
        <v>2152</v>
      </c>
      <c r="R256" s="40">
        <v>44225</v>
      </c>
      <c r="S256" s="113" t="s">
        <v>29</v>
      </c>
      <c r="T256" s="109" t="s">
        <v>126</v>
      </c>
    </row>
    <row r="257" spans="1:28" s="4" customFormat="1" ht="20.100000000000001" customHeight="1" x14ac:dyDescent="0.25">
      <c r="A257" s="121">
        <v>43922</v>
      </c>
      <c r="B257" s="21" t="s">
        <v>23</v>
      </c>
      <c r="C257" s="21" t="s">
        <v>344</v>
      </c>
      <c r="D257" s="22" t="s">
        <v>919</v>
      </c>
      <c r="E257" s="21" t="s">
        <v>26</v>
      </c>
      <c r="F257" s="114" t="s">
        <v>920</v>
      </c>
      <c r="G257" s="114" t="s">
        <v>921</v>
      </c>
      <c r="H257" s="114" t="s">
        <v>29</v>
      </c>
      <c r="I257" s="114" t="s">
        <v>922</v>
      </c>
      <c r="J257" s="114" t="s">
        <v>923</v>
      </c>
      <c r="K257" s="114" t="s">
        <v>215</v>
      </c>
      <c r="L257" s="114" t="s">
        <v>723</v>
      </c>
      <c r="M257" s="23">
        <v>186297.1</v>
      </c>
      <c r="N257" s="115" t="s">
        <v>64</v>
      </c>
      <c r="O257" s="115" t="s">
        <v>35</v>
      </c>
      <c r="P257" s="32" t="s">
        <v>29</v>
      </c>
      <c r="Q257" s="29">
        <v>43921</v>
      </c>
      <c r="R257" s="30" t="s">
        <v>77</v>
      </c>
      <c r="S257" s="29">
        <v>44285</v>
      </c>
      <c r="T257" s="114" t="s">
        <v>29</v>
      </c>
      <c r="U257" s="26" t="s">
        <v>29</v>
      </c>
      <c r="V257" s="21" t="s">
        <v>29</v>
      </c>
      <c r="W257" s="21" t="s">
        <v>29</v>
      </c>
      <c r="X257" s="21" t="s">
        <v>29</v>
      </c>
      <c r="Y257" s="21" t="s">
        <v>29</v>
      </c>
      <c r="Z257" s="21" t="s">
        <v>29</v>
      </c>
      <c r="AA257" s="21" t="s">
        <v>29</v>
      </c>
      <c r="AB257" s="28" t="s">
        <v>126</v>
      </c>
    </row>
    <row r="258" spans="1:28" ht="20.100000000000001" customHeight="1" x14ac:dyDescent="0.25">
      <c r="A258" s="130">
        <v>44216</v>
      </c>
      <c r="B258" s="105" t="s">
        <v>23</v>
      </c>
      <c r="C258" s="106" t="s">
        <v>24</v>
      </c>
      <c r="D258" s="22" t="s">
        <v>2430</v>
      </c>
      <c r="E258" s="114" t="s">
        <v>58</v>
      </c>
      <c r="F258" s="114" t="s">
        <v>234</v>
      </c>
      <c r="G258" s="114" t="s">
        <v>361</v>
      </c>
      <c r="H258" s="114" t="s">
        <v>29</v>
      </c>
      <c r="I258" s="114" t="s">
        <v>2431</v>
      </c>
      <c r="J258" s="114" t="s">
        <v>2432</v>
      </c>
      <c r="K258" s="114" t="s">
        <v>215</v>
      </c>
      <c r="L258" s="114" t="s">
        <v>2433</v>
      </c>
      <c r="M258" s="131">
        <v>466000</v>
      </c>
      <c r="N258" s="132" t="s">
        <v>29</v>
      </c>
      <c r="O258" s="114" t="s">
        <v>29</v>
      </c>
      <c r="P258" s="133">
        <v>44179</v>
      </c>
      <c r="Q258" s="108" t="s">
        <v>352</v>
      </c>
      <c r="R258" s="40">
        <v>44256</v>
      </c>
      <c r="S258" s="113" t="s">
        <v>29</v>
      </c>
      <c r="T258" s="109" t="s">
        <v>1423</v>
      </c>
    </row>
    <row r="259" spans="1:28" ht="20.100000000000001" customHeight="1" x14ac:dyDescent="0.25">
      <c r="A259" s="130">
        <v>44216</v>
      </c>
      <c r="B259" s="105" t="s">
        <v>23</v>
      </c>
      <c r="C259" s="106" t="s">
        <v>24</v>
      </c>
      <c r="D259" s="22" t="s">
        <v>2440</v>
      </c>
      <c r="E259" s="114" t="s">
        <v>58</v>
      </c>
      <c r="F259" s="114" t="s">
        <v>2441</v>
      </c>
      <c r="G259" s="114" t="s">
        <v>2442</v>
      </c>
      <c r="H259" s="114" t="s">
        <v>29</v>
      </c>
      <c r="I259" s="114" t="s">
        <v>2443</v>
      </c>
      <c r="J259" s="114" t="s">
        <v>2444</v>
      </c>
      <c r="K259" s="114" t="s">
        <v>215</v>
      </c>
      <c r="L259" s="114" t="s">
        <v>2445</v>
      </c>
      <c r="M259" s="131">
        <v>267108</v>
      </c>
      <c r="N259" s="132" t="s">
        <v>29</v>
      </c>
      <c r="O259" s="114" t="s">
        <v>29</v>
      </c>
      <c r="P259" s="133">
        <v>44175</v>
      </c>
      <c r="Q259" s="108" t="s">
        <v>352</v>
      </c>
      <c r="R259" s="40">
        <v>44256</v>
      </c>
      <c r="S259" s="113" t="s">
        <v>29</v>
      </c>
      <c r="T259" s="109" t="s">
        <v>1423</v>
      </c>
    </row>
    <row r="260" spans="1:28" ht="20.100000000000001" customHeight="1" x14ac:dyDescent="0.25">
      <c r="A260" s="130">
        <v>44214</v>
      </c>
      <c r="B260" s="105" t="s">
        <v>76</v>
      </c>
      <c r="C260" s="106" t="s">
        <v>24</v>
      </c>
      <c r="D260" s="22" t="s">
        <v>2108</v>
      </c>
      <c r="E260" s="114" t="s">
        <v>26</v>
      </c>
      <c r="F260" s="114" t="s">
        <v>345</v>
      </c>
      <c r="G260" s="114" t="s">
        <v>346</v>
      </c>
      <c r="H260" s="114" t="s">
        <v>29</v>
      </c>
      <c r="I260" s="114" t="s">
        <v>2110</v>
      </c>
      <c r="J260" s="114" t="s">
        <v>2111</v>
      </c>
      <c r="K260" s="114" t="s">
        <v>31</v>
      </c>
      <c r="L260" s="114" t="s">
        <v>2112</v>
      </c>
      <c r="M260" s="131">
        <v>330000</v>
      </c>
      <c r="N260" s="132" t="s">
        <v>2113</v>
      </c>
      <c r="O260" s="114" t="s">
        <v>2113</v>
      </c>
      <c r="P260" s="133">
        <v>44207</v>
      </c>
      <c r="Q260" s="108" t="s">
        <v>476</v>
      </c>
      <c r="R260" s="40">
        <v>44239</v>
      </c>
      <c r="S260" s="113" t="s">
        <v>29</v>
      </c>
      <c r="T260" s="109" t="s">
        <v>2446</v>
      </c>
    </row>
    <row r="261" spans="1:28" ht="20.100000000000001" customHeight="1" x14ac:dyDescent="0.25">
      <c r="A261" s="130">
        <v>44224</v>
      </c>
      <c r="B261" s="105" t="s">
        <v>23</v>
      </c>
      <c r="C261" s="106" t="s">
        <v>24</v>
      </c>
      <c r="D261" s="22" t="s">
        <v>2450</v>
      </c>
      <c r="E261" s="114" t="s">
        <v>26</v>
      </c>
      <c r="F261" s="114" t="s">
        <v>2451</v>
      </c>
      <c r="G261" s="114" t="s">
        <v>2452</v>
      </c>
      <c r="H261" s="114" t="s">
        <v>29</v>
      </c>
      <c r="I261" s="114" t="s">
        <v>2453</v>
      </c>
      <c r="J261" s="114" t="s">
        <v>2454</v>
      </c>
      <c r="K261" s="114" t="s">
        <v>215</v>
      </c>
      <c r="L261" s="114" t="s">
        <v>222</v>
      </c>
      <c r="M261" s="131">
        <v>163000</v>
      </c>
      <c r="N261" s="132" t="s">
        <v>2455</v>
      </c>
      <c r="O261" s="114" t="s">
        <v>2456</v>
      </c>
      <c r="P261" s="133">
        <v>44216</v>
      </c>
      <c r="Q261" s="108" t="s">
        <v>476</v>
      </c>
      <c r="R261" s="40">
        <v>44255</v>
      </c>
      <c r="S261" s="113" t="s">
        <v>29</v>
      </c>
      <c r="T261" s="109" t="s">
        <v>485</v>
      </c>
    </row>
    <row r="262" spans="1:28" ht="20.100000000000001" customHeight="1" x14ac:dyDescent="0.25">
      <c r="A262" s="130">
        <v>44214</v>
      </c>
      <c r="B262" s="105" t="s">
        <v>23</v>
      </c>
      <c r="C262" s="106" t="s">
        <v>24</v>
      </c>
      <c r="D262" s="22" t="s">
        <v>2416</v>
      </c>
      <c r="E262" s="114" t="s">
        <v>26</v>
      </c>
      <c r="F262" s="114" t="s">
        <v>2282</v>
      </c>
      <c r="G262" s="114" t="s">
        <v>2417</v>
      </c>
      <c r="H262" s="114" t="s">
        <v>29</v>
      </c>
      <c r="I262" s="114" t="s">
        <v>2418</v>
      </c>
      <c r="J262" s="114" t="s">
        <v>2419</v>
      </c>
      <c r="K262" s="114" t="s">
        <v>215</v>
      </c>
      <c r="L262" s="114" t="s">
        <v>2420</v>
      </c>
      <c r="M262" s="131">
        <v>299107.99</v>
      </c>
      <c r="N262" s="132" t="s">
        <v>2421</v>
      </c>
      <c r="O262" s="114" t="s">
        <v>2422</v>
      </c>
      <c r="P262" s="133">
        <v>44148</v>
      </c>
      <c r="Q262" s="108" t="s">
        <v>476</v>
      </c>
      <c r="R262" s="40">
        <v>44178</v>
      </c>
      <c r="S262" s="113" t="s">
        <v>2421</v>
      </c>
      <c r="T262" s="109" t="s">
        <v>485</v>
      </c>
    </row>
    <row r="263" spans="1:28" ht="20.100000000000001" customHeight="1" x14ac:dyDescent="0.25">
      <c r="A263" s="130">
        <v>44209</v>
      </c>
      <c r="B263" s="105" t="s">
        <v>23</v>
      </c>
      <c r="C263" s="106" t="s">
        <v>24</v>
      </c>
      <c r="D263" s="22" t="s">
        <v>2384</v>
      </c>
      <c r="E263" s="114" t="s">
        <v>58</v>
      </c>
      <c r="F263" s="114" t="s">
        <v>2385</v>
      </c>
      <c r="G263" s="114" t="s">
        <v>2386</v>
      </c>
      <c r="H263" s="114" t="s">
        <v>29</v>
      </c>
      <c r="I263" s="114" t="s">
        <v>2387</v>
      </c>
      <c r="J263" s="114" t="s">
        <v>2388</v>
      </c>
      <c r="K263" s="114" t="s">
        <v>107</v>
      </c>
      <c r="L263" s="114" t="s">
        <v>2389</v>
      </c>
      <c r="M263" s="131">
        <v>2735048</v>
      </c>
      <c r="N263" s="132" t="s">
        <v>29</v>
      </c>
      <c r="O263" s="114" t="s">
        <v>35</v>
      </c>
      <c r="P263" s="133">
        <v>44048</v>
      </c>
      <c r="Q263" s="108" t="s">
        <v>365</v>
      </c>
      <c r="R263" s="40">
        <v>44202</v>
      </c>
      <c r="S263" s="113" t="s">
        <v>29</v>
      </c>
      <c r="T263" s="109" t="s">
        <v>241</v>
      </c>
    </row>
    <row r="264" spans="1:28" s="4" customFormat="1" ht="20.100000000000001" customHeight="1" x14ac:dyDescent="0.25">
      <c r="A264" s="121">
        <v>44216</v>
      </c>
      <c r="B264" s="21" t="s">
        <v>23</v>
      </c>
      <c r="C264" s="21" t="s">
        <v>344</v>
      </c>
      <c r="D264" s="22" t="s">
        <v>2434</v>
      </c>
      <c r="E264" s="21" t="s">
        <v>26</v>
      </c>
      <c r="F264" s="114" t="s">
        <v>2282</v>
      </c>
      <c r="G264" s="114" t="s">
        <v>2435</v>
      </c>
      <c r="H264" s="114" t="s">
        <v>29</v>
      </c>
      <c r="I264" s="114" t="s">
        <v>2436</v>
      </c>
      <c r="J264" s="114" t="s">
        <v>2437</v>
      </c>
      <c r="K264" s="114" t="s">
        <v>521</v>
      </c>
      <c r="L264" s="114" t="s">
        <v>2438</v>
      </c>
      <c r="M264" s="23">
        <v>251559.74</v>
      </c>
      <c r="N264" s="115" t="s">
        <v>29</v>
      </c>
      <c r="O264" s="115" t="s">
        <v>29</v>
      </c>
      <c r="P264" s="32" t="s">
        <v>29</v>
      </c>
      <c r="Q264" s="40">
        <v>44173</v>
      </c>
      <c r="R264" s="114" t="s">
        <v>2073</v>
      </c>
      <c r="S264" s="40">
        <v>44242</v>
      </c>
      <c r="T264" s="114" t="s">
        <v>29</v>
      </c>
      <c r="U264" s="26" t="s">
        <v>29</v>
      </c>
      <c r="V264" s="21" t="s">
        <v>29</v>
      </c>
      <c r="W264" s="21" t="s">
        <v>29</v>
      </c>
      <c r="X264" s="114" t="s">
        <v>29</v>
      </c>
      <c r="Y264" s="114" t="s">
        <v>29</v>
      </c>
      <c r="Z264" s="21" t="s">
        <v>29</v>
      </c>
      <c r="AA264" s="35" t="s">
        <v>29</v>
      </c>
      <c r="AB264" s="34" t="s">
        <v>2439</v>
      </c>
    </row>
    <row r="265" spans="1:28" s="4" customFormat="1" ht="20.100000000000001" customHeight="1" x14ac:dyDescent="0.25">
      <c r="A265" s="39">
        <v>44049</v>
      </c>
      <c r="B265" s="21" t="s">
        <v>23</v>
      </c>
      <c r="C265" s="21" t="s">
        <v>344</v>
      </c>
      <c r="D265" s="22" t="s">
        <v>1133</v>
      </c>
      <c r="E265" s="21" t="s">
        <v>58</v>
      </c>
      <c r="F265" s="114" t="s">
        <v>1098</v>
      </c>
      <c r="G265" s="114" t="s">
        <v>1134</v>
      </c>
      <c r="H265" s="114" t="s">
        <v>29</v>
      </c>
      <c r="I265" s="114" t="s">
        <v>1135</v>
      </c>
      <c r="J265" s="114" t="s">
        <v>1136</v>
      </c>
      <c r="K265" s="114" t="s">
        <v>966</v>
      </c>
      <c r="L265" s="114" t="s">
        <v>1094</v>
      </c>
      <c r="M265" s="23" t="s">
        <v>1137</v>
      </c>
      <c r="N265" s="115" t="s">
        <v>29</v>
      </c>
      <c r="O265" s="115" t="s">
        <v>29</v>
      </c>
      <c r="P265" s="32" t="s">
        <v>29</v>
      </c>
      <c r="Q265" s="40">
        <v>42979</v>
      </c>
      <c r="R265" s="114" t="s">
        <v>1095</v>
      </c>
      <c r="S265" s="40">
        <v>45535</v>
      </c>
      <c r="T265" s="114" t="s">
        <v>1138</v>
      </c>
      <c r="U265" s="26" t="s">
        <v>29</v>
      </c>
      <c r="V265" s="21" t="s">
        <v>29</v>
      </c>
      <c r="W265" s="21" t="s">
        <v>29</v>
      </c>
      <c r="X265" s="21" t="s">
        <v>29</v>
      </c>
      <c r="Y265" s="21" t="s">
        <v>29</v>
      </c>
      <c r="Z265" s="35" t="s">
        <v>1139</v>
      </c>
      <c r="AA265" s="21" t="s">
        <v>29</v>
      </c>
      <c r="AB265" s="34" t="s">
        <v>789</v>
      </c>
    </row>
    <row r="266" spans="1:28" s="4" customFormat="1" ht="20.100000000000001" customHeight="1" x14ac:dyDescent="0.25">
      <c r="A266" s="39">
        <v>44049</v>
      </c>
      <c r="B266" s="21" t="s">
        <v>23</v>
      </c>
      <c r="C266" s="21" t="s">
        <v>344</v>
      </c>
      <c r="D266" s="22" t="s">
        <v>1140</v>
      </c>
      <c r="E266" s="21" t="s">
        <v>58</v>
      </c>
      <c r="F266" s="114" t="s">
        <v>1141</v>
      </c>
      <c r="G266" s="114" t="s">
        <v>1142</v>
      </c>
      <c r="H266" s="114" t="s">
        <v>29</v>
      </c>
      <c r="I266" s="114" t="s">
        <v>1143</v>
      </c>
      <c r="J266" s="114" t="s">
        <v>1144</v>
      </c>
      <c r="K266" s="114" t="s">
        <v>966</v>
      </c>
      <c r="L266" s="114" t="s">
        <v>1094</v>
      </c>
      <c r="M266" s="23" t="s">
        <v>1145</v>
      </c>
      <c r="N266" s="115" t="s">
        <v>29</v>
      </c>
      <c r="O266" s="115" t="s">
        <v>29</v>
      </c>
      <c r="P266" s="32" t="s">
        <v>29</v>
      </c>
      <c r="Q266" s="40">
        <v>42795</v>
      </c>
      <c r="R266" s="114" t="s">
        <v>273</v>
      </c>
      <c r="S266" s="40">
        <v>44620</v>
      </c>
      <c r="T266" s="114" t="s">
        <v>29</v>
      </c>
      <c r="U266" s="26" t="s">
        <v>29</v>
      </c>
      <c r="V266" s="21" t="s">
        <v>29</v>
      </c>
      <c r="W266" s="21" t="s">
        <v>29</v>
      </c>
      <c r="X266" s="21" t="s">
        <v>29</v>
      </c>
      <c r="Y266" s="21" t="s">
        <v>29</v>
      </c>
      <c r="Z266" s="35" t="s">
        <v>1146</v>
      </c>
      <c r="AA266" s="21" t="s">
        <v>29</v>
      </c>
      <c r="AB266" s="34" t="s">
        <v>789</v>
      </c>
    </row>
    <row r="267" spans="1:28" s="4" customFormat="1" ht="20.100000000000001" customHeight="1" x14ac:dyDescent="0.25">
      <c r="A267" s="39">
        <v>44049</v>
      </c>
      <c r="B267" s="21" t="s">
        <v>23</v>
      </c>
      <c r="C267" s="21" t="s">
        <v>344</v>
      </c>
      <c r="D267" s="22" t="s">
        <v>1147</v>
      </c>
      <c r="E267" s="21" t="s">
        <v>58</v>
      </c>
      <c r="F267" s="114" t="s">
        <v>1148</v>
      </c>
      <c r="G267" s="114" t="s">
        <v>1149</v>
      </c>
      <c r="H267" s="114" t="s">
        <v>29</v>
      </c>
      <c r="I267" s="114" t="s">
        <v>1150</v>
      </c>
      <c r="J267" s="114" t="s">
        <v>1151</v>
      </c>
      <c r="K267" s="114" t="s">
        <v>966</v>
      </c>
      <c r="L267" s="114" t="s">
        <v>1094</v>
      </c>
      <c r="M267" s="23" t="s">
        <v>1152</v>
      </c>
      <c r="N267" s="115" t="s">
        <v>29</v>
      </c>
      <c r="O267" s="115" t="s">
        <v>29</v>
      </c>
      <c r="P267" s="32" t="s">
        <v>29</v>
      </c>
      <c r="Q267" s="40">
        <v>42948</v>
      </c>
      <c r="R267" s="114" t="s">
        <v>1153</v>
      </c>
      <c r="S267" s="40">
        <v>46234</v>
      </c>
      <c r="T267" s="114" t="s">
        <v>29</v>
      </c>
      <c r="U267" s="26" t="s">
        <v>29</v>
      </c>
      <c r="V267" s="21" t="s">
        <v>29</v>
      </c>
      <c r="W267" s="21" t="s">
        <v>29</v>
      </c>
      <c r="X267" s="21" t="s">
        <v>29</v>
      </c>
      <c r="Y267" s="21" t="s">
        <v>29</v>
      </c>
      <c r="Z267" s="35" t="s">
        <v>1154</v>
      </c>
      <c r="AA267" s="21" t="s">
        <v>29</v>
      </c>
      <c r="AB267" s="34" t="s">
        <v>789</v>
      </c>
    </row>
    <row r="268" spans="1:28" s="4" customFormat="1" ht="20.100000000000001" customHeight="1" x14ac:dyDescent="0.25">
      <c r="A268" s="39">
        <v>44049</v>
      </c>
      <c r="B268" s="21" t="s">
        <v>23</v>
      </c>
      <c r="C268" s="21" t="s">
        <v>344</v>
      </c>
      <c r="D268" s="22" t="s">
        <v>1161</v>
      </c>
      <c r="E268" s="21" t="s">
        <v>58</v>
      </c>
      <c r="F268" s="114" t="s">
        <v>1162</v>
      </c>
      <c r="G268" s="114" t="s">
        <v>1163</v>
      </c>
      <c r="H268" s="114" t="s">
        <v>29</v>
      </c>
      <c r="I268" s="114" t="s">
        <v>1164</v>
      </c>
      <c r="J268" s="114" t="s">
        <v>1165</v>
      </c>
      <c r="K268" s="114" t="s">
        <v>966</v>
      </c>
      <c r="L268" s="114" t="s">
        <v>1094</v>
      </c>
      <c r="M268" s="23" t="s">
        <v>2626</v>
      </c>
      <c r="N268" s="115" t="s">
        <v>29</v>
      </c>
      <c r="O268" s="115" t="s">
        <v>29</v>
      </c>
      <c r="P268" s="32" t="s">
        <v>29</v>
      </c>
      <c r="Q268" s="40">
        <v>42795</v>
      </c>
      <c r="R268" s="114" t="s">
        <v>1159</v>
      </c>
      <c r="S268" s="40">
        <v>44985</v>
      </c>
      <c r="T268" s="114" t="s">
        <v>29</v>
      </c>
      <c r="U268" s="26" t="s">
        <v>29</v>
      </c>
      <c r="V268" s="21" t="s">
        <v>29</v>
      </c>
      <c r="W268" s="21" t="s">
        <v>29</v>
      </c>
      <c r="X268" s="21" t="s">
        <v>29</v>
      </c>
      <c r="Y268" s="21" t="s">
        <v>29</v>
      </c>
      <c r="Z268" s="35" t="s">
        <v>1166</v>
      </c>
      <c r="AA268" s="21" t="s">
        <v>29</v>
      </c>
      <c r="AB268" s="34" t="s">
        <v>789</v>
      </c>
    </row>
    <row r="269" spans="1:28" s="4" customFormat="1" ht="20.100000000000001" customHeight="1" x14ac:dyDescent="0.25">
      <c r="A269" s="39">
        <v>44049</v>
      </c>
      <c r="B269" s="21" t="s">
        <v>23</v>
      </c>
      <c r="C269" s="21" t="s">
        <v>344</v>
      </c>
      <c r="D269" s="22" t="s">
        <v>1155</v>
      </c>
      <c r="E269" s="21" t="s">
        <v>58</v>
      </c>
      <c r="F269" s="114" t="s">
        <v>1148</v>
      </c>
      <c r="G269" s="114" t="s">
        <v>1149</v>
      </c>
      <c r="H269" s="114" t="s">
        <v>29</v>
      </c>
      <c r="I269" s="114" t="s">
        <v>1156</v>
      </c>
      <c r="J269" s="114" t="s">
        <v>1157</v>
      </c>
      <c r="K269" s="114" t="s">
        <v>966</v>
      </c>
      <c r="L269" s="114" t="s">
        <v>1094</v>
      </c>
      <c r="M269" s="23" t="s">
        <v>1158</v>
      </c>
      <c r="N269" s="115" t="s">
        <v>29</v>
      </c>
      <c r="O269" s="115" t="s">
        <v>29</v>
      </c>
      <c r="P269" s="32" t="s">
        <v>29</v>
      </c>
      <c r="Q269" s="40">
        <v>43703</v>
      </c>
      <c r="R269" s="114" t="s">
        <v>1159</v>
      </c>
      <c r="S269" s="40">
        <v>45894</v>
      </c>
      <c r="T269" s="114" t="s">
        <v>1160</v>
      </c>
      <c r="U269" s="26" t="s">
        <v>29</v>
      </c>
      <c r="V269" s="21" t="s">
        <v>29</v>
      </c>
      <c r="W269" s="21" t="s">
        <v>29</v>
      </c>
      <c r="X269" s="21" t="s">
        <v>29</v>
      </c>
      <c r="Y269" s="21" t="s">
        <v>29</v>
      </c>
      <c r="Z269" s="21" t="s">
        <v>29</v>
      </c>
      <c r="AA269" s="21" t="s">
        <v>29</v>
      </c>
      <c r="AB269" s="34" t="s">
        <v>789</v>
      </c>
    </row>
    <row r="270" spans="1:28" s="4" customFormat="1" ht="20.100000000000001" customHeight="1" x14ac:dyDescent="0.25">
      <c r="A270" s="39">
        <v>44209</v>
      </c>
      <c r="B270" s="21" t="s">
        <v>76</v>
      </c>
      <c r="C270" s="21" t="s">
        <v>344</v>
      </c>
      <c r="D270" s="22" t="s">
        <v>29</v>
      </c>
      <c r="E270" s="21" t="s">
        <v>26</v>
      </c>
      <c r="F270" s="114" t="s">
        <v>613</v>
      </c>
      <c r="G270" s="114" t="s">
        <v>614</v>
      </c>
      <c r="H270" s="114" t="s">
        <v>29</v>
      </c>
      <c r="I270" s="114" t="s">
        <v>615</v>
      </c>
      <c r="J270" s="114" t="s">
        <v>616</v>
      </c>
      <c r="K270" s="114" t="s">
        <v>521</v>
      </c>
      <c r="L270" s="114" t="s">
        <v>597</v>
      </c>
      <c r="M270" s="23">
        <v>176055.46</v>
      </c>
      <c r="N270" s="115" t="s">
        <v>598</v>
      </c>
      <c r="O270" s="115" t="s">
        <v>612</v>
      </c>
      <c r="P270" s="24" t="s">
        <v>29</v>
      </c>
      <c r="Q270" s="33">
        <v>44197</v>
      </c>
      <c r="R270" s="34" t="s">
        <v>77</v>
      </c>
      <c r="S270" s="33">
        <v>44561</v>
      </c>
      <c r="T270" s="114" t="s">
        <v>606</v>
      </c>
      <c r="U270" s="26" t="s">
        <v>29</v>
      </c>
      <c r="V270" s="21" t="s">
        <v>29</v>
      </c>
      <c r="W270" s="21" t="s">
        <v>29</v>
      </c>
      <c r="X270" s="21" t="s">
        <v>29</v>
      </c>
      <c r="Y270" s="21" t="s">
        <v>29</v>
      </c>
      <c r="Z270" s="21" t="s">
        <v>29</v>
      </c>
      <c r="AA270" s="21" t="s">
        <v>29</v>
      </c>
      <c r="AB270" s="31" t="s">
        <v>2352</v>
      </c>
    </row>
    <row r="271" spans="1:28" s="4" customFormat="1" ht="20.100000000000001" customHeight="1" x14ac:dyDescent="0.25">
      <c r="A271" s="123">
        <v>44004</v>
      </c>
      <c r="B271" s="21" t="s">
        <v>850</v>
      </c>
      <c r="C271" s="21" t="s">
        <v>344</v>
      </c>
      <c r="E271" s="21" t="s">
        <v>26</v>
      </c>
      <c r="F271" s="114" t="s">
        <v>617</v>
      </c>
      <c r="G271" s="114" t="s">
        <v>618</v>
      </c>
      <c r="H271" s="114" t="s">
        <v>29</v>
      </c>
      <c r="I271" s="114" t="s">
        <v>1084</v>
      </c>
      <c r="J271" s="114" t="s">
        <v>1085</v>
      </c>
      <c r="K271" s="114" t="s">
        <v>521</v>
      </c>
      <c r="L271" s="114" t="s">
        <v>622</v>
      </c>
      <c r="M271" s="23">
        <v>263530.89</v>
      </c>
      <c r="N271" s="115" t="s">
        <v>829</v>
      </c>
      <c r="O271" s="115" t="s">
        <v>599</v>
      </c>
      <c r="P271" s="32" t="s">
        <v>29</v>
      </c>
      <c r="Q271" s="40">
        <v>43939</v>
      </c>
      <c r="R271" s="114" t="s">
        <v>77</v>
      </c>
      <c r="S271" s="40">
        <v>44303</v>
      </c>
      <c r="T271" s="114" t="s">
        <v>29</v>
      </c>
      <c r="U271" s="26" t="s">
        <v>29</v>
      </c>
      <c r="V271" s="21" t="s">
        <v>29</v>
      </c>
      <c r="W271" s="21" t="s">
        <v>29</v>
      </c>
      <c r="X271" s="21" t="s">
        <v>29</v>
      </c>
      <c r="Y271" s="21" t="s">
        <v>29</v>
      </c>
      <c r="Z271" s="21" t="s">
        <v>29</v>
      </c>
      <c r="AA271" s="21" t="s">
        <v>29</v>
      </c>
      <c r="AB271" s="34" t="s">
        <v>126</v>
      </c>
    </row>
    <row r="272" spans="1:28" ht="20.100000000000001" customHeight="1" x14ac:dyDescent="0.25">
      <c r="A272" s="130">
        <v>43356</v>
      </c>
      <c r="B272" s="105" t="s">
        <v>23</v>
      </c>
      <c r="C272" s="106" t="s">
        <v>24</v>
      </c>
      <c r="D272" s="432" t="s">
        <v>118</v>
      </c>
      <c r="E272" s="114" t="s">
        <v>26</v>
      </c>
      <c r="F272" s="114" t="s">
        <v>119</v>
      </c>
      <c r="G272" s="114" t="s">
        <v>120</v>
      </c>
      <c r="H272" s="114" t="s">
        <v>29</v>
      </c>
      <c r="I272" s="114" t="s">
        <v>121</v>
      </c>
      <c r="J272" s="114" t="s">
        <v>122</v>
      </c>
      <c r="K272" s="114" t="s">
        <v>31</v>
      </c>
      <c r="L272" s="114" t="s">
        <v>123</v>
      </c>
      <c r="M272" s="131">
        <v>4252855</v>
      </c>
      <c r="N272" s="132" t="s">
        <v>29</v>
      </c>
      <c r="O272" s="114" t="s">
        <v>124</v>
      </c>
      <c r="P272" s="133">
        <v>43349</v>
      </c>
      <c r="Q272" s="108" t="s">
        <v>131</v>
      </c>
      <c r="R272" s="40">
        <v>44079</v>
      </c>
      <c r="S272" s="113" t="s">
        <v>29</v>
      </c>
      <c r="T272" s="109" t="s">
        <v>126</v>
      </c>
    </row>
    <row r="273" spans="1:28" ht="20.100000000000001" customHeight="1" x14ac:dyDescent="0.25">
      <c r="A273" s="130">
        <v>43445</v>
      </c>
      <c r="B273" s="105" t="s">
        <v>76</v>
      </c>
      <c r="C273" s="106" t="s">
        <v>24</v>
      </c>
      <c r="D273" s="443"/>
      <c r="E273" s="114" t="s">
        <v>26</v>
      </c>
      <c r="F273" s="114" t="s">
        <v>119</v>
      </c>
      <c r="G273" s="114" t="s">
        <v>120</v>
      </c>
      <c r="H273" s="114" t="s">
        <v>29</v>
      </c>
      <c r="I273" s="114" t="s">
        <v>121</v>
      </c>
      <c r="J273" s="114" t="s">
        <v>127</v>
      </c>
      <c r="K273" s="114" t="s">
        <v>31</v>
      </c>
      <c r="L273" s="114" t="s">
        <v>128</v>
      </c>
      <c r="M273" s="131">
        <v>4379776.3</v>
      </c>
      <c r="N273" s="132" t="s">
        <v>29</v>
      </c>
      <c r="O273" s="114" t="s">
        <v>124</v>
      </c>
      <c r="P273" s="133">
        <v>43445</v>
      </c>
      <c r="Q273" s="108" t="s">
        <v>2072</v>
      </c>
      <c r="R273" s="40">
        <v>44079</v>
      </c>
      <c r="S273" s="113" t="s">
        <v>29</v>
      </c>
      <c r="T273" s="109" t="s">
        <v>126</v>
      </c>
    </row>
    <row r="274" spans="1:28" ht="20.100000000000001" customHeight="1" x14ac:dyDescent="0.25">
      <c r="A274" s="130">
        <v>44007</v>
      </c>
      <c r="B274" s="105" t="s">
        <v>76</v>
      </c>
      <c r="C274" s="106" t="s">
        <v>24</v>
      </c>
      <c r="D274" s="443"/>
      <c r="E274" s="114" t="s">
        <v>26</v>
      </c>
      <c r="F274" s="114" t="s">
        <v>119</v>
      </c>
      <c r="G274" s="114" t="s">
        <v>120</v>
      </c>
      <c r="H274" s="114" t="s">
        <v>29</v>
      </c>
      <c r="I274" s="114" t="s">
        <v>121</v>
      </c>
      <c r="J274" s="114" t="s">
        <v>127</v>
      </c>
      <c r="K274" s="114" t="s">
        <v>31</v>
      </c>
      <c r="L274" s="114" t="s">
        <v>129</v>
      </c>
      <c r="M274" s="131">
        <v>4596790.45</v>
      </c>
      <c r="N274" s="132" t="s">
        <v>29</v>
      </c>
      <c r="O274" s="114" t="s">
        <v>130</v>
      </c>
      <c r="P274" s="133">
        <v>44007</v>
      </c>
      <c r="Q274" s="108" t="s">
        <v>2073</v>
      </c>
      <c r="R274" s="40">
        <v>44079</v>
      </c>
      <c r="S274" s="113" t="s">
        <v>29</v>
      </c>
      <c r="T274" s="109" t="s">
        <v>126</v>
      </c>
    </row>
    <row r="275" spans="1:28" ht="20.100000000000001" customHeight="1" x14ac:dyDescent="0.25">
      <c r="A275" s="130">
        <v>44086</v>
      </c>
      <c r="B275" s="105" t="s">
        <v>76</v>
      </c>
      <c r="C275" s="106" t="s">
        <v>24</v>
      </c>
      <c r="D275" s="433"/>
      <c r="E275" s="114" t="s">
        <v>26</v>
      </c>
      <c r="F275" s="114" t="s">
        <v>119</v>
      </c>
      <c r="G275" s="114" t="s">
        <v>120</v>
      </c>
      <c r="H275" s="114" t="s">
        <v>29</v>
      </c>
      <c r="I275" s="114" t="s">
        <v>121</v>
      </c>
      <c r="J275" s="114" t="s">
        <v>127</v>
      </c>
      <c r="K275" s="114" t="s">
        <v>31</v>
      </c>
      <c r="L275" s="114" t="s">
        <v>2080</v>
      </c>
      <c r="M275" s="131">
        <v>5804790</v>
      </c>
      <c r="N275" s="132" t="s">
        <v>29</v>
      </c>
      <c r="O275" s="114" t="s">
        <v>124</v>
      </c>
      <c r="P275" s="133">
        <v>44077</v>
      </c>
      <c r="Q275" s="108" t="s">
        <v>383</v>
      </c>
      <c r="R275" s="40">
        <v>44291</v>
      </c>
      <c r="S275" s="113" t="s">
        <v>29</v>
      </c>
      <c r="T275" s="109" t="s">
        <v>126</v>
      </c>
    </row>
    <row r="276" spans="1:28" ht="20.100000000000001" customHeight="1" x14ac:dyDescent="0.25">
      <c r="A276" s="130">
        <v>44209</v>
      </c>
      <c r="B276" s="105" t="s">
        <v>23</v>
      </c>
      <c r="C276" s="106" t="s">
        <v>24</v>
      </c>
      <c r="D276" s="22" t="s">
        <v>2390</v>
      </c>
      <c r="E276" s="114" t="s">
        <v>58</v>
      </c>
      <c r="F276" s="114" t="s">
        <v>2391</v>
      </c>
      <c r="G276" s="114" t="s">
        <v>2392</v>
      </c>
      <c r="H276" s="114" t="s">
        <v>29</v>
      </c>
      <c r="I276" s="114" t="s">
        <v>2393</v>
      </c>
      <c r="J276" s="114" t="s">
        <v>2394</v>
      </c>
      <c r="K276" s="114" t="s">
        <v>107</v>
      </c>
      <c r="L276" s="114" t="s">
        <v>2395</v>
      </c>
      <c r="M276" s="131">
        <v>397229.77</v>
      </c>
      <c r="N276" s="132" t="s">
        <v>29</v>
      </c>
      <c r="O276" s="114" t="s">
        <v>35</v>
      </c>
      <c r="P276" s="133">
        <v>44137</v>
      </c>
      <c r="Q276" s="108" t="s">
        <v>352</v>
      </c>
      <c r="R276" s="40">
        <v>44230</v>
      </c>
      <c r="S276" s="113" t="s">
        <v>29</v>
      </c>
      <c r="T276" s="109" t="s">
        <v>241</v>
      </c>
    </row>
    <row r="277" spans="1:28" s="4" customFormat="1" ht="20.100000000000001" customHeight="1" x14ac:dyDescent="0.25">
      <c r="A277" s="121">
        <v>43980</v>
      </c>
      <c r="B277" s="21" t="s">
        <v>23</v>
      </c>
      <c r="C277" s="21" t="s">
        <v>344</v>
      </c>
      <c r="D277" s="22">
        <v>196</v>
      </c>
      <c r="E277" s="21" t="s">
        <v>26</v>
      </c>
      <c r="F277" s="114" t="s">
        <v>1003</v>
      </c>
      <c r="G277" s="114" t="s">
        <v>1004</v>
      </c>
      <c r="H277" s="114" t="s">
        <v>29</v>
      </c>
      <c r="I277" s="114" t="s">
        <v>1005</v>
      </c>
      <c r="J277" s="114" t="s">
        <v>29</v>
      </c>
      <c r="K277" s="114" t="s">
        <v>521</v>
      </c>
      <c r="L277" s="114" t="s">
        <v>29</v>
      </c>
      <c r="M277" s="23">
        <v>184703.75</v>
      </c>
      <c r="N277" s="115" t="s">
        <v>29</v>
      </c>
      <c r="O277" s="115" t="s">
        <v>35</v>
      </c>
      <c r="P277" s="32" t="s">
        <v>29</v>
      </c>
      <c r="Q277" s="40">
        <v>43953</v>
      </c>
      <c r="R277" s="114" t="s">
        <v>77</v>
      </c>
      <c r="S277" s="40">
        <v>44317</v>
      </c>
      <c r="T277" s="114" t="s">
        <v>29</v>
      </c>
      <c r="U277" s="26" t="s">
        <v>29</v>
      </c>
      <c r="V277" s="21" t="s">
        <v>29</v>
      </c>
      <c r="W277" s="21" t="s">
        <v>29</v>
      </c>
      <c r="X277" s="21" t="s">
        <v>29</v>
      </c>
      <c r="Y277" s="21" t="s">
        <v>29</v>
      </c>
      <c r="Z277" s="21" t="s">
        <v>29</v>
      </c>
      <c r="AA277" s="21" t="s">
        <v>29</v>
      </c>
      <c r="AB277" s="38" t="s">
        <v>126</v>
      </c>
    </row>
    <row r="278" spans="1:28" s="4" customFormat="1" ht="20.100000000000001" customHeight="1" x14ac:dyDescent="0.25">
      <c r="A278" s="121">
        <v>44004</v>
      </c>
      <c r="B278" s="21" t="s">
        <v>23</v>
      </c>
      <c r="C278" s="21" t="s">
        <v>344</v>
      </c>
      <c r="D278" s="22" t="s">
        <v>1060</v>
      </c>
      <c r="E278" s="21" t="s">
        <v>26</v>
      </c>
      <c r="F278" s="114" t="s">
        <v>617</v>
      </c>
      <c r="G278" s="114" t="s">
        <v>618</v>
      </c>
      <c r="H278" s="114" t="s">
        <v>29</v>
      </c>
      <c r="I278" s="114" t="s">
        <v>1061</v>
      </c>
      <c r="J278" s="114" t="s">
        <v>1062</v>
      </c>
      <c r="K278" s="114" t="s">
        <v>521</v>
      </c>
      <c r="L278" s="114" t="s">
        <v>597</v>
      </c>
      <c r="M278" s="23">
        <v>155554.98000000001</v>
      </c>
      <c r="N278" s="115" t="s">
        <v>829</v>
      </c>
      <c r="O278" s="115" t="s">
        <v>599</v>
      </c>
      <c r="P278" s="32" t="s">
        <v>29</v>
      </c>
      <c r="Q278" s="40">
        <v>43932</v>
      </c>
      <c r="R278" s="114" t="s">
        <v>77</v>
      </c>
      <c r="S278" s="40">
        <v>44296</v>
      </c>
      <c r="T278" s="114" t="s">
        <v>29</v>
      </c>
      <c r="U278" s="26" t="s">
        <v>29</v>
      </c>
      <c r="V278" s="21" t="s">
        <v>29</v>
      </c>
      <c r="W278" s="21" t="s">
        <v>29</v>
      </c>
      <c r="X278" s="21" t="s">
        <v>29</v>
      </c>
      <c r="Y278" s="21" t="s">
        <v>29</v>
      </c>
      <c r="Z278" s="21" t="s">
        <v>29</v>
      </c>
      <c r="AA278" s="21" t="s">
        <v>29</v>
      </c>
      <c r="AB278" s="34" t="s">
        <v>126</v>
      </c>
    </row>
    <row r="279" spans="1:28" s="4" customFormat="1" ht="20.100000000000001" customHeight="1" x14ac:dyDescent="0.25">
      <c r="A279" s="121">
        <v>44049</v>
      </c>
      <c r="B279" s="21" t="s">
        <v>76</v>
      </c>
      <c r="C279" s="21" t="s">
        <v>344</v>
      </c>
      <c r="D279" s="22" t="s">
        <v>1188</v>
      </c>
      <c r="E279" s="21" t="s">
        <v>26</v>
      </c>
      <c r="F279" s="114" t="s">
        <v>1189</v>
      </c>
      <c r="G279" s="114" t="s">
        <v>1190</v>
      </c>
      <c r="H279" s="114" t="s">
        <v>29</v>
      </c>
      <c r="I279" s="114" t="s">
        <v>1191</v>
      </c>
      <c r="J279" s="114" t="s">
        <v>1192</v>
      </c>
      <c r="K279" s="114" t="s">
        <v>215</v>
      </c>
      <c r="L279" s="114" t="s">
        <v>723</v>
      </c>
      <c r="M279" s="23">
        <v>329200</v>
      </c>
      <c r="N279" s="115" t="s">
        <v>29</v>
      </c>
      <c r="O279" s="115" t="s">
        <v>261</v>
      </c>
      <c r="P279" s="32" t="s">
        <v>29</v>
      </c>
      <c r="Q279" s="40">
        <v>43174</v>
      </c>
      <c r="R279" s="114" t="s">
        <v>2625</v>
      </c>
      <c r="S279" s="40">
        <v>44291</v>
      </c>
      <c r="T279" s="114" t="s">
        <v>29</v>
      </c>
      <c r="U279" s="26" t="s">
        <v>29</v>
      </c>
      <c r="V279" s="21" t="s">
        <v>29</v>
      </c>
      <c r="W279" s="21" t="s">
        <v>29</v>
      </c>
      <c r="X279" s="21" t="s">
        <v>29</v>
      </c>
      <c r="Y279" s="21" t="s">
        <v>29</v>
      </c>
      <c r="Z279" s="21" t="s">
        <v>29</v>
      </c>
      <c r="AA279" s="21" t="s">
        <v>29</v>
      </c>
      <c r="AB279" s="34" t="s">
        <v>126</v>
      </c>
    </row>
    <row r="280" spans="1:28" s="4" customFormat="1" ht="20.100000000000001" customHeight="1" x14ac:dyDescent="0.25">
      <c r="A280" s="121">
        <v>44049</v>
      </c>
      <c r="B280" s="21" t="s">
        <v>76</v>
      </c>
      <c r="C280" s="21" t="s">
        <v>344</v>
      </c>
      <c r="D280" s="22" t="s">
        <v>1235</v>
      </c>
      <c r="E280" s="21" t="s">
        <v>26</v>
      </c>
      <c r="F280" s="114" t="s">
        <v>2282</v>
      </c>
      <c r="G280" s="114" t="s">
        <v>2435</v>
      </c>
      <c r="H280" s="114" t="s">
        <v>29</v>
      </c>
      <c r="I280" s="114" t="s">
        <v>1236</v>
      </c>
      <c r="J280" s="114" t="s">
        <v>1237</v>
      </c>
      <c r="K280" s="114" t="s">
        <v>215</v>
      </c>
      <c r="L280" s="114" t="s">
        <v>1238</v>
      </c>
      <c r="M280" s="23">
        <v>1025465.08</v>
      </c>
      <c r="N280" s="115" t="s">
        <v>29</v>
      </c>
      <c r="O280" s="115" t="s">
        <v>261</v>
      </c>
      <c r="P280" s="24" t="s">
        <v>29</v>
      </c>
      <c r="Q280" s="40">
        <v>43182</v>
      </c>
      <c r="R280" s="114" t="s">
        <v>48</v>
      </c>
      <c r="S280" s="40">
        <v>44291</v>
      </c>
      <c r="T280" s="26" t="s">
        <v>29</v>
      </c>
      <c r="U280" s="26" t="s">
        <v>29</v>
      </c>
      <c r="V280" s="21" t="s">
        <v>29</v>
      </c>
      <c r="W280" s="21" t="s">
        <v>29</v>
      </c>
      <c r="X280" s="21" t="s">
        <v>29</v>
      </c>
      <c r="Y280" s="21" t="s">
        <v>29</v>
      </c>
      <c r="Z280" s="21" t="s">
        <v>29</v>
      </c>
      <c r="AA280" s="21" t="s">
        <v>29</v>
      </c>
      <c r="AB280" s="34" t="s">
        <v>126</v>
      </c>
    </row>
    <row r="281" spans="1:28" s="4" customFormat="1" ht="20.100000000000001" customHeight="1" x14ac:dyDescent="0.25">
      <c r="A281" s="121">
        <v>44004</v>
      </c>
      <c r="B281" s="21" t="s">
        <v>76</v>
      </c>
      <c r="C281" s="21" t="s">
        <v>344</v>
      </c>
      <c r="D281" s="22" t="s">
        <v>824</v>
      </c>
      <c r="E281" s="21" t="s">
        <v>26</v>
      </c>
      <c r="F281" s="114" t="s">
        <v>825</v>
      </c>
      <c r="G281" s="114" t="s">
        <v>826</v>
      </c>
      <c r="H281" s="114" t="s">
        <v>29</v>
      </c>
      <c r="I281" s="114" t="s">
        <v>827</v>
      </c>
      <c r="J281" s="114" t="s">
        <v>828</v>
      </c>
      <c r="K281" s="114" t="s">
        <v>215</v>
      </c>
      <c r="L281" s="114" t="s">
        <v>723</v>
      </c>
      <c r="M281" s="23">
        <v>449900</v>
      </c>
      <c r="N281" s="115" t="s">
        <v>829</v>
      </c>
      <c r="O281" s="115" t="s">
        <v>599</v>
      </c>
      <c r="P281" s="32" t="s">
        <v>29</v>
      </c>
      <c r="Q281" s="25">
        <v>43617</v>
      </c>
      <c r="R281" s="39" t="s">
        <v>131</v>
      </c>
      <c r="S281" s="25">
        <v>44347</v>
      </c>
      <c r="T281" s="114" t="s">
        <v>830</v>
      </c>
      <c r="U281" s="26" t="s">
        <v>29</v>
      </c>
      <c r="V281" s="21" t="s">
        <v>29</v>
      </c>
      <c r="W281" s="21" t="s">
        <v>29</v>
      </c>
      <c r="X281" s="21" t="s">
        <v>29</v>
      </c>
      <c r="Y281" s="21" t="s">
        <v>29</v>
      </c>
      <c r="Z281" s="21" t="s">
        <v>29</v>
      </c>
      <c r="AA281" s="21" t="s">
        <v>29</v>
      </c>
      <c r="AB281" s="28" t="s">
        <v>126</v>
      </c>
    </row>
    <row r="282" spans="1:28" s="4" customFormat="1" ht="20.100000000000001" customHeight="1" x14ac:dyDescent="0.25">
      <c r="A282" s="123">
        <v>43980</v>
      </c>
      <c r="B282" s="21" t="s">
        <v>23</v>
      </c>
      <c r="C282" s="21" t="s">
        <v>344</v>
      </c>
      <c r="D282" s="22" t="s">
        <v>1006</v>
      </c>
      <c r="E282" s="21" t="s">
        <v>26</v>
      </c>
      <c r="F282" s="114" t="s">
        <v>1007</v>
      </c>
      <c r="G282" s="114" t="s">
        <v>1008</v>
      </c>
      <c r="H282" s="114" t="s">
        <v>29</v>
      </c>
      <c r="I282" s="114" t="s">
        <v>1009</v>
      </c>
      <c r="J282" s="114" t="s">
        <v>1010</v>
      </c>
      <c r="K282" s="114" t="s">
        <v>521</v>
      </c>
      <c r="L282" s="114" t="s">
        <v>29</v>
      </c>
      <c r="M282" s="23">
        <v>164755.93</v>
      </c>
      <c r="N282" s="115" t="s">
        <v>29</v>
      </c>
      <c r="O282" s="115" t="s">
        <v>29</v>
      </c>
      <c r="P282" s="32" t="s">
        <v>29</v>
      </c>
      <c r="Q282" s="40">
        <v>43995</v>
      </c>
      <c r="R282" s="114" t="s">
        <v>77</v>
      </c>
      <c r="S282" s="40">
        <v>44359</v>
      </c>
      <c r="T282" s="114" t="s">
        <v>29</v>
      </c>
      <c r="U282" s="26" t="s">
        <v>29</v>
      </c>
      <c r="V282" s="21" t="s">
        <v>29</v>
      </c>
      <c r="W282" s="21" t="s">
        <v>29</v>
      </c>
      <c r="X282" s="21" t="s">
        <v>29</v>
      </c>
      <c r="Y282" s="21" t="s">
        <v>29</v>
      </c>
      <c r="Z282" s="21" t="s">
        <v>29</v>
      </c>
      <c r="AA282" s="21" t="s">
        <v>29</v>
      </c>
      <c r="AB282" s="38" t="s">
        <v>126</v>
      </c>
    </row>
    <row r="283" spans="1:28" s="4" customFormat="1" ht="20.100000000000001" customHeight="1" x14ac:dyDescent="0.25">
      <c r="A283" s="121">
        <v>43244</v>
      </c>
      <c r="B283" s="21" t="s">
        <v>23</v>
      </c>
      <c r="C283" s="21" t="s">
        <v>344</v>
      </c>
      <c r="D283" s="22" t="s">
        <v>635</v>
      </c>
      <c r="E283" s="21" t="s">
        <v>26</v>
      </c>
      <c r="F283" s="114" t="s">
        <v>119</v>
      </c>
      <c r="G283" s="114" t="s">
        <v>636</v>
      </c>
      <c r="H283" s="114" t="s">
        <v>637</v>
      </c>
      <c r="I283" s="114" t="s">
        <v>638</v>
      </c>
      <c r="J283" s="114" t="s">
        <v>639</v>
      </c>
      <c r="K283" s="114" t="s">
        <v>521</v>
      </c>
      <c r="L283" s="114" t="s">
        <v>640</v>
      </c>
      <c r="M283" s="23">
        <v>962530</v>
      </c>
      <c r="N283" s="115" t="s">
        <v>641</v>
      </c>
      <c r="O283" s="115" t="s">
        <v>642</v>
      </c>
      <c r="P283" s="24" t="s">
        <v>29</v>
      </c>
      <c r="Q283" s="33">
        <v>43244</v>
      </c>
      <c r="R283" s="34" t="s">
        <v>48</v>
      </c>
      <c r="S283" s="33">
        <v>44341</v>
      </c>
      <c r="T283" s="114" t="s">
        <v>29</v>
      </c>
      <c r="U283" s="26" t="s">
        <v>29</v>
      </c>
      <c r="V283" s="21" t="s">
        <v>29</v>
      </c>
      <c r="W283" s="21" t="s">
        <v>29</v>
      </c>
      <c r="X283" s="21" t="s">
        <v>29</v>
      </c>
      <c r="Y283" s="21" t="s">
        <v>29</v>
      </c>
      <c r="Z283" s="21" t="s">
        <v>29</v>
      </c>
      <c r="AA283" s="21" t="s">
        <v>29</v>
      </c>
      <c r="AB283" s="31" t="s">
        <v>126</v>
      </c>
    </row>
    <row r="284" spans="1:28" s="4" customFormat="1" ht="20.100000000000001" customHeight="1" x14ac:dyDescent="0.25">
      <c r="A284" s="121">
        <v>44285</v>
      </c>
      <c r="B284" s="21" t="s">
        <v>23</v>
      </c>
      <c r="C284" s="106" t="s">
        <v>24</v>
      </c>
      <c r="D284" s="22" t="s">
        <v>2595</v>
      </c>
      <c r="E284" s="21" t="s">
        <v>58</v>
      </c>
      <c r="F284" s="114" t="s">
        <v>2596</v>
      </c>
      <c r="G284" s="114" t="s">
        <v>2597</v>
      </c>
      <c r="H284" s="114" t="s">
        <v>29</v>
      </c>
      <c r="I284" s="114" t="s">
        <v>2598</v>
      </c>
      <c r="J284" s="114" t="s">
        <v>2599</v>
      </c>
      <c r="K284" s="114" t="s">
        <v>215</v>
      </c>
      <c r="L284" s="114" t="s">
        <v>222</v>
      </c>
      <c r="M284" s="23">
        <v>284632.7</v>
      </c>
      <c r="N284" s="154" t="s">
        <v>29</v>
      </c>
      <c r="O284" s="115" t="s">
        <v>29</v>
      </c>
      <c r="P284" s="40">
        <v>44257</v>
      </c>
      <c r="Q284" s="114" t="s">
        <v>2073</v>
      </c>
      <c r="R284" s="159">
        <v>44330</v>
      </c>
      <c r="S284" s="114" t="s">
        <v>29</v>
      </c>
      <c r="T284" s="34" t="s">
        <v>260</v>
      </c>
      <c r="U284" s="156"/>
      <c r="V284" s="157"/>
      <c r="W284" s="157"/>
      <c r="X284" s="155"/>
      <c r="Y284" s="155"/>
      <c r="Z284" s="157"/>
      <c r="AA284" s="158"/>
    </row>
    <row r="285" spans="1:28" s="4" customFormat="1" ht="20.100000000000001" customHeight="1" x14ac:dyDescent="0.25">
      <c r="A285" s="121">
        <v>44285</v>
      </c>
      <c r="B285" s="21" t="s">
        <v>23</v>
      </c>
      <c r="C285" s="21" t="s">
        <v>344</v>
      </c>
      <c r="D285" s="22" t="s">
        <v>2585</v>
      </c>
      <c r="E285" s="21" t="s">
        <v>58</v>
      </c>
      <c r="F285" s="114" t="s">
        <v>2586</v>
      </c>
      <c r="G285" s="114" t="s">
        <v>2587</v>
      </c>
      <c r="H285" s="114" t="s">
        <v>29</v>
      </c>
      <c r="I285" s="114" t="s">
        <v>2588</v>
      </c>
      <c r="J285" s="114" t="s">
        <v>2589</v>
      </c>
      <c r="K285" s="114" t="s">
        <v>521</v>
      </c>
      <c r="L285" s="114" t="s">
        <v>222</v>
      </c>
      <c r="M285" s="23">
        <v>150564.15</v>
      </c>
      <c r="N285" s="115" t="s">
        <v>29</v>
      </c>
      <c r="O285" s="115" t="s">
        <v>29</v>
      </c>
      <c r="P285" s="32" t="s">
        <v>29</v>
      </c>
      <c r="Q285" s="40">
        <v>44263</v>
      </c>
      <c r="R285" s="114" t="s">
        <v>352</v>
      </c>
      <c r="S285" s="40">
        <v>44347</v>
      </c>
      <c r="T285" s="114" t="s">
        <v>29</v>
      </c>
      <c r="U285" s="26" t="s">
        <v>29</v>
      </c>
      <c r="V285" s="21" t="s">
        <v>29</v>
      </c>
      <c r="W285" s="21" t="s">
        <v>29</v>
      </c>
      <c r="X285" s="114" t="s">
        <v>29</v>
      </c>
      <c r="Y285" s="114" t="s">
        <v>29</v>
      </c>
      <c r="Z285" s="21" t="s">
        <v>29</v>
      </c>
      <c r="AA285" s="35" t="s">
        <v>29</v>
      </c>
      <c r="AB285" s="34" t="s">
        <v>260</v>
      </c>
    </row>
    <row r="286" spans="1:28" ht="20.100000000000001" customHeight="1" x14ac:dyDescent="0.25">
      <c r="A286" s="130">
        <v>44209</v>
      </c>
      <c r="B286" s="105" t="s">
        <v>23</v>
      </c>
      <c r="C286" s="106" t="s">
        <v>24</v>
      </c>
      <c r="D286" s="22" t="s">
        <v>2378</v>
      </c>
      <c r="E286" s="114" t="s">
        <v>58</v>
      </c>
      <c r="F286" s="114" t="s">
        <v>2379</v>
      </c>
      <c r="G286" s="114" t="s">
        <v>2380</v>
      </c>
      <c r="H286" s="114" t="s">
        <v>29</v>
      </c>
      <c r="I286" s="114" t="s">
        <v>2381</v>
      </c>
      <c r="J286" s="114" t="s">
        <v>2382</v>
      </c>
      <c r="K286" s="114" t="s">
        <v>107</v>
      </c>
      <c r="L286" s="114" t="s">
        <v>2383</v>
      </c>
      <c r="M286" s="131">
        <v>429870</v>
      </c>
      <c r="N286" s="132" t="s">
        <v>29</v>
      </c>
      <c r="O286" s="114" t="s">
        <v>35</v>
      </c>
      <c r="P286" s="133">
        <v>44144</v>
      </c>
      <c r="Q286" s="108" t="s">
        <v>352</v>
      </c>
      <c r="R286" s="40">
        <v>44235</v>
      </c>
      <c r="S286" s="113" t="s">
        <v>29</v>
      </c>
      <c r="T286" s="109" t="s">
        <v>241</v>
      </c>
    </row>
    <row r="287" spans="1:28" s="4" customFormat="1" ht="20.100000000000001" customHeight="1" x14ac:dyDescent="0.25">
      <c r="A287" s="121">
        <v>44315</v>
      </c>
      <c r="B287" s="21" t="s">
        <v>76</v>
      </c>
      <c r="C287" s="21" t="s">
        <v>344</v>
      </c>
      <c r="D287" s="22" t="s">
        <v>1235</v>
      </c>
      <c r="E287" s="21" t="s">
        <v>26</v>
      </c>
      <c r="F287" s="114" t="s">
        <v>2282</v>
      </c>
      <c r="G287" s="114" t="s">
        <v>2435</v>
      </c>
      <c r="H287" s="114" t="s">
        <v>29</v>
      </c>
      <c r="I287" s="114" t="s">
        <v>1236</v>
      </c>
      <c r="J287" s="114" t="s">
        <v>1237</v>
      </c>
      <c r="K287" s="114" t="s">
        <v>215</v>
      </c>
      <c r="L287" s="114" t="s">
        <v>1238</v>
      </c>
      <c r="M287" s="23">
        <v>1025465.08</v>
      </c>
      <c r="N287" s="115" t="s">
        <v>29</v>
      </c>
      <c r="O287" s="115" t="s">
        <v>261</v>
      </c>
      <c r="P287" s="24" t="s">
        <v>29</v>
      </c>
      <c r="Q287" s="40">
        <v>43182</v>
      </c>
      <c r="R287" s="114" t="s">
        <v>2625</v>
      </c>
      <c r="S287" s="40">
        <v>44321</v>
      </c>
      <c r="T287" s="26" t="s">
        <v>29</v>
      </c>
      <c r="U287" s="26" t="s">
        <v>29</v>
      </c>
      <c r="V287" s="21" t="s">
        <v>29</v>
      </c>
      <c r="W287" s="21" t="s">
        <v>29</v>
      </c>
      <c r="X287" s="21" t="s">
        <v>29</v>
      </c>
      <c r="Y287" s="21" t="s">
        <v>29</v>
      </c>
      <c r="Z287" s="21" t="s">
        <v>29</v>
      </c>
      <c r="AA287" s="21" t="s">
        <v>29</v>
      </c>
      <c r="AB287" s="34" t="s">
        <v>126</v>
      </c>
    </row>
    <row r="288" spans="1:28" s="4" customFormat="1" ht="20.100000000000001" customHeight="1" x14ac:dyDescent="0.25">
      <c r="A288" s="160" t="s">
        <v>2562</v>
      </c>
      <c r="B288" s="21" t="s">
        <v>23</v>
      </c>
      <c r="C288" s="21" t="s">
        <v>344</v>
      </c>
      <c r="D288" s="22" t="s">
        <v>2500</v>
      </c>
      <c r="E288" s="21" t="s">
        <v>246</v>
      </c>
      <c r="F288" s="114" t="s">
        <v>2501</v>
      </c>
      <c r="G288" s="114" t="s">
        <v>2502</v>
      </c>
      <c r="H288" s="114" t="s">
        <v>29</v>
      </c>
      <c r="I288" s="114" t="s">
        <v>2503</v>
      </c>
      <c r="J288" s="114" t="s">
        <v>2504</v>
      </c>
      <c r="K288" s="114" t="s">
        <v>521</v>
      </c>
      <c r="L288" s="114" t="s">
        <v>2505</v>
      </c>
      <c r="M288" s="23">
        <v>236876.2</v>
      </c>
      <c r="N288" s="154" t="s">
        <v>2506</v>
      </c>
      <c r="O288" s="115" t="s">
        <v>29</v>
      </c>
      <c r="P288" s="32" t="s">
        <v>29</v>
      </c>
      <c r="Q288" s="40">
        <v>44132</v>
      </c>
      <c r="R288" s="114" t="s">
        <v>259</v>
      </c>
      <c r="S288" s="40">
        <v>44316</v>
      </c>
      <c r="T288" s="114" t="s">
        <v>2507</v>
      </c>
      <c r="U288" s="26" t="s">
        <v>29</v>
      </c>
      <c r="V288" s="21" t="s">
        <v>29</v>
      </c>
      <c r="W288" s="21" t="s">
        <v>29</v>
      </c>
      <c r="X288" s="114" t="s">
        <v>29</v>
      </c>
      <c r="Y288" s="114" t="s">
        <v>2508</v>
      </c>
      <c r="Z288" s="21" t="s">
        <v>29</v>
      </c>
      <c r="AA288" s="35" t="s">
        <v>29</v>
      </c>
      <c r="AB288" s="34" t="s">
        <v>2509</v>
      </c>
    </row>
    <row r="289" spans="1:33" ht="20.100000000000001" customHeight="1" x14ac:dyDescent="0.25">
      <c r="A289" s="136">
        <v>44106</v>
      </c>
      <c r="B289" s="105" t="s">
        <v>76</v>
      </c>
      <c r="C289" s="106" t="s">
        <v>24</v>
      </c>
      <c r="D289" s="22" t="s">
        <v>2154</v>
      </c>
      <c r="E289" s="114" t="s">
        <v>26</v>
      </c>
      <c r="F289" s="114" t="s">
        <v>813</v>
      </c>
      <c r="G289" s="114" t="s">
        <v>2155</v>
      </c>
      <c r="H289" s="114" t="s">
        <v>29</v>
      </c>
      <c r="I289" s="114" t="s">
        <v>2157</v>
      </c>
      <c r="J289" s="114" t="s">
        <v>2157</v>
      </c>
      <c r="K289" s="114" t="s">
        <v>215</v>
      </c>
      <c r="L289" s="114" t="s">
        <v>2158</v>
      </c>
      <c r="M289" s="131">
        <v>169063</v>
      </c>
      <c r="N289" s="132" t="s">
        <v>29</v>
      </c>
      <c r="O289" s="114" t="s">
        <v>29</v>
      </c>
      <c r="P289" s="133">
        <v>43959</v>
      </c>
      <c r="Q289" s="108" t="s">
        <v>977</v>
      </c>
      <c r="R289" s="40">
        <v>44196</v>
      </c>
      <c r="S289" s="113" t="s">
        <v>2156</v>
      </c>
      <c r="T289" s="109" t="s">
        <v>2159</v>
      </c>
    </row>
    <row r="290" spans="1:33" ht="20.100000000000001" customHeight="1" x14ac:dyDescent="0.25">
      <c r="A290" s="136" t="s">
        <v>2662</v>
      </c>
      <c r="B290" s="105" t="s">
        <v>23</v>
      </c>
      <c r="C290" s="106" t="s">
        <v>24</v>
      </c>
      <c r="D290" s="22" t="s">
        <v>464</v>
      </c>
      <c r="E290" s="114" t="s">
        <v>58</v>
      </c>
      <c r="F290" s="114" t="s">
        <v>465</v>
      </c>
      <c r="G290" s="114" t="s">
        <v>466</v>
      </c>
      <c r="H290" s="114" t="s">
        <v>29</v>
      </c>
      <c r="I290" s="114" t="s">
        <v>467</v>
      </c>
      <c r="J290" s="114" t="s">
        <v>468</v>
      </c>
      <c r="K290" s="114" t="s">
        <v>215</v>
      </c>
      <c r="L290" s="114" t="s">
        <v>469</v>
      </c>
      <c r="M290" s="131">
        <v>216029</v>
      </c>
      <c r="N290" s="132" t="s">
        <v>29</v>
      </c>
      <c r="O290" s="114" t="s">
        <v>154</v>
      </c>
      <c r="P290" s="133">
        <v>44060</v>
      </c>
      <c r="Q290" s="108" t="s">
        <v>2554</v>
      </c>
      <c r="R290" s="40">
        <v>44347</v>
      </c>
      <c r="S290" s="113" t="s">
        <v>29</v>
      </c>
      <c r="T290" s="109" t="s">
        <v>374</v>
      </c>
    </row>
    <row r="291" spans="1:33" s="53" customFormat="1" ht="20.100000000000001" customHeight="1" x14ac:dyDescent="0.25">
      <c r="B291" s="34" t="s">
        <v>29</v>
      </c>
      <c r="C291" s="117" t="s">
        <v>24</v>
      </c>
      <c r="D291" s="114" t="s">
        <v>1284</v>
      </c>
      <c r="E291" s="47" t="s">
        <v>1285</v>
      </c>
      <c r="F291" s="114" t="s">
        <v>1286</v>
      </c>
      <c r="G291" s="114" t="s">
        <v>1287</v>
      </c>
      <c r="H291" s="114" t="s">
        <v>29</v>
      </c>
      <c r="I291" s="114" t="s">
        <v>1288</v>
      </c>
      <c r="J291" s="114" t="s">
        <v>1289</v>
      </c>
      <c r="K291" s="114" t="s">
        <v>1264</v>
      </c>
      <c r="L291" s="114" t="s">
        <v>1290</v>
      </c>
      <c r="M291" s="54">
        <v>268400</v>
      </c>
      <c r="N291" s="115" t="s">
        <v>64</v>
      </c>
      <c r="O291" s="114" t="s">
        <v>35</v>
      </c>
      <c r="P291" s="55">
        <v>42501</v>
      </c>
      <c r="Q291" s="114" t="s">
        <v>1291</v>
      </c>
      <c r="R291" s="55" t="s">
        <v>1292</v>
      </c>
      <c r="S291" s="114" t="s">
        <v>29</v>
      </c>
    </row>
    <row r="292" spans="1:33" s="53" customFormat="1" ht="20.100000000000001" customHeight="1" x14ac:dyDescent="0.25">
      <c r="A292" s="56">
        <v>43669</v>
      </c>
      <c r="B292" s="57" t="s">
        <v>344</v>
      </c>
      <c r="C292" s="57" t="s">
        <v>1293</v>
      </c>
      <c r="D292" s="57" t="s">
        <v>246</v>
      </c>
      <c r="E292" s="57" t="s">
        <v>1294</v>
      </c>
      <c r="F292" s="57" t="s">
        <v>1295</v>
      </c>
      <c r="G292" s="57" t="s">
        <v>29</v>
      </c>
      <c r="H292" s="57" t="s">
        <v>1027</v>
      </c>
      <c r="I292" s="57" t="s">
        <v>1296</v>
      </c>
      <c r="J292" s="57" t="s">
        <v>521</v>
      </c>
      <c r="K292" s="57" t="s">
        <v>1297</v>
      </c>
      <c r="L292" s="58">
        <v>330000</v>
      </c>
      <c r="M292" s="57" t="s">
        <v>46</v>
      </c>
      <c r="N292" s="57" t="s">
        <v>821</v>
      </c>
      <c r="O292" s="56">
        <v>43640</v>
      </c>
      <c r="P292" s="57" t="s">
        <v>125</v>
      </c>
      <c r="Q292" s="56">
        <v>43684</v>
      </c>
      <c r="R292" s="57" t="s">
        <v>29</v>
      </c>
      <c r="S292" s="57" t="s">
        <v>29</v>
      </c>
      <c r="T292" s="57" t="s">
        <v>29</v>
      </c>
      <c r="U292" s="57" t="s">
        <v>29</v>
      </c>
      <c r="V292" s="57" t="s">
        <v>29</v>
      </c>
      <c r="W292" s="57" t="s">
        <v>29</v>
      </c>
      <c r="X292" s="57" t="s">
        <v>29</v>
      </c>
      <c r="Y292" s="57" t="s">
        <v>29</v>
      </c>
      <c r="AC292" s="59" t="s">
        <v>1298</v>
      </c>
    </row>
    <row r="293" spans="1:33" s="63" customFormat="1" ht="20.100000000000001" customHeight="1" x14ac:dyDescent="0.2">
      <c r="A293" s="60" t="s">
        <v>23</v>
      </c>
      <c r="B293" s="60" t="s">
        <v>29</v>
      </c>
      <c r="C293" s="114" t="s">
        <v>344</v>
      </c>
      <c r="D293" s="114">
        <v>2013</v>
      </c>
      <c r="E293" s="114" t="s">
        <v>39</v>
      </c>
      <c r="F293" s="114" t="s">
        <v>768</v>
      </c>
      <c r="G293" s="114" t="s">
        <v>1299</v>
      </c>
      <c r="H293" s="114" t="s">
        <v>29</v>
      </c>
      <c r="I293" s="114" t="s">
        <v>770</v>
      </c>
      <c r="J293" s="114" t="s">
        <v>771</v>
      </c>
      <c r="K293" s="47" t="s">
        <v>1300</v>
      </c>
      <c r="L293" s="114" t="s">
        <v>1301</v>
      </c>
      <c r="M293" s="54" t="s">
        <v>1302</v>
      </c>
      <c r="N293" s="115" t="s">
        <v>46</v>
      </c>
      <c r="O293" s="114" t="s">
        <v>917</v>
      </c>
      <c r="P293" s="116">
        <v>41548</v>
      </c>
      <c r="Q293" s="114" t="s">
        <v>172</v>
      </c>
      <c r="R293" s="112">
        <v>43281</v>
      </c>
      <c r="S293" s="113" t="s">
        <v>29</v>
      </c>
      <c r="T293" s="113" t="s">
        <v>29</v>
      </c>
      <c r="U293" s="114" t="s">
        <v>29</v>
      </c>
      <c r="V293" s="115" t="s">
        <v>1303</v>
      </c>
      <c r="W293" s="114" t="s">
        <v>29</v>
      </c>
      <c r="X293" s="114" t="s">
        <v>29</v>
      </c>
      <c r="Y293" s="114" t="s">
        <v>29</v>
      </c>
      <c r="Z293" s="114" t="s">
        <v>29</v>
      </c>
      <c r="AA293" s="61" t="s">
        <v>1304</v>
      </c>
      <c r="AB293" s="34"/>
      <c r="AC293" s="34"/>
      <c r="AD293" s="34"/>
      <c r="AE293" s="62"/>
    </row>
    <row r="294" spans="1:33" s="64" customFormat="1" ht="20.100000000000001" customHeight="1" x14ac:dyDescent="0.2">
      <c r="A294" s="60" t="s">
        <v>23</v>
      </c>
      <c r="B294" s="60" t="s">
        <v>29</v>
      </c>
      <c r="C294" s="114" t="s">
        <v>344</v>
      </c>
      <c r="D294" s="114" t="s">
        <v>1305</v>
      </c>
      <c r="E294" s="114" t="s">
        <v>39</v>
      </c>
      <c r="F294" s="114" t="s">
        <v>761</v>
      </c>
      <c r="G294" s="114" t="s">
        <v>1306</v>
      </c>
      <c r="H294" s="114" t="s">
        <v>29</v>
      </c>
      <c r="I294" s="114" t="s">
        <v>763</v>
      </c>
      <c r="J294" s="114" t="s">
        <v>1307</v>
      </c>
      <c r="K294" s="114" t="s">
        <v>1264</v>
      </c>
      <c r="L294" s="114" t="s">
        <v>1308</v>
      </c>
      <c r="M294" s="54" t="s">
        <v>1309</v>
      </c>
      <c r="N294" s="115" t="s">
        <v>64</v>
      </c>
      <c r="O294" s="114" t="s">
        <v>35</v>
      </c>
      <c r="P294" s="116">
        <v>42583</v>
      </c>
      <c r="Q294" s="114" t="s">
        <v>1310</v>
      </c>
      <c r="R294" s="112">
        <v>43312</v>
      </c>
      <c r="S294" s="113" t="s">
        <v>1311</v>
      </c>
      <c r="T294" s="113" t="s">
        <v>29</v>
      </c>
      <c r="U294" s="114" t="s">
        <v>29</v>
      </c>
      <c r="V294" s="115" t="s">
        <v>1312</v>
      </c>
      <c r="W294" s="114" t="s">
        <v>29</v>
      </c>
      <c r="X294" s="114" t="s">
        <v>29</v>
      </c>
      <c r="Y294" s="114" t="s">
        <v>29</v>
      </c>
      <c r="Z294" s="114" t="s">
        <v>29</v>
      </c>
      <c r="AA294" s="114" t="s">
        <v>1313</v>
      </c>
      <c r="AB294" s="114"/>
      <c r="AC294" s="114"/>
      <c r="AD294" s="114"/>
      <c r="AE294" s="38"/>
    </row>
    <row r="295" spans="1:33" s="53" customFormat="1" ht="20.100000000000001" customHeight="1" x14ac:dyDescent="0.25">
      <c r="A295" s="60" t="s">
        <v>23</v>
      </c>
      <c r="B295" s="65">
        <v>43287</v>
      </c>
      <c r="C295" s="38" t="s">
        <v>344</v>
      </c>
      <c r="D295" s="38" t="s">
        <v>1314</v>
      </c>
      <c r="E295" s="38" t="s">
        <v>39</v>
      </c>
      <c r="F295" s="38" t="s">
        <v>761</v>
      </c>
      <c r="G295" s="38" t="s">
        <v>1306</v>
      </c>
      <c r="H295" s="38" t="s">
        <v>29</v>
      </c>
      <c r="I295" s="38" t="s">
        <v>763</v>
      </c>
      <c r="J295" s="38" t="s">
        <v>1307</v>
      </c>
      <c r="K295" s="114" t="s">
        <v>521</v>
      </c>
      <c r="L295" s="38" t="s">
        <v>1308</v>
      </c>
      <c r="M295" s="66">
        <v>500000</v>
      </c>
      <c r="N295" s="38" t="s">
        <v>64</v>
      </c>
      <c r="O295" s="38" t="s">
        <v>35</v>
      </c>
      <c r="P295" s="37">
        <v>43313</v>
      </c>
      <c r="Q295" s="38" t="s">
        <v>647</v>
      </c>
      <c r="R295" s="37">
        <v>43677</v>
      </c>
      <c r="S295" s="38" t="s">
        <v>1315</v>
      </c>
      <c r="T295" s="113" t="s">
        <v>29</v>
      </c>
      <c r="U295" s="114" t="s">
        <v>29</v>
      </c>
      <c r="V295" s="38" t="s">
        <v>1316</v>
      </c>
      <c r="W295" s="114" t="s">
        <v>29</v>
      </c>
      <c r="X295" s="114" t="s">
        <v>29</v>
      </c>
      <c r="Y295" s="114" t="s">
        <v>29</v>
      </c>
      <c r="Z295" s="114" t="s">
        <v>29</v>
      </c>
      <c r="AA295" s="38" t="s">
        <v>1313</v>
      </c>
      <c r="AB295" s="67"/>
      <c r="AC295" s="67"/>
      <c r="AD295" s="67"/>
      <c r="AE295" s="67"/>
    </row>
    <row r="296" spans="1:33" s="67" customFormat="1" ht="20.100000000000001" customHeight="1" x14ac:dyDescent="0.25">
      <c r="A296" s="60" t="s">
        <v>23</v>
      </c>
      <c r="B296" s="60" t="s">
        <v>29</v>
      </c>
      <c r="C296" s="38" t="s">
        <v>344</v>
      </c>
      <c r="D296" s="38" t="s">
        <v>1317</v>
      </c>
      <c r="E296" s="114" t="s">
        <v>246</v>
      </c>
      <c r="F296" s="38" t="s">
        <v>1318</v>
      </c>
      <c r="G296" s="38" t="s">
        <v>1319</v>
      </c>
      <c r="H296" s="38" t="s">
        <v>29</v>
      </c>
      <c r="I296" s="38" t="s">
        <v>1320</v>
      </c>
      <c r="J296" s="38" t="s">
        <v>1321</v>
      </c>
      <c r="K296" s="38" t="s">
        <v>1322</v>
      </c>
      <c r="L296" s="38" t="s">
        <v>1323</v>
      </c>
      <c r="M296" s="66">
        <v>210000</v>
      </c>
      <c r="N296" s="38" t="s">
        <v>46</v>
      </c>
      <c r="O296" s="38" t="s">
        <v>138</v>
      </c>
      <c r="P296" s="37">
        <v>43129</v>
      </c>
      <c r="Q296" s="38" t="s">
        <v>1324</v>
      </c>
      <c r="R296" s="37" t="s">
        <v>1325</v>
      </c>
      <c r="S296" s="38" t="s">
        <v>29</v>
      </c>
      <c r="T296" s="113" t="s">
        <v>29</v>
      </c>
      <c r="U296" s="114" t="s">
        <v>29</v>
      </c>
      <c r="V296" s="38" t="s">
        <v>29</v>
      </c>
      <c r="W296" s="114" t="s">
        <v>29</v>
      </c>
      <c r="X296" s="114" t="s">
        <v>29</v>
      </c>
      <c r="Y296" s="38" t="s">
        <v>29</v>
      </c>
      <c r="Z296" s="38" t="s">
        <v>29</v>
      </c>
      <c r="AA296" s="38" t="s">
        <v>29</v>
      </c>
      <c r="AG296" s="68"/>
    </row>
    <row r="297" spans="1:33" s="53" customFormat="1" ht="20.100000000000001" customHeight="1" x14ac:dyDescent="0.25">
      <c r="A297" s="60" t="s">
        <v>23</v>
      </c>
      <c r="B297" s="37">
        <v>43706</v>
      </c>
      <c r="C297" s="37" t="s">
        <v>344</v>
      </c>
      <c r="D297" s="37" t="s">
        <v>1326</v>
      </c>
      <c r="E297" s="37" t="s">
        <v>39</v>
      </c>
      <c r="F297" s="37" t="s">
        <v>194</v>
      </c>
      <c r="G297" s="37" t="s">
        <v>195</v>
      </c>
      <c r="H297" s="37" t="s">
        <v>29</v>
      </c>
      <c r="I297" s="37" t="s">
        <v>196</v>
      </c>
      <c r="J297" s="37" t="s">
        <v>197</v>
      </c>
      <c r="K297" s="37" t="s">
        <v>521</v>
      </c>
      <c r="L297" s="37" t="s">
        <v>198</v>
      </c>
      <c r="M297" s="66">
        <v>902000</v>
      </c>
      <c r="N297" s="38" t="s">
        <v>64</v>
      </c>
      <c r="O297" s="38" t="s">
        <v>199</v>
      </c>
      <c r="P297" s="37">
        <v>43614</v>
      </c>
      <c r="Q297" s="38" t="s">
        <v>1327</v>
      </c>
      <c r="R297" s="37">
        <v>43830</v>
      </c>
      <c r="S297" s="38" t="s">
        <v>29</v>
      </c>
      <c r="T297" s="38" t="s">
        <v>29</v>
      </c>
      <c r="U297" s="38" t="s">
        <v>29</v>
      </c>
      <c r="V297" s="38" t="s">
        <v>1328</v>
      </c>
      <c r="W297" s="38" t="s">
        <v>29</v>
      </c>
      <c r="X297" s="114" t="s">
        <v>29</v>
      </c>
      <c r="Y297" s="38" t="s">
        <v>29</v>
      </c>
      <c r="Z297" s="38" t="s">
        <v>29</v>
      </c>
      <c r="AA297" s="38" t="s">
        <v>29</v>
      </c>
      <c r="AB297" s="67"/>
      <c r="AC297" s="67"/>
      <c r="AD297" s="67"/>
      <c r="AE297" s="38" t="s">
        <v>49</v>
      </c>
    </row>
    <row r="298" spans="1:33" s="53" customFormat="1" ht="20.100000000000001" customHeight="1" x14ac:dyDescent="0.25">
      <c r="A298" s="38" t="s">
        <v>850</v>
      </c>
      <c r="B298" s="57" t="s">
        <v>29</v>
      </c>
      <c r="C298" s="69" t="s">
        <v>24</v>
      </c>
      <c r="D298" s="70" t="s">
        <v>1329</v>
      </c>
      <c r="E298" s="110" t="s">
        <v>1285</v>
      </c>
      <c r="F298" s="70" t="s">
        <v>1330</v>
      </c>
      <c r="G298" s="70" t="s">
        <v>1331</v>
      </c>
      <c r="H298" s="70" t="s">
        <v>29</v>
      </c>
      <c r="I298" s="70" t="s">
        <v>1332</v>
      </c>
      <c r="J298" s="110" t="s">
        <v>1333</v>
      </c>
      <c r="K298" s="70" t="s">
        <v>1334</v>
      </c>
      <c r="L298" s="70" t="s">
        <v>1335</v>
      </c>
      <c r="M298" s="71">
        <v>1608407</v>
      </c>
      <c r="N298" s="70" t="s">
        <v>64</v>
      </c>
      <c r="O298" s="70" t="s">
        <v>35</v>
      </c>
      <c r="P298" s="72">
        <v>43108</v>
      </c>
      <c r="Q298" s="70" t="s">
        <v>1325</v>
      </c>
      <c r="R298" s="72" t="s">
        <v>1325</v>
      </c>
      <c r="S298" s="70" t="s">
        <v>29</v>
      </c>
      <c r="T298" s="38"/>
    </row>
    <row r="299" spans="1:33" s="53" customFormat="1" ht="20.100000000000001" customHeight="1" x14ac:dyDescent="0.25">
      <c r="A299" s="38" t="s">
        <v>850</v>
      </c>
      <c r="B299" s="38" t="s">
        <v>29</v>
      </c>
      <c r="C299" s="38" t="s">
        <v>24</v>
      </c>
      <c r="D299" s="38" t="s">
        <v>1336</v>
      </c>
      <c r="E299" s="38" t="s">
        <v>1285</v>
      </c>
      <c r="F299" s="38" t="s">
        <v>1337</v>
      </c>
      <c r="G299" s="38" t="s">
        <v>1338</v>
      </c>
      <c r="H299" s="38" t="s">
        <v>29</v>
      </c>
      <c r="I299" s="38" t="s">
        <v>1339</v>
      </c>
      <c r="J299" s="38" t="s">
        <v>1340</v>
      </c>
      <c r="K299" s="38" t="s">
        <v>1341</v>
      </c>
      <c r="L299" s="38" t="s">
        <v>1342</v>
      </c>
      <c r="M299" s="66">
        <v>476194.67</v>
      </c>
      <c r="N299" s="38" t="s">
        <v>64</v>
      </c>
      <c r="O299" s="38" t="s">
        <v>35</v>
      </c>
      <c r="P299" s="37">
        <v>43187</v>
      </c>
      <c r="Q299" s="38" t="s">
        <v>1325</v>
      </c>
      <c r="R299" s="37" t="s">
        <v>1325</v>
      </c>
      <c r="S299" s="38" t="s">
        <v>29</v>
      </c>
      <c r="T299" s="67"/>
    </row>
    <row r="300" spans="1:33" s="64" customFormat="1" ht="20.100000000000001" customHeight="1" x14ac:dyDescent="0.2">
      <c r="A300" s="60" t="s">
        <v>23</v>
      </c>
      <c r="B300" s="60" t="s">
        <v>29</v>
      </c>
      <c r="C300" s="114" t="s">
        <v>344</v>
      </c>
      <c r="D300" s="60" t="s">
        <v>1343</v>
      </c>
      <c r="E300" s="114" t="s">
        <v>1344</v>
      </c>
      <c r="F300" s="60" t="s">
        <v>1345</v>
      </c>
      <c r="G300" s="60" t="s">
        <v>1346</v>
      </c>
      <c r="H300" s="114" t="s">
        <v>29</v>
      </c>
      <c r="I300" s="60" t="s">
        <v>1347</v>
      </c>
      <c r="J300" s="60" t="s">
        <v>1348</v>
      </c>
      <c r="K300" s="60" t="s">
        <v>1341</v>
      </c>
      <c r="L300" s="60" t="s">
        <v>1349</v>
      </c>
      <c r="M300" s="73">
        <v>191947.8</v>
      </c>
      <c r="N300" s="60" t="s">
        <v>46</v>
      </c>
      <c r="O300" s="60" t="s">
        <v>532</v>
      </c>
      <c r="P300" s="65">
        <v>43040</v>
      </c>
      <c r="Q300" s="60" t="s">
        <v>492</v>
      </c>
      <c r="R300" s="65">
        <v>43156</v>
      </c>
      <c r="S300" s="60" t="s">
        <v>29</v>
      </c>
      <c r="T300" s="113" t="s">
        <v>29</v>
      </c>
      <c r="U300" s="114" t="s">
        <v>29</v>
      </c>
      <c r="V300" s="115" t="s">
        <v>1350</v>
      </c>
      <c r="W300" s="114" t="s">
        <v>29</v>
      </c>
      <c r="X300" s="114" t="s">
        <v>29</v>
      </c>
      <c r="Y300" s="60" t="s">
        <v>1351</v>
      </c>
      <c r="Z300" s="60" t="s">
        <v>418</v>
      </c>
      <c r="AA300" s="60" t="s">
        <v>418</v>
      </c>
      <c r="AB300" s="60"/>
      <c r="AC300" s="60"/>
      <c r="AD300" s="60"/>
      <c r="AE300" s="38"/>
    </row>
    <row r="301" spans="1:33" s="53" customFormat="1" ht="20.100000000000001" customHeight="1" x14ac:dyDescent="0.25">
      <c r="A301" s="60" t="s">
        <v>23</v>
      </c>
      <c r="B301" s="37">
        <v>43410</v>
      </c>
      <c r="C301" s="38" t="s">
        <v>344</v>
      </c>
      <c r="D301" s="38" t="s">
        <v>1352</v>
      </c>
      <c r="E301" s="38" t="s">
        <v>26</v>
      </c>
      <c r="F301" s="38" t="s">
        <v>1353</v>
      </c>
      <c r="G301" s="38" t="s">
        <v>1354</v>
      </c>
      <c r="H301" s="38" t="s">
        <v>29</v>
      </c>
      <c r="I301" s="38" t="s">
        <v>1355</v>
      </c>
      <c r="J301" s="38" t="s">
        <v>1356</v>
      </c>
      <c r="K301" s="38" t="s">
        <v>521</v>
      </c>
      <c r="L301" s="38" t="s">
        <v>29</v>
      </c>
      <c r="M301" s="66">
        <v>870000</v>
      </c>
      <c r="N301" s="38" t="s">
        <v>64</v>
      </c>
      <c r="O301" s="38" t="s">
        <v>29</v>
      </c>
      <c r="P301" s="37">
        <v>42370</v>
      </c>
      <c r="Q301" s="38" t="s">
        <v>75</v>
      </c>
      <c r="R301" s="37">
        <v>43465</v>
      </c>
      <c r="S301" s="38" t="s">
        <v>29</v>
      </c>
      <c r="T301" s="38" t="s">
        <v>29</v>
      </c>
      <c r="U301" s="38" t="s">
        <v>29</v>
      </c>
      <c r="V301" s="38" t="s">
        <v>29</v>
      </c>
      <c r="W301" s="38" t="s">
        <v>29</v>
      </c>
      <c r="X301" s="114" t="s">
        <v>29</v>
      </c>
      <c r="Y301" s="38" t="s">
        <v>29</v>
      </c>
      <c r="Z301" s="38" t="s">
        <v>29</v>
      </c>
      <c r="AA301" s="38" t="s">
        <v>29</v>
      </c>
      <c r="AB301" s="67"/>
      <c r="AC301" s="67"/>
      <c r="AD301" s="67"/>
      <c r="AE301" s="67"/>
    </row>
    <row r="302" spans="1:33" s="53" customFormat="1" ht="20.100000000000001" customHeight="1" x14ac:dyDescent="0.25">
      <c r="A302" s="60" t="s">
        <v>23</v>
      </c>
      <c r="B302" s="37">
        <v>43803</v>
      </c>
      <c r="C302" s="114" t="s">
        <v>344</v>
      </c>
      <c r="D302" s="114" t="s">
        <v>1066</v>
      </c>
      <c r="E302" s="47" t="s">
        <v>246</v>
      </c>
      <c r="F302" s="47" t="s">
        <v>1357</v>
      </c>
      <c r="G302" s="47" t="s">
        <v>837</v>
      </c>
      <c r="H302" s="114" t="s">
        <v>29</v>
      </c>
      <c r="I302" s="114" t="s">
        <v>1358</v>
      </c>
      <c r="J302" s="114" t="s">
        <v>1359</v>
      </c>
      <c r="K302" s="114" t="s">
        <v>521</v>
      </c>
      <c r="L302" s="114" t="s">
        <v>1360</v>
      </c>
      <c r="M302" s="54">
        <v>422000</v>
      </c>
      <c r="N302" s="115" t="s">
        <v>46</v>
      </c>
      <c r="O302" s="114" t="s">
        <v>1361</v>
      </c>
      <c r="P302" s="55">
        <v>43101</v>
      </c>
      <c r="Q302" s="112" t="s">
        <v>131</v>
      </c>
      <c r="R302" s="55">
        <v>43830</v>
      </c>
      <c r="S302" s="114" t="s">
        <v>1362</v>
      </c>
      <c r="T302" s="114" t="s">
        <v>29</v>
      </c>
      <c r="U302" s="114" t="s">
        <v>29</v>
      </c>
      <c r="V302" s="114" t="s">
        <v>29</v>
      </c>
      <c r="W302" s="114" t="s">
        <v>29</v>
      </c>
      <c r="X302" s="114" t="s">
        <v>29</v>
      </c>
      <c r="Y302" s="114" t="s">
        <v>29</v>
      </c>
      <c r="Z302" s="114" t="s">
        <v>29</v>
      </c>
      <c r="AA302" s="114" t="s">
        <v>29</v>
      </c>
      <c r="AB302" s="67"/>
      <c r="AC302" s="67"/>
      <c r="AD302" s="67"/>
      <c r="AE302" s="38" t="s">
        <v>844</v>
      </c>
    </row>
    <row r="303" spans="1:33" s="64" customFormat="1" ht="20.100000000000001" customHeight="1" x14ac:dyDescent="0.2">
      <c r="A303" s="60"/>
      <c r="B303" s="60" t="s">
        <v>29</v>
      </c>
      <c r="C303" s="114" t="s">
        <v>344</v>
      </c>
      <c r="D303" s="114" t="s">
        <v>1363</v>
      </c>
      <c r="E303" s="114" t="s">
        <v>39</v>
      </c>
      <c r="F303" s="114" t="s">
        <v>1364</v>
      </c>
      <c r="G303" s="114" t="s">
        <v>1365</v>
      </c>
      <c r="H303" s="114" t="s">
        <v>29</v>
      </c>
      <c r="I303" s="114" t="s">
        <v>1366</v>
      </c>
      <c r="J303" s="114" t="s">
        <v>1367</v>
      </c>
      <c r="K303" s="114" t="s">
        <v>521</v>
      </c>
      <c r="L303" s="114" t="s">
        <v>1368</v>
      </c>
      <c r="M303" s="74" t="s">
        <v>1369</v>
      </c>
      <c r="N303" s="114" t="s">
        <v>64</v>
      </c>
      <c r="O303" s="114" t="s">
        <v>76</v>
      </c>
      <c r="P303" s="112">
        <v>43101</v>
      </c>
      <c r="Q303" s="114" t="s">
        <v>1370</v>
      </c>
      <c r="R303" s="112">
        <v>43465</v>
      </c>
      <c r="S303" s="55"/>
      <c r="T303" s="113" t="s">
        <v>29</v>
      </c>
      <c r="U303" s="114" t="s">
        <v>29</v>
      </c>
      <c r="V303" s="115" t="s">
        <v>1371</v>
      </c>
      <c r="W303" s="114" t="s">
        <v>29</v>
      </c>
      <c r="X303" s="114" t="s">
        <v>29</v>
      </c>
      <c r="Y303" s="114" t="s">
        <v>29</v>
      </c>
      <c r="Z303" s="114" t="s">
        <v>29</v>
      </c>
      <c r="AA303" s="114" t="s">
        <v>1372</v>
      </c>
      <c r="AB303" s="114"/>
      <c r="AC303" s="114"/>
      <c r="AD303" s="114"/>
      <c r="AE303" s="38"/>
    </row>
    <row r="304" spans="1:33" s="53" customFormat="1" ht="20.100000000000001" customHeight="1" x14ac:dyDescent="0.25">
      <c r="A304" s="38" t="s">
        <v>850</v>
      </c>
      <c r="B304" s="37">
        <v>43742</v>
      </c>
      <c r="C304" s="38" t="s">
        <v>24</v>
      </c>
      <c r="D304" s="38" t="s">
        <v>1373</v>
      </c>
      <c r="E304" s="38" t="s">
        <v>58</v>
      </c>
      <c r="F304" s="38" t="s">
        <v>1374</v>
      </c>
      <c r="G304" s="38" t="s">
        <v>1375</v>
      </c>
      <c r="H304" s="38" t="s">
        <v>29</v>
      </c>
      <c r="I304" s="38" t="s">
        <v>1366</v>
      </c>
      <c r="J304" s="38" t="s">
        <v>1367</v>
      </c>
      <c r="K304" s="38" t="s">
        <v>587</v>
      </c>
      <c r="L304" s="38" t="s">
        <v>1376</v>
      </c>
      <c r="M304" s="38" t="s">
        <v>1377</v>
      </c>
      <c r="N304" s="38" t="s">
        <v>64</v>
      </c>
      <c r="O304" s="38" t="s">
        <v>1378</v>
      </c>
      <c r="P304" s="37">
        <v>43466</v>
      </c>
      <c r="Q304" s="38" t="s">
        <v>77</v>
      </c>
      <c r="R304" s="37">
        <v>43830</v>
      </c>
      <c r="S304" s="38" t="s">
        <v>29</v>
      </c>
      <c r="T304" s="38" t="s">
        <v>49</v>
      </c>
    </row>
    <row r="305" spans="1:31" s="53" customFormat="1" ht="20.100000000000001" customHeight="1" x14ac:dyDescent="0.25">
      <c r="A305" s="60"/>
      <c r="B305" s="37">
        <v>43803</v>
      </c>
      <c r="C305" s="114" t="s">
        <v>344</v>
      </c>
      <c r="D305" s="114" t="s">
        <v>1066</v>
      </c>
      <c r="E305" s="47" t="s">
        <v>246</v>
      </c>
      <c r="F305" s="47" t="s">
        <v>1379</v>
      </c>
      <c r="G305" s="47" t="s">
        <v>847</v>
      </c>
      <c r="H305" s="114" t="s">
        <v>29</v>
      </c>
      <c r="I305" s="114" t="s">
        <v>1358</v>
      </c>
      <c r="J305" s="114" t="s">
        <v>1380</v>
      </c>
      <c r="K305" s="114" t="s">
        <v>521</v>
      </c>
      <c r="L305" s="114" t="s">
        <v>1360</v>
      </c>
      <c r="M305" s="54">
        <v>385000</v>
      </c>
      <c r="N305" s="115" t="s">
        <v>46</v>
      </c>
      <c r="O305" s="114" t="s">
        <v>1361</v>
      </c>
      <c r="P305" s="55">
        <v>43101</v>
      </c>
      <c r="Q305" s="112" t="s">
        <v>131</v>
      </c>
      <c r="R305" s="55">
        <v>43830</v>
      </c>
      <c r="S305" s="114" t="s">
        <v>1362</v>
      </c>
      <c r="T305" s="114" t="s">
        <v>29</v>
      </c>
      <c r="U305" s="114" t="s">
        <v>29</v>
      </c>
      <c r="V305" s="114" t="s">
        <v>29</v>
      </c>
      <c r="W305" s="114" t="s">
        <v>29</v>
      </c>
      <c r="X305" s="114" t="s">
        <v>29</v>
      </c>
      <c r="Y305" s="114" t="s">
        <v>29</v>
      </c>
      <c r="Z305" s="114" t="s">
        <v>29</v>
      </c>
      <c r="AA305" s="114" t="s">
        <v>29</v>
      </c>
      <c r="AB305" s="67"/>
      <c r="AC305" s="67"/>
      <c r="AD305" s="67"/>
      <c r="AE305" s="38" t="s">
        <v>844</v>
      </c>
    </row>
    <row r="306" spans="1:31" s="53" customFormat="1" ht="20.100000000000001" customHeight="1" x14ac:dyDescent="0.25">
      <c r="A306" s="60"/>
      <c r="B306" s="37">
        <v>43803</v>
      </c>
      <c r="C306" s="114" t="s">
        <v>344</v>
      </c>
      <c r="D306" s="114" t="s">
        <v>1066</v>
      </c>
      <c r="E306" s="47" t="s">
        <v>246</v>
      </c>
      <c r="F306" s="114" t="s">
        <v>1381</v>
      </c>
      <c r="G306" s="47" t="s">
        <v>853</v>
      </c>
      <c r="H306" s="114" t="s">
        <v>29</v>
      </c>
      <c r="I306" s="114" t="s">
        <v>1358</v>
      </c>
      <c r="J306" s="114" t="s">
        <v>1380</v>
      </c>
      <c r="K306" s="114" t="s">
        <v>521</v>
      </c>
      <c r="L306" s="114" t="s">
        <v>1360</v>
      </c>
      <c r="M306" s="54">
        <v>260000</v>
      </c>
      <c r="N306" s="115" t="s">
        <v>46</v>
      </c>
      <c r="O306" s="114" t="s">
        <v>1361</v>
      </c>
      <c r="P306" s="55">
        <v>43101</v>
      </c>
      <c r="Q306" s="112" t="s">
        <v>131</v>
      </c>
      <c r="R306" s="55">
        <v>43830</v>
      </c>
      <c r="S306" s="114" t="s">
        <v>1362</v>
      </c>
      <c r="T306" s="114" t="s">
        <v>29</v>
      </c>
      <c r="U306" s="114" t="s">
        <v>29</v>
      </c>
      <c r="V306" s="114" t="s">
        <v>29</v>
      </c>
      <c r="W306" s="114" t="s">
        <v>29</v>
      </c>
      <c r="X306" s="114" t="s">
        <v>29</v>
      </c>
      <c r="Y306" s="114" t="s">
        <v>29</v>
      </c>
      <c r="Z306" s="114" t="s">
        <v>29</v>
      </c>
      <c r="AA306" s="114" t="s">
        <v>29</v>
      </c>
      <c r="AB306" s="67"/>
      <c r="AC306" s="67"/>
      <c r="AD306" s="67"/>
      <c r="AE306" s="38" t="s">
        <v>844</v>
      </c>
    </row>
    <row r="307" spans="1:31" s="53" customFormat="1" ht="20.100000000000001" customHeight="1" x14ac:dyDescent="0.25">
      <c r="A307" s="60"/>
      <c r="B307" s="37">
        <v>43803</v>
      </c>
      <c r="C307" s="114" t="s">
        <v>344</v>
      </c>
      <c r="D307" s="114" t="s">
        <v>1066</v>
      </c>
      <c r="E307" s="47" t="s">
        <v>246</v>
      </c>
      <c r="F307" s="47" t="s">
        <v>1382</v>
      </c>
      <c r="G307" s="47" t="s">
        <v>857</v>
      </c>
      <c r="H307" s="114" t="s">
        <v>29</v>
      </c>
      <c r="I307" s="114" t="s">
        <v>1358</v>
      </c>
      <c r="J307" s="114" t="s">
        <v>1383</v>
      </c>
      <c r="K307" s="114" t="s">
        <v>521</v>
      </c>
      <c r="L307" s="114" t="s">
        <v>1360</v>
      </c>
      <c r="M307" s="54">
        <v>840000</v>
      </c>
      <c r="N307" s="115" t="s">
        <v>46</v>
      </c>
      <c r="O307" s="114" t="s">
        <v>1361</v>
      </c>
      <c r="P307" s="55">
        <v>43101</v>
      </c>
      <c r="Q307" s="112" t="s">
        <v>131</v>
      </c>
      <c r="R307" s="55">
        <v>43830</v>
      </c>
      <c r="S307" s="114" t="s">
        <v>1362</v>
      </c>
      <c r="T307" s="114" t="s">
        <v>29</v>
      </c>
      <c r="U307" s="114" t="s">
        <v>29</v>
      </c>
      <c r="V307" s="114" t="s">
        <v>29</v>
      </c>
      <c r="W307" s="114" t="s">
        <v>29</v>
      </c>
      <c r="X307" s="114" t="s">
        <v>29</v>
      </c>
      <c r="Y307" s="114" t="s">
        <v>29</v>
      </c>
      <c r="Z307" s="114" t="s">
        <v>29</v>
      </c>
      <c r="AA307" s="114" t="s">
        <v>29</v>
      </c>
      <c r="AB307" s="67"/>
      <c r="AC307" s="67"/>
      <c r="AD307" s="67"/>
      <c r="AE307" s="38" t="s">
        <v>844</v>
      </c>
    </row>
    <row r="308" spans="1:31" s="64" customFormat="1" ht="20.100000000000001" customHeight="1" x14ac:dyDescent="0.2">
      <c r="A308" s="60"/>
      <c r="B308" s="60" t="s">
        <v>29</v>
      </c>
      <c r="C308" s="114" t="s">
        <v>344</v>
      </c>
      <c r="D308" s="114" t="s">
        <v>516</v>
      </c>
      <c r="E308" s="114" t="s">
        <v>39</v>
      </c>
      <c r="F308" s="114" t="s">
        <v>517</v>
      </c>
      <c r="G308" s="114" t="s">
        <v>518</v>
      </c>
      <c r="H308" s="114" t="s">
        <v>29</v>
      </c>
      <c r="I308" s="114" t="s">
        <v>519</v>
      </c>
      <c r="J308" s="114" t="s">
        <v>520</v>
      </c>
      <c r="K308" s="114" t="s">
        <v>521</v>
      </c>
      <c r="L308" s="114" t="s">
        <v>522</v>
      </c>
      <c r="M308" s="54" t="s">
        <v>523</v>
      </c>
      <c r="N308" s="115" t="s">
        <v>64</v>
      </c>
      <c r="O308" s="114" t="s">
        <v>524</v>
      </c>
      <c r="P308" s="112">
        <v>42338</v>
      </c>
      <c r="Q308" s="114" t="s">
        <v>48</v>
      </c>
      <c r="R308" s="112">
        <v>43434</v>
      </c>
      <c r="S308" s="113" t="s">
        <v>29</v>
      </c>
      <c r="T308" s="113" t="s">
        <v>29</v>
      </c>
      <c r="U308" s="114" t="s">
        <v>29</v>
      </c>
      <c r="V308" s="115" t="s">
        <v>1384</v>
      </c>
      <c r="W308" s="114" t="s">
        <v>29</v>
      </c>
      <c r="X308" s="114" t="s">
        <v>29</v>
      </c>
      <c r="Y308" s="114" t="s">
        <v>29</v>
      </c>
      <c r="Z308" s="114" t="s">
        <v>29</v>
      </c>
      <c r="AA308" s="114" t="s">
        <v>29</v>
      </c>
      <c r="AB308" s="114"/>
      <c r="AC308" s="114"/>
      <c r="AD308" s="114"/>
      <c r="AE308" s="38"/>
    </row>
    <row r="309" spans="1:31" s="53" customFormat="1" ht="20.100000000000001" customHeight="1" x14ac:dyDescent="0.25">
      <c r="A309" s="38"/>
      <c r="B309" s="38" t="s">
        <v>29</v>
      </c>
      <c r="C309" s="117" t="s">
        <v>24</v>
      </c>
      <c r="D309" s="114" t="s">
        <v>1385</v>
      </c>
      <c r="E309" s="114" t="s">
        <v>1285</v>
      </c>
      <c r="F309" s="114" t="s">
        <v>1386</v>
      </c>
      <c r="G309" s="114" t="s">
        <v>1387</v>
      </c>
      <c r="H309" s="114" t="s">
        <v>29</v>
      </c>
      <c r="I309" s="114" t="s">
        <v>1388</v>
      </c>
      <c r="J309" s="114" t="s">
        <v>1389</v>
      </c>
      <c r="K309" s="114" t="s">
        <v>1341</v>
      </c>
      <c r="L309" s="114" t="s">
        <v>723</v>
      </c>
      <c r="M309" s="74">
        <v>999673</v>
      </c>
      <c r="N309" s="114" t="s">
        <v>64</v>
      </c>
      <c r="O309" s="114" t="s">
        <v>74</v>
      </c>
      <c r="P309" s="112">
        <v>42912</v>
      </c>
      <c r="Q309" s="114" t="s">
        <v>125</v>
      </c>
      <c r="R309" s="112">
        <v>43637</v>
      </c>
      <c r="S309" s="114" t="s">
        <v>29</v>
      </c>
      <c r="T309" s="114"/>
    </row>
    <row r="310" spans="1:31" s="64" customFormat="1" ht="20.100000000000001" customHeight="1" x14ac:dyDescent="0.2">
      <c r="A310" s="60"/>
      <c r="B310" s="37">
        <v>43754</v>
      </c>
      <c r="C310" s="114" t="s">
        <v>344</v>
      </c>
      <c r="D310" s="114">
        <v>101412</v>
      </c>
      <c r="E310" s="47" t="s">
        <v>1285</v>
      </c>
      <c r="F310" s="114" t="s">
        <v>1390</v>
      </c>
      <c r="G310" s="114" t="s">
        <v>1391</v>
      </c>
      <c r="H310" s="114" t="s">
        <v>29</v>
      </c>
      <c r="I310" s="114" t="s">
        <v>1392</v>
      </c>
      <c r="J310" s="114" t="s">
        <v>1393</v>
      </c>
      <c r="K310" s="114" t="s">
        <v>521</v>
      </c>
      <c r="L310" s="114" t="s">
        <v>222</v>
      </c>
      <c r="M310" s="54">
        <v>159280</v>
      </c>
      <c r="N310" s="115" t="s">
        <v>64</v>
      </c>
      <c r="O310" s="114" t="s">
        <v>781</v>
      </c>
      <c r="P310" s="55">
        <v>43647</v>
      </c>
      <c r="Q310" s="114" t="s">
        <v>1394</v>
      </c>
      <c r="R310" s="55">
        <v>43738</v>
      </c>
      <c r="S310" s="114" t="s">
        <v>29</v>
      </c>
      <c r="T310" s="114" t="s">
        <v>29</v>
      </c>
      <c r="U310" s="114" t="s">
        <v>29</v>
      </c>
      <c r="V310" s="114" t="s">
        <v>29</v>
      </c>
      <c r="W310" s="114" t="s">
        <v>29</v>
      </c>
      <c r="X310" s="114" t="s">
        <v>29</v>
      </c>
      <c r="Y310" s="114" t="s">
        <v>29</v>
      </c>
      <c r="Z310" s="114" t="s">
        <v>29</v>
      </c>
      <c r="AA310" s="114" t="s">
        <v>29</v>
      </c>
      <c r="AB310" s="34"/>
      <c r="AC310" s="34"/>
      <c r="AD310" s="34"/>
      <c r="AE310" s="38" t="s">
        <v>1395</v>
      </c>
    </row>
    <row r="311" spans="1:31" s="64" customFormat="1" ht="20.100000000000001" customHeight="1" x14ac:dyDescent="0.2">
      <c r="A311" s="60"/>
      <c r="B311" s="37">
        <v>43754</v>
      </c>
      <c r="C311" s="114" t="s">
        <v>344</v>
      </c>
      <c r="D311" s="114" t="s">
        <v>1396</v>
      </c>
      <c r="E311" s="47" t="s">
        <v>1285</v>
      </c>
      <c r="F311" s="114" t="s">
        <v>1397</v>
      </c>
      <c r="G311" s="114" t="s">
        <v>1398</v>
      </c>
      <c r="H311" s="114" t="s">
        <v>29</v>
      </c>
      <c r="I311" s="114" t="s">
        <v>1399</v>
      </c>
      <c r="J311" s="114" t="s">
        <v>1399</v>
      </c>
      <c r="K311" s="114" t="s">
        <v>521</v>
      </c>
      <c r="L311" s="114" t="s">
        <v>1400</v>
      </c>
      <c r="M311" s="54">
        <v>217173</v>
      </c>
      <c r="N311" s="115" t="s">
        <v>64</v>
      </c>
      <c r="O311" s="114" t="s">
        <v>781</v>
      </c>
      <c r="P311" s="55">
        <v>43525</v>
      </c>
      <c r="Q311" s="112" t="s">
        <v>1017</v>
      </c>
      <c r="R311" s="55">
        <v>43709</v>
      </c>
      <c r="S311" s="114" t="s">
        <v>29</v>
      </c>
      <c r="T311" s="114" t="s">
        <v>29</v>
      </c>
      <c r="U311" s="114" t="s">
        <v>29</v>
      </c>
      <c r="V311" s="114" t="s">
        <v>29</v>
      </c>
      <c r="W311" s="114" t="s">
        <v>29</v>
      </c>
      <c r="X311" s="114" t="s">
        <v>29</v>
      </c>
      <c r="Y311" s="114" t="s">
        <v>29</v>
      </c>
      <c r="Z311" s="114" t="s">
        <v>29</v>
      </c>
      <c r="AA311" s="114" t="s">
        <v>29</v>
      </c>
      <c r="AB311" s="114"/>
      <c r="AC311" s="114"/>
      <c r="AD311" s="114"/>
      <c r="AE311" s="38" t="s">
        <v>1401</v>
      </c>
    </row>
    <row r="312" spans="1:31" s="53" customFormat="1" ht="20.100000000000001" customHeight="1" x14ac:dyDescent="0.25">
      <c r="A312" s="38"/>
      <c r="B312" s="37">
        <v>43742</v>
      </c>
      <c r="C312" s="117" t="s">
        <v>24</v>
      </c>
      <c r="D312" s="114" t="s">
        <v>1402</v>
      </c>
      <c r="E312" s="47" t="s">
        <v>1285</v>
      </c>
      <c r="F312" s="114" t="s">
        <v>1403</v>
      </c>
      <c r="G312" s="114" t="s">
        <v>1404</v>
      </c>
      <c r="H312" s="114" t="s">
        <v>29</v>
      </c>
      <c r="I312" s="114" t="s">
        <v>1405</v>
      </c>
      <c r="J312" s="114" t="s">
        <v>1406</v>
      </c>
      <c r="K312" s="114" t="s">
        <v>1407</v>
      </c>
      <c r="L312" s="114" t="s">
        <v>1408</v>
      </c>
      <c r="M312" s="54">
        <v>215292</v>
      </c>
      <c r="N312" s="115" t="s">
        <v>64</v>
      </c>
      <c r="O312" s="114" t="s">
        <v>35</v>
      </c>
      <c r="P312" s="55">
        <v>43397</v>
      </c>
      <c r="Q312" s="114" t="s">
        <v>1409</v>
      </c>
      <c r="R312" s="55">
        <v>43448</v>
      </c>
      <c r="S312" s="114" t="s">
        <v>29</v>
      </c>
      <c r="T312" s="38" t="s">
        <v>1050</v>
      </c>
    </row>
    <row r="313" spans="1:31" s="53" customFormat="1" ht="20.100000000000001" customHeight="1" x14ac:dyDescent="0.25">
      <c r="A313" s="38"/>
      <c r="B313" s="37">
        <v>43742</v>
      </c>
      <c r="C313" s="117" t="s">
        <v>24</v>
      </c>
      <c r="D313" s="114" t="s">
        <v>1410</v>
      </c>
      <c r="E313" s="47" t="s">
        <v>1285</v>
      </c>
      <c r="F313" s="114" t="s">
        <v>1411</v>
      </c>
      <c r="G313" s="114" t="s">
        <v>1412</v>
      </c>
      <c r="H313" s="114" t="s">
        <v>29</v>
      </c>
      <c r="I313" s="114" t="s">
        <v>1413</v>
      </c>
      <c r="J313" s="114" t="s">
        <v>1414</v>
      </c>
      <c r="K313" s="114" t="s">
        <v>1407</v>
      </c>
      <c r="L313" s="114" t="s">
        <v>1415</v>
      </c>
      <c r="M313" s="54">
        <v>188768.41</v>
      </c>
      <c r="N313" s="115" t="s">
        <v>64</v>
      </c>
      <c r="O313" s="114" t="s">
        <v>781</v>
      </c>
      <c r="P313" s="55">
        <v>43423</v>
      </c>
      <c r="Q313" s="114" t="s">
        <v>1416</v>
      </c>
      <c r="R313" s="55">
        <v>43454</v>
      </c>
      <c r="S313" s="114" t="s">
        <v>29</v>
      </c>
      <c r="T313" s="38" t="s">
        <v>449</v>
      </c>
    </row>
    <row r="314" spans="1:31" s="53" customFormat="1" ht="20.100000000000001" customHeight="1" x14ac:dyDescent="0.25">
      <c r="A314" s="38"/>
      <c r="B314" s="37">
        <v>43742</v>
      </c>
      <c r="C314" s="117" t="s">
        <v>24</v>
      </c>
      <c r="D314" s="114" t="s">
        <v>1417</v>
      </c>
      <c r="E314" s="47" t="s">
        <v>1285</v>
      </c>
      <c r="F314" s="114" t="s">
        <v>1418</v>
      </c>
      <c r="G314" s="114" t="s">
        <v>1419</v>
      </c>
      <c r="H314" s="114" t="s">
        <v>29</v>
      </c>
      <c r="I314" s="114" t="s">
        <v>1420</v>
      </c>
      <c r="J314" s="114" t="s">
        <v>1421</v>
      </c>
      <c r="K314" s="114" t="s">
        <v>1407</v>
      </c>
      <c r="L314" s="114" t="s">
        <v>1422</v>
      </c>
      <c r="M314" s="54">
        <v>220000</v>
      </c>
      <c r="N314" s="115" t="s">
        <v>64</v>
      </c>
      <c r="O314" s="114" t="s">
        <v>781</v>
      </c>
      <c r="P314" s="55">
        <v>43626</v>
      </c>
      <c r="Q314" s="114" t="s">
        <v>1409</v>
      </c>
      <c r="R314" s="55">
        <v>43677</v>
      </c>
      <c r="S314" s="114" t="s">
        <v>29</v>
      </c>
      <c r="T314" s="38" t="s">
        <v>1423</v>
      </c>
    </row>
    <row r="315" spans="1:31" s="53" customFormat="1" ht="20.100000000000001" customHeight="1" x14ac:dyDescent="0.25">
      <c r="A315" s="38"/>
      <c r="B315" s="37">
        <v>43742</v>
      </c>
      <c r="C315" s="117" t="s">
        <v>24</v>
      </c>
      <c r="D315" s="114" t="s">
        <v>1424</v>
      </c>
      <c r="E315" s="47" t="s">
        <v>1285</v>
      </c>
      <c r="F315" s="114" t="s">
        <v>1425</v>
      </c>
      <c r="G315" s="114" t="s">
        <v>1426</v>
      </c>
      <c r="H315" s="114" t="s">
        <v>29</v>
      </c>
      <c r="I315" s="114" t="s">
        <v>1427</v>
      </c>
      <c r="J315" s="114" t="s">
        <v>1428</v>
      </c>
      <c r="K315" s="114" t="s">
        <v>1407</v>
      </c>
      <c r="L315" s="114" t="s">
        <v>1408</v>
      </c>
      <c r="M315" s="54">
        <v>181640</v>
      </c>
      <c r="N315" s="115" t="s">
        <v>64</v>
      </c>
      <c r="O315" s="114" t="s">
        <v>35</v>
      </c>
      <c r="P315" s="55">
        <v>43784</v>
      </c>
      <c r="Q315" s="114" t="s">
        <v>1416</v>
      </c>
      <c r="R315" s="55">
        <v>43819</v>
      </c>
      <c r="S315" s="114" t="s">
        <v>29</v>
      </c>
      <c r="T315" s="38" t="s">
        <v>1429</v>
      </c>
    </row>
    <row r="316" spans="1:31" s="53" customFormat="1" ht="20.100000000000001" customHeight="1" x14ac:dyDescent="0.25">
      <c r="A316" s="38"/>
      <c r="B316" s="37">
        <v>43742</v>
      </c>
      <c r="C316" s="117" t="s">
        <v>24</v>
      </c>
      <c r="D316" s="114" t="s">
        <v>1430</v>
      </c>
      <c r="E316" s="47" t="s">
        <v>1285</v>
      </c>
      <c r="F316" s="114" t="s">
        <v>1403</v>
      </c>
      <c r="G316" s="114" t="s">
        <v>1404</v>
      </c>
      <c r="H316" s="114" t="s">
        <v>29</v>
      </c>
      <c r="I316" s="114" t="s">
        <v>1431</v>
      </c>
      <c r="J316" s="114" t="s">
        <v>1432</v>
      </c>
      <c r="K316" s="114" t="s">
        <v>1407</v>
      </c>
      <c r="L316" s="114" t="s">
        <v>1408</v>
      </c>
      <c r="M316" s="54">
        <v>249370</v>
      </c>
      <c r="N316" s="115" t="s">
        <v>64</v>
      </c>
      <c r="O316" s="114" t="s">
        <v>781</v>
      </c>
      <c r="P316" s="55">
        <v>43258</v>
      </c>
      <c r="Q316" s="114" t="s">
        <v>1017</v>
      </c>
      <c r="R316" s="55">
        <v>43452</v>
      </c>
      <c r="S316" s="114" t="s">
        <v>29</v>
      </c>
      <c r="T316" s="38" t="s">
        <v>1050</v>
      </c>
    </row>
    <row r="317" spans="1:31" s="53" customFormat="1" ht="20.100000000000001" customHeight="1" x14ac:dyDescent="0.25">
      <c r="A317" s="38"/>
      <c r="B317" s="38" t="s">
        <v>29</v>
      </c>
      <c r="C317" s="117" t="s">
        <v>24</v>
      </c>
      <c r="D317" s="114" t="s">
        <v>1284</v>
      </c>
      <c r="E317" s="47" t="s">
        <v>1285</v>
      </c>
      <c r="F317" s="114" t="s">
        <v>1286</v>
      </c>
      <c r="G317" s="114" t="s">
        <v>1287</v>
      </c>
      <c r="H317" s="114" t="s">
        <v>29</v>
      </c>
      <c r="I317" s="114" t="s">
        <v>1288</v>
      </c>
      <c r="J317" s="114" t="s">
        <v>1289</v>
      </c>
      <c r="K317" s="114" t="s">
        <v>1264</v>
      </c>
      <c r="L317" s="114" t="s">
        <v>1290</v>
      </c>
      <c r="M317" s="54">
        <v>268400</v>
      </c>
      <c r="N317" s="115" t="s">
        <v>64</v>
      </c>
      <c r="O317" s="114" t="s">
        <v>35</v>
      </c>
      <c r="P317" s="112">
        <v>42501</v>
      </c>
      <c r="Q317" s="114" t="s">
        <v>1291</v>
      </c>
      <c r="R317" s="112" t="s">
        <v>1292</v>
      </c>
      <c r="S317" s="114" t="s">
        <v>29</v>
      </c>
      <c r="T317" s="38"/>
    </row>
    <row r="318" spans="1:31" s="53" customFormat="1" ht="20.100000000000001" customHeight="1" x14ac:dyDescent="0.25">
      <c r="A318" s="38"/>
      <c r="B318" s="38" t="s">
        <v>29</v>
      </c>
      <c r="C318" s="117" t="s">
        <v>24</v>
      </c>
      <c r="D318" s="114" t="s">
        <v>1433</v>
      </c>
      <c r="E318" s="47" t="s">
        <v>1285</v>
      </c>
      <c r="F318" s="114" t="s">
        <v>1434</v>
      </c>
      <c r="G318" s="114" t="s">
        <v>1435</v>
      </c>
      <c r="H318" s="114" t="s">
        <v>29</v>
      </c>
      <c r="I318" s="114" t="s">
        <v>1436</v>
      </c>
      <c r="J318" s="114" t="s">
        <v>1437</v>
      </c>
      <c r="K318" s="114" t="s">
        <v>1341</v>
      </c>
      <c r="L318" s="114" t="s">
        <v>1438</v>
      </c>
      <c r="M318" s="54" t="s">
        <v>33</v>
      </c>
      <c r="N318" s="115" t="s">
        <v>64</v>
      </c>
      <c r="O318" s="114" t="s">
        <v>35</v>
      </c>
      <c r="P318" s="112">
        <v>42410</v>
      </c>
      <c r="Q318" s="114" t="s">
        <v>1439</v>
      </c>
      <c r="R318" s="112" t="s">
        <v>1440</v>
      </c>
      <c r="S318" s="114" t="s">
        <v>29</v>
      </c>
      <c r="T318" s="38"/>
    </row>
    <row r="319" spans="1:31" s="53" customFormat="1" ht="20.100000000000001" customHeight="1" x14ac:dyDescent="0.25">
      <c r="A319" s="38"/>
      <c r="B319" s="38" t="s">
        <v>29</v>
      </c>
      <c r="C319" s="117" t="s">
        <v>24</v>
      </c>
      <c r="D319" s="114" t="s">
        <v>1441</v>
      </c>
      <c r="E319" s="114" t="s">
        <v>1285</v>
      </c>
      <c r="F319" s="114" t="s">
        <v>1442</v>
      </c>
      <c r="G319" s="114" t="s">
        <v>1443</v>
      </c>
      <c r="H319" s="114" t="s">
        <v>29</v>
      </c>
      <c r="I319" s="114" t="s">
        <v>1444</v>
      </c>
      <c r="J319" s="114" t="s">
        <v>1445</v>
      </c>
      <c r="K319" s="114" t="s">
        <v>1264</v>
      </c>
      <c r="L319" s="114" t="s">
        <v>1446</v>
      </c>
      <c r="M319" s="54">
        <v>658000</v>
      </c>
      <c r="N319" s="115" t="s">
        <v>64</v>
      </c>
      <c r="O319" s="114" t="s">
        <v>35</v>
      </c>
      <c r="P319" s="112">
        <v>42549</v>
      </c>
      <c r="Q319" s="114" t="s">
        <v>1291</v>
      </c>
      <c r="R319" s="112" t="s">
        <v>1292</v>
      </c>
      <c r="S319" s="113" t="s">
        <v>29</v>
      </c>
      <c r="T319" s="38"/>
    </row>
    <row r="320" spans="1:31" s="53" customFormat="1" ht="20.100000000000001" customHeight="1" x14ac:dyDescent="0.25">
      <c r="A320" s="38"/>
      <c r="B320" s="38" t="s">
        <v>29</v>
      </c>
      <c r="C320" s="117" t="s">
        <v>24</v>
      </c>
      <c r="D320" s="114" t="s">
        <v>1447</v>
      </c>
      <c r="E320" s="114" t="s">
        <v>1285</v>
      </c>
      <c r="F320" s="114" t="s">
        <v>1448</v>
      </c>
      <c r="G320" s="114" t="s">
        <v>1449</v>
      </c>
      <c r="H320" s="114" t="s">
        <v>29</v>
      </c>
      <c r="I320" s="114" t="s">
        <v>1450</v>
      </c>
      <c r="J320" s="114" t="s">
        <v>1451</v>
      </c>
      <c r="K320" s="60" t="s">
        <v>1452</v>
      </c>
      <c r="L320" s="114" t="s">
        <v>1453</v>
      </c>
      <c r="M320" s="54" t="s">
        <v>1454</v>
      </c>
      <c r="N320" s="115" t="s">
        <v>46</v>
      </c>
      <c r="O320" s="114" t="s">
        <v>35</v>
      </c>
      <c r="P320" s="116">
        <v>42713</v>
      </c>
      <c r="Q320" s="114" t="s">
        <v>1455</v>
      </c>
      <c r="R320" s="112" t="s">
        <v>1292</v>
      </c>
      <c r="S320" s="113" t="s">
        <v>29</v>
      </c>
      <c r="T320" s="38"/>
    </row>
    <row r="321" spans="1:20" s="53" customFormat="1" ht="20.100000000000001" customHeight="1" x14ac:dyDescent="0.25">
      <c r="A321" s="38"/>
      <c r="B321" s="38" t="s">
        <v>29</v>
      </c>
      <c r="C321" s="117" t="s">
        <v>24</v>
      </c>
      <c r="D321" s="114" t="s">
        <v>1456</v>
      </c>
      <c r="E321" s="114" t="s">
        <v>1285</v>
      </c>
      <c r="F321" s="114" t="s">
        <v>1457</v>
      </c>
      <c r="G321" s="114" t="s">
        <v>1458</v>
      </c>
      <c r="H321" s="114" t="s">
        <v>29</v>
      </c>
      <c r="I321" s="114" t="s">
        <v>1459</v>
      </c>
      <c r="J321" s="114" t="s">
        <v>1460</v>
      </c>
      <c r="K321" s="114" t="s">
        <v>1341</v>
      </c>
      <c r="L321" s="114" t="s">
        <v>1461</v>
      </c>
      <c r="M321" s="74">
        <v>411891</v>
      </c>
      <c r="N321" s="114" t="s">
        <v>46</v>
      </c>
      <c r="O321" s="114" t="s">
        <v>35</v>
      </c>
      <c r="P321" s="112">
        <v>42768</v>
      </c>
      <c r="Q321" s="114" t="s">
        <v>1462</v>
      </c>
      <c r="R321" s="112">
        <v>42886</v>
      </c>
      <c r="S321" s="55" t="s">
        <v>29</v>
      </c>
      <c r="T321" s="38"/>
    </row>
    <row r="322" spans="1:20" s="53" customFormat="1" ht="20.100000000000001" customHeight="1" x14ac:dyDescent="0.25">
      <c r="A322" s="38"/>
      <c r="B322" s="38" t="s">
        <v>29</v>
      </c>
      <c r="C322" s="117" t="s">
        <v>24</v>
      </c>
      <c r="D322" s="114" t="s">
        <v>1463</v>
      </c>
      <c r="E322" s="114" t="s">
        <v>1285</v>
      </c>
      <c r="F322" s="114" t="s">
        <v>1464</v>
      </c>
      <c r="G322" s="114" t="s">
        <v>1465</v>
      </c>
      <c r="H322" s="114" t="s">
        <v>29</v>
      </c>
      <c r="I322" s="114" t="s">
        <v>1466</v>
      </c>
      <c r="J322" s="114" t="s">
        <v>1467</v>
      </c>
      <c r="K322" s="114" t="s">
        <v>1264</v>
      </c>
      <c r="L322" s="114" t="s">
        <v>1468</v>
      </c>
      <c r="M322" s="54">
        <v>626923</v>
      </c>
      <c r="N322" s="115" t="s">
        <v>64</v>
      </c>
      <c r="O322" s="114" t="s">
        <v>35</v>
      </c>
      <c r="P322" s="116">
        <v>42779</v>
      </c>
      <c r="Q322" s="114" t="s">
        <v>977</v>
      </c>
      <c r="R322" s="112">
        <v>43021</v>
      </c>
      <c r="S322" s="113" t="s">
        <v>29</v>
      </c>
      <c r="T322" s="38"/>
    </row>
    <row r="323" spans="1:20" s="53" customFormat="1" ht="20.100000000000001" customHeight="1" x14ac:dyDescent="0.25">
      <c r="A323" s="38"/>
      <c r="B323" s="38" t="s">
        <v>29</v>
      </c>
      <c r="C323" s="117" t="s">
        <v>24</v>
      </c>
      <c r="D323" s="114" t="s">
        <v>1469</v>
      </c>
      <c r="E323" s="114" t="s">
        <v>1285</v>
      </c>
      <c r="F323" s="114" t="s">
        <v>1470</v>
      </c>
      <c r="G323" s="114" t="s">
        <v>1471</v>
      </c>
      <c r="H323" s="114" t="s">
        <v>29</v>
      </c>
      <c r="I323" s="114" t="s">
        <v>1472</v>
      </c>
      <c r="J323" s="114" t="s">
        <v>1473</v>
      </c>
      <c r="K323" s="114" t="s">
        <v>1341</v>
      </c>
      <c r="L323" s="114" t="s">
        <v>1474</v>
      </c>
      <c r="M323" s="74">
        <v>155793</v>
      </c>
      <c r="N323" s="114" t="s">
        <v>64</v>
      </c>
      <c r="O323" s="114" t="s">
        <v>35</v>
      </c>
      <c r="P323" s="112">
        <v>42857</v>
      </c>
      <c r="Q323" s="114" t="s">
        <v>1291</v>
      </c>
      <c r="R323" s="112" t="s">
        <v>1292</v>
      </c>
      <c r="S323" s="55" t="s">
        <v>29</v>
      </c>
      <c r="T323" s="38"/>
    </row>
    <row r="324" spans="1:20" s="53" customFormat="1" ht="20.100000000000001" customHeight="1" x14ac:dyDescent="0.25">
      <c r="A324" s="38"/>
      <c r="B324" s="38" t="s">
        <v>29</v>
      </c>
      <c r="C324" s="117" t="s">
        <v>24</v>
      </c>
      <c r="D324" s="114" t="s">
        <v>1475</v>
      </c>
      <c r="E324" s="114" t="s">
        <v>1285</v>
      </c>
      <c r="F324" s="114" t="s">
        <v>1476</v>
      </c>
      <c r="G324" s="114" t="s">
        <v>1477</v>
      </c>
      <c r="H324" s="114" t="s">
        <v>29</v>
      </c>
      <c r="I324" s="114" t="s">
        <v>1478</v>
      </c>
      <c r="J324" s="114" t="s">
        <v>1479</v>
      </c>
      <c r="K324" s="114" t="s">
        <v>1480</v>
      </c>
      <c r="L324" s="114" t="s">
        <v>1461</v>
      </c>
      <c r="M324" s="74">
        <v>295958</v>
      </c>
      <c r="N324" s="114" t="s">
        <v>64</v>
      </c>
      <c r="O324" s="114" t="s">
        <v>74</v>
      </c>
      <c r="P324" s="112">
        <v>42912</v>
      </c>
      <c r="Q324" s="114" t="s">
        <v>647</v>
      </c>
      <c r="R324" s="112">
        <v>43276</v>
      </c>
      <c r="S324" s="114" t="s">
        <v>29</v>
      </c>
      <c r="T324" s="114"/>
    </row>
    <row r="325" spans="1:20" s="53" customFormat="1" ht="20.100000000000001" customHeight="1" x14ac:dyDescent="0.25">
      <c r="A325" s="38"/>
      <c r="B325" s="38" t="s">
        <v>29</v>
      </c>
      <c r="C325" s="117" t="s">
        <v>24</v>
      </c>
      <c r="D325" s="60" t="s">
        <v>1481</v>
      </c>
      <c r="E325" s="114" t="s">
        <v>1285</v>
      </c>
      <c r="F325" s="60" t="s">
        <v>1457</v>
      </c>
      <c r="G325" s="60" t="s">
        <v>1458</v>
      </c>
      <c r="H325" s="114" t="s">
        <v>29</v>
      </c>
      <c r="I325" s="60" t="s">
        <v>1482</v>
      </c>
      <c r="J325" s="60" t="s">
        <v>1483</v>
      </c>
      <c r="K325" s="60" t="s">
        <v>1452</v>
      </c>
      <c r="L325" s="60" t="s">
        <v>1484</v>
      </c>
      <c r="M325" s="73">
        <v>805136.4</v>
      </c>
      <c r="N325" s="60" t="s">
        <v>64</v>
      </c>
      <c r="O325" s="60" t="s">
        <v>138</v>
      </c>
      <c r="P325" s="65">
        <v>43040</v>
      </c>
      <c r="Q325" s="60" t="s">
        <v>1325</v>
      </c>
      <c r="R325" s="65">
        <v>43160</v>
      </c>
      <c r="S325" s="114" t="s">
        <v>29</v>
      </c>
      <c r="T325" s="38"/>
    </row>
    <row r="326" spans="1:20" s="53" customFormat="1" ht="20.100000000000001" customHeight="1" x14ac:dyDescent="0.25">
      <c r="A326" s="38"/>
      <c r="B326" s="38" t="s">
        <v>29</v>
      </c>
      <c r="C326" s="117" t="s">
        <v>24</v>
      </c>
      <c r="D326" s="60" t="s">
        <v>1485</v>
      </c>
      <c r="E326" s="114" t="s">
        <v>1285</v>
      </c>
      <c r="F326" s="60" t="s">
        <v>1486</v>
      </c>
      <c r="G326" s="60" t="s">
        <v>1487</v>
      </c>
      <c r="H326" s="114" t="s">
        <v>29</v>
      </c>
      <c r="I326" s="60" t="s">
        <v>1488</v>
      </c>
      <c r="J326" s="60" t="s">
        <v>1489</v>
      </c>
      <c r="K326" s="60" t="s">
        <v>1452</v>
      </c>
      <c r="L326" s="60" t="s">
        <v>1484</v>
      </c>
      <c r="M326" s="73">
        <v>970169.55</v>
      </c>
      <c r="N326" s="60" t="s">
        <v>64</v>
      </c>
      <c r="O326" s="60" t="s">
        <v>138</v>
      </c>
      <c r="P326" s="65">
        <v>43040</v>
      </c>
      <c r="Q326" s="60" t="s">
        <v>1325</v>
      </c>
      <c r="R326" s="65" t="s">
        <v>1325</v>
      </c>
      <c r="S326" s="114" t="s">
        <v>29</v>
      </c>
      <c r="T326" s="38"/>
    </row>
    <row r="327" spans="1:20" s="53" customFormat="1" ht="20.100000000000001" customHeight="1" x14ac:dyDescent="0.25">
      <c r="A327" s="38"/>
      <c r="B327" s="38" t="s">
        <v>29</v>
      </c>
      <c r="C327" s="117" t="s">
        <v>24</v>
      </c>
      <c r="D327" s="60" t="s">
        <v>1490</v>
      </c>
      <c r="E327" s="114" t="s">
        <v>1285</v>
      </c>
      <c r="F327" s="60" t="s">
        <v>1491</v>
      </c>
      <c r="G327" s="60" t="s">
        <v>1492</v>
      </c>
      <c r="H327" s="114" t="s">
        <v>29</v>
      </c>
      <c r="I327" s="60" t="s">
        <v>1493</v>
      </c>
      <c r="J327" s="60" t="s">
        <v>1494</v>
      </c>
      <c r="K327" s="60" t="s">
        <v>1334</v>
      </c>
      <c r="L327" s="60" t="s">
        <v>1484</v>
      </c>
      <c r="M327" s="73">
        <v>768241</v>
      </c>
      <c r="N327" s="60" t="s">
        <v>64</v>
      </c>
      <c r="O327" s="60" t="s">
        <v>138</v>
      </c>
      <c r="P327" s="65">
        <v>42948</v>
      </c>
      <c r="Q327" s="75" t="s">
        <v>1325</v>
      </c>
      <c r="R327" s="65">
        <v>43070</v>
      </c>
      <c r="S327" s="114" t="s">
        <v>29</v>
      </c>
      <c r="T327" s="38"/>
    </row>
    <row r="328" spans="1:20" s="53" customFormat="1" ht="20.100000000000001" customHeight="1" x14ac:dyDescent="0.25">
      <c r="A328" s="38"/>
      <c r="B328" s="38" t="s">
        <v>29</v>
      </c>
      <c r="C328" s="117" t="s">
        <v>24</v>
      </c>
      <c r="D328" s="60" t="s">
        <v>1495</v>
      </c>
      <c r="E328" s="114" t="s">
        <v>1285</v>
      </c>
      <c r="F328" s="60" t="s">
        <v>1496</v>
      </c>
      <c r="G328" s="60" t="s">
        <v>1497</v>
      </c>
      <c r="H328" s="114" t="s">
        <v>29</v>
      </c>
      <c r="I328" s="60" t="s">
        <v>1498</v>
      </c>
      <c r="J328" s="60" t="s">
        <v>1499</v>
      </c>
      <c r="K328" s="60" t="s">
        <v>1264</v>
      </c>
      <c r="L328" s="60" t="s">
        <v>1484</v>
      </c>
      <c r="M328" s="73">
        <v>859100</v>
      </c>
      <c r="N328" s="60" t="s">
        <v>64</v>
      </c>
      <c r="O328" s="60" t="s">
        <v>138</v>
      </c>
      <c r="P328" s="65">
        <v>42948</v>
      </c>
      <c r="Q328" s="60" t="s">
        <v>1325</v>
      </c>
      <c r="R328" s="65">
        <v>43070</v>
      </c>
      <c r="S328" s="114" t="s">
        <v>29</v>
      </c>
      <c r="T328" s="38"/>
    </row>
    <row r="329" spans="1:20" s="53" customFormat="1" ht="20.100000000000001" customHeight="1" x14ac:dyDescent="0.25">
      <c r="A329" s="38"/>
      <c r="B329" s="38" t="s">
        <v>29</v>
      </c>
      <c r="C329" s="117" t="s">
        <v>24</v>
      </c>
      <c r="D329" s="60" t="s">
        <v>1500</v>
      </c>
      <c r="E329" s="114" t="s">
        <v>1285</v>
      </c>
      <c r="F329" s="60" t="s">
        <v>1491</v>
      </c>
      <c r="G329" s="60" t="s">
        <v>1492</v>
      </c>
      <c r="H329" s="114" t="s">
        <v>29</v>
      </c>
      <c r="I329" s="60" t="s">
        <v>1501</v>
      </c>
      <c r="J329" s="60" t="s">
        <v>1502</v>
      </c>
      <c r="K329" s="60" t="s">
        <v>1341</v>
      </c>
      <c r="L329" s="60" t="s">
        <v>1461</v>
      </c>
      <c r="M329" s="73">
        <v>467921.5</v>
      </c>
      <c r="N329" s="60" t="s">
        <v>64</v>
      </c>
      <c r="O329" s="60" t="s">
        <v>138</v>
      </c>
      <c r="P329" s="65">
        <v>42948</v>
      </c>
      <c r="Q329" s="60" t="s">
        <v>125</v>
      </c>
      <c r="R329" s="65">
        <v>43678</v>
      </c>
      <c r="S329" s="114" t="s">
        <v>29</v>
      </c>
      <c r="T329" s="38"/>
    </row>
    <row r="330" spans="1:20" s="53" customFormat="1" ht="20.100000000000001" customHeight="1" x14ac:dyDescent="0.25">
      <c r="A330" s="38"/>
      <c r="B330" s="38" t="s">
        <v>29</v>
      </c>
      <c r="C330" s="117" t="s">
        <v>24</v>
      </c>
      <c r="D330" s="60" t="s">
        <v>1503</v>
      </c>
      <c r="E330" s="114" t="s">
        <v>1285</v>
      </c>
      <c r="F330" s="114" t="s">
        <v>1504</v>
      </c>
      <c r="G330" s="114" t="s">
        <v>1505</v>
      </c>
      <c r="H330" s="114" t="s">
        <v>29</v>
      </c>
      <c r="I330" s="114" t="s">
        <v>1506</v>
      </c>
      <c r="J330" s="114" t="s">
        <v>1507</v>
      </c>
      <c r="K330" s="114" t="s">
        <v>1264</v>
      </c>
      <c r="L330" s="114" t="s">
        <v>1508</v>
      </c>
      <c r="M330" s="54">
        <v>8059095</v>
      </c>
      <c r="N330" s="115" t="s">
        <v>64</v>
      </c>
      <c r="O330" s="114" t="s">
        <v>231</v>
      </c>
      <c r="P330" s="116">
        <v>43101</v>
      </c>
      <c r="Q330" s="114" t="s">
        <v>1324</v>
      </c>
      <c r="R330" s="112">
        <v>43465</v>
      </c>
      <c r="S330" s="114" t="s">
        <v>29</v>
      </c>
      <c r="T330" s="38"/>
    </row>
    <row r="331" spans="1:20" s="53" customFormat="1" ht="20.100000000000001" customHeight="1" x14ac:dyDescent="0.25">
      <c r="A331" s="38"/>
      <c r="B331" s="38" t="s">
        <v>29</v>
      </c>
      <c r="C331" s="117" t="s">
        <v>24</v>
      </c>
      <c r="D331" s="60" t="s">
        <v>1509</v>
      </c>
      <c r="E331" s="114" t="s">
        <v>1285</v>
      </c>
      <c r="F331" s="60" t="s">
        <v>1510</v>
      </c>
      <c r="G331" s="60" t="s">
        <v>1511</v>
      </c>
      <c r="H331" s="114" t="s">
        <v>29</v>
      </c>
      <c r="I331" s="60" t="s">
        <v>1512</v>
      </c>
      <c r="J331" s="60" t="s">
        <v>1513</v>
      </c>
      <c r="K331" s="60" t="s">
        <v>1452</v>
      </c>
      <c r="L331" s="60" t="s">
        <v>1484</v>
      </c>
      <c r="M331" s="73">
        <v>8611856</v>
      </c>
      <c r="N331" s="60" t="s">
        <v>64</v>
      </c>
      <c r="O331" s="60" t="s">
        <v>138</v>
      </c>
      <c r="P331" s="65">
        <v>42948</v>
      </c>
      <c r="Q331" s="75" t="s">
        <v>1325</v>
      </c>
      <c r="R331" s="65">
        <v>43101</v>
      </c>
      <c r="S331" s="114" t="s">
        <v>29</v>
      </c>
      <c r="T331" s="38"/>
    </row>
    <row r="332" spans="1:20" s="53" customFormat="1" ht="20.100000000000001" customHeight="1" x14ac:dyDescent="0.25">
      <c r="A332" s="38"/>
      <c r="B332" s="38" t="s">
        <v>29</v>
      </c>
      <c r="C332" s="117" t="s">
        <v>24</v>
      </c>
      <c r="D332" s="60" t="s">
        <v>1514</v>
      </c>
      <c r="E332" s="114" t="s">
        <v>1285</v>
      </c>
      <c r="F332" s="60" t="s">
        <v>1515</v>
      </c>
      <c r="G332" s="60" t="s">
        <v>1516</v>
      </c>
      <c r="H332" s="60" t="s">
        <v>29</v>
      </c>
      <c r="I332" s="60" t="s">
        <v>1517</v>
      </c>
      <c r="J332" s="60" t="s">
        <v>1518</v>
      </c>
      <c r="K332" s="60" t="s">
        <v>1452</v>
      </c>
      <c r="L332" s="60" t="s">
        <v>1519</v>
      </c>
      <c r="M332" s="73">
        <v>1370673</v>
      </c>
      <c r="N332" s="60" t="s">
        <v>64</v>
      </c>
      <c r="O332" s="60" t="s">
        <v>532</v>
      </c>
      <c r="P332" s="65">
        <v>43021</v>
      </c>
      <c r="Q332" s="60" t="s">
        <v>1325</v>
      </c>
      <c r="R332" s="65" t="s">
        <v>1325</v>
      </c>
      <c r="S332" s="60" t="s">
        <v>29</v>
      </c>
      <c r="T332" s="38"/>
    </row>
    <row r="333" spans="1:20" s="53" customFormat="1" ht="20.100000000000001" customHeight="1" x14ac:dyDescent="0.25">
      <c r="A333" s="38"/>
      <c r="B333" s="38" t="s">
        <v>29</v>
      </c>
      <c r="C333" s="117" t="s">
        <v>24</v>
      </c>
      <c r="D333" s="60" t="s">
        <v>1520</v>
      </c>
      <c r="E333" s="114" t="s">
        <v>1285</v>
      </c>
      <c r="F333" s="60" t="s">
        <v>1330</v>
      </c>
      <c r="G333" s="60" t="s">
        <v>1331</v>
      </c>
      <c r="H333" s="60" t="s">
        <v>29</v>
      </c>
      <c r="I333" s="60" t="s">
        <v>1521</v>
      </c>
      <c r="J333" s="60" t="s">
        <v>1522</v>
      </c>
      <c r="K333" s="60" t="s">
        <v>1452</v>
      </c>
      <c r="L333" s="60" t="s">
        <v>1523</v>
      </c>
      <c r="M333" s="73">
        <v>1500000</v>
      </c>
      <c r="N333" s="60" t="s">
        <v>64</v>
      </c>
      <c r="O333" s="60" t="s">
        <v>532</v>
      </c>
      <c r="P333" s="65">
        <v>43129</v>
      </c>
      <c r="Q333" s="75" t="s">
        <v>1524</v>
      </c>
      <c r="R333" s="65">
        <v>43191</v>
      </c>
      <c r="S333" s="60" t="s">
        <v>29</v>
      </c>
      <c r="T333" s="38"/>
    </row>
    <row r="334" spans="1:20" s="53" customFormat="1" ht="20.100000000000001" customHeight="1" x14ac:dyDescent="0.25">
      <c r="A334" s="38"/>
      <c r="B334" s="38" t="s">
        <v>29</v>
      </c>
      <c r="C334" s="114" t="s">
        <v>24</v>
      </c>
      <c r="D334" s="60" t="s">
        <v>1525</v>
      </c>
      <c r="E334" s="38" t="s">
        <v>1285</v>
      </c>
      <c r="F334" s="38" t="s">
        <v>1448</v>
      </c>
      <c r="G334" s="38" t="s">
        <v>1449</v>
      </c>
      <c r="H334" s="38" t="s">
        <v>29</v>
      </c>
      <c r="I334" s="38" t="s">
        <v>1526</v>
      </c>
      <c r="J334" s="38" t="s">
        <v>1527</v>
      </c>
      <c r="K334" s="38" t="s">
        <v>1452</v>
      </c>
      <c r="L334" s="60" t="s">
        <v>1335</v>
      </c>
      <c r="M334" s="66">
        <v>4307500</v>
      </c>
      <c r="N334" s="38" t="s">
        <v>64</v>
      </c>
      <c r="O334" s="38" t="s">
        <v>138</v>
      </c>
      <c r="P334" s="37" t="s">
        <v>1528</v>
      </c>
      <c r="Q334" s="38" t="s">
        <v>1325</v>
      </c>
      <c r="R334" s="37" t="s">
        <v>1529</v>
      </c>
      <c r="S334" s="38" t="s">
        <v>29</v>
      </c>
      <c r="T334" s="67"/>
    </row>
    <row r="335" spans="1:20" s="53" customFormat="1" ht="20.100000000000001" customHeight="1" x14ac:dyDescent="0.25">
      <c r="A335" s="38"/>
      <c r="B335" s="38" t="s">
        <v>29</v>
      </c>
      <c r="C335" s="38" t="s">
        <v>24</v>
      </c>
      <c r="D335" s="38" t="s">
        <v>1530</v>
      </c>
      <c r="E335" s="38" t="s">
        <v>1285</v>
      </c>
      <c r="F335" s="38" t="s">
        <v>1531</v>
      </c>
      <c r="G335" s="38" t="s">
        <v>1532</v>
      </c>
      <c r="H335" s="38" t="s">
        <v>29</v>
      </c>
      <c r="I335" s="38" t="s">
        <v>1533</v>
      </c>
      <c r="J335" s="38" t="s">
        <v>1534</v>
      </c>
      <c r="K335" s="38" t="s">
        <v>1452</v>
      </c>
      <c r="L335" s="60" t="s">
        <v>1335</v>
      </c>
      <c r="M335" s="66">
        <v>3402776</v>
      </c>
      <c r="N335" s="38" t="s">
        <v>64</v>
      </c>
      <c r="O335" s="38" t="s">
        <v>138</v>
      </c>
      <c r="P335" s="37" t="s">
        <v>1528</v>
      </c>
      <c r="Q335" s="38" t="s">
        <v>1325</v>
      </c>
      <c r="R335" s="37" t="s">
        <v>1535</v>
      </c>
      <c r="S335" s="38" t="s">
        <v>29</v>
      </c>
      <c r="T335" s="67"/>
    </row>
    <row r="336" spans="1:20" s="53" customFormat="1" ht="20.100000000000001" customHeight="1" x14ac:dyDescent="0.25">
      <c r="A336" s="38"/>
      <c r="B336" s="38" t="s">
        <v>29</v>
      </c>
      <c r="C336" s="76" t="s">
        <v>24</v>
      </c>
      <c r="D336" s="38" t="s">
        <v>1536</v>
      </c>
      <c r="E336" s="38" t="s">
        <v>1285</v>
      </c>
      <c r="F336" s="38" t="s">
        <v>1537</v>
      </c>
      <c r="G336" s="38" t="s">
        <v>1538</v>
      </c>
      <c r="H336" s="38" t="s">
        <v>29</v>
      </c>
      <c r="I336" s="38" t="s">
        <v>1539</v>
      </c>
      <c r="J336" s="38" t="s">
        <v>1540</v>
      </c>
      <c r="K336" s="38" t="s">
        <v>1341</v>
      </c>
      <c r="L336" s="38" t="s">
        <v>222</v>
      </c>
      <c r="M336" s="77">
        <v>809889</v>
      </c>
      <c r="N336" s="38" t="s">
        <v>64</v>
      </c>
      <c r="O336" s="38" t="s">
        <v>154</v>
      </c>
      <c r="P336" s="72">
        <v>43221</v>
      </c>
      <c r="Q336" s="38" t="s">
        <v>647</v>
      </c>
      <c r="R336" s="37" t="s">
        <v>1541</v>
      </c>
      <c r="S336" s="38" t="s">
        <v>29</v>
      </c>
      <c r="T336" s="67"/>
    </row>
    <row r="337" spans="1:62" s="53" customFormat="1" ht="20.100000000000001" customHeight="1" x14ac:dyDescent="0.25">
      <c r="A337" s="38"/>
      <c r="B337" s="37">
        <v>43342</v>
      </c>
      <c r="C337" s="38" t="s">
        <v>24</v>
      </c>
      <c r="D337" s="38" t="s">
        <v>1542</v>
      </c>
      <c r="E337" s="38" t="s">
        <v>1285</v>
      </c>
      <c r="F337" s="38" t="s">
        <v>1543</v>
      </c>
      <c r="G337" s="38" t="s">
        <v>1544</v>
      </c>
      <c r="H337" s="38" t="s">
        <v>29</v>
      </c>
      <c r="I337" s="38" t="s">
        <v>1545</v>
      </c>
      <c r="J337" s="38" t="s">
        <v>1546</v>
      </c>
      <c r="K337" s="38" t="s">
        <v>1480</v>
      </c>
      <c r="L337" s="38" t="s">
        <v>1547</v>
      </c>
      <c r="M337" s="66">
        <v>943790.53</v>
      </c>
      <c r="N337" s="38" t="s">
        <v>64</v>
      </c>
      <c r="O337" s="38" t="s">
        <v>114</v>
      </c>
      <c r="P337" s="65" t="s">
        <v>93</v>
      </c>
      <c r="Q337" s="38" t="s">
        <v>1548</v>
      </c>
      <c r="R337" s="65" t="s">
        <v>208</v>
      </c>
      <c r="S337" s="38" t="s">
        <v>29</v>
      </c>
      <c r="T337" s="67"/>
    </row>
    <row r="338" spans="1:62" s="53" customFormat="1" ht="20.100000000000001" customHeight="1" x14ac:dyDescent="0.25">
      <c r="A338" s="38"/>
      <c r="B338" s="37">
        <v>43342</v>
      </c>
      <c r="C338" s="38" t="s">
        <v>24</v>
      </c>
      <c r="D338" s="38" t="s">
        <v>1549</v>
      </c>
      <c r="E338" s="38" t="s">
        <v>1285</v>
      </c>
      <c r="F338" s="38" t="s">
        <v>1550</v>
      </c>
      <c r="G338" s="38" t="s">
        <v>1551</v>
      </c>
      <c r="H338" s="38" t="s">
        <v>29</v>
      </c>
      <c r="I338" s="38" t="s">
        <v>1552</v>
      </c>
      <c r="J338" s="38" t="s">
        <v>1553</v>
      </c>
      <c r="K338" s="38" t="s">
        <v>1452</v>
      </c>
      <c r="L338" s="38" t="s">
        <v>1554</v>
      </c>
      <c r="M338" s="66">
        <f>3670381.06*1.1</f>
        <v>4037419.1660000002</v>
      </c>
      <c r="N338" s="66" t="s">
        <v>64</v>
      </c>
      <c r="O338" s="38" t="s">
        <v>138</v>
      </c>
      <c r="P338" s="37" t="s">
        <v>1555</v>
      </c>
      <c r="Q338" s="38" t="s">
        <v>1325</v>
      </c>
      <c r="R338" s="65" t="s">
        <v>115</v>
      </c>
      <c r="S338" s="38" t="s">
        <v>29</v>
      </c>
      <c r="T338" s="67"/>
    </row>
    <row r="339" spans="1:62" s="53" customFormat="1" ht="20.100000000000001" customHeight="1" x14ac:dyDescent="0.25">
      <c r="A339" s="38"/>
      <c r="B339" s="37">
        <v>43342</v>
      </c>
      <c r="C339" s="38" t="s">
        <v>24</v>
      </c>
      <c r="D339" s="38" t="s">
        <v>1556</v>
      </c>
      <c r="E339" s="38" t="s">
        <v>1285</v>
      </c>
      <c r="F339" s="38" t="s">
        <v>1457</v>
      </c>
      <c r="G339" s="38" t="s">
        <v>1458</v>
      </c>
      <c r="H339" s="38" t="s">
        <v>29</v>
      </c>
      <c r="I339" s="38" t="s">
        <v>1557</v>
      </c>
      <c r="J339" s="38" t="s">
        <v>1558</v>
      </c>
      <c r="K339" s="38" t="s">
        <v>1452</v>
      </c>
      <c r="L339" s="38" t="s">
        <v>1559</v>
      </c>
      <c r="M339" s="66">
        <f>1302544.33*1.1</f>
        <v>1432798.7630000003</v>
      </c>
      <c r="N339" s="38" t="s">
        <v>64</v>
      </c>
      <c r="O339" s="38" t="s">
        <v>138</v>
      </c>
      <c r="P339" s="37" t="s">
        <v>109</v>
      </c>
      <c r="Q339" s="38" t="s">
        <v>1325</v>
      </c>
      <c r="R339" s="65" t="s">
        <v>1292</v>
      </c>
      <c r="S339" s="38" t="s">
        <v>29</v>
      </c>
      <c r="T339" s="67"/>
    </row>
    <row r="340" spans="1:62" s="53" customFormat="1" ht="20.100000000000001" customHeight="1" x14ac:dyDescent="0.25">
      <c r="A340" s="38"/>
      <c r="B340" s="37">
        <v>43356</v>
      </c>
      <c r="C340" s="38" t="s">
        <v>24</v>
      </c>
      <c r="D340" s="38" t="s">
        <v>1560</v>
      </c>
      <c r="E340" s="38" t="s">
        <v>1285</v>
      </c>
      <c r="F340" s="38" t="s">
        <v>1491</v>
      </c>
      <c r="G340" s="38" t="s">
        <v>1492</v>
      </c>
      <c r="H340" s="38" t="s">
        <v>29</v>
      </c>
      <c r="I340" s="38" t="s">
        <v>1561</v>
      </c>
      <c r="J340" s="38" t="s">
        <v>1562</v>
      </c>
      <c r="K340" s="38" t="s">
        <v>1452</v>
      </c>
      <c r="L340" s="38" t="s">
        <v>1563</v>
      </c>
      <c r="M340" s="66">
        <v>1050974</v>
      </c>
      <c r="N340" s="38" t="s">
        <v>64</v>
      </c>
      <c r="O340" s="38" t="s">
        <v>138</v>
      </c>
      <c r="P340" s="37" t="s">
        <v>115</v>
      </c>
      <c r="Q340" s="38" t="s">
        <v>1325</v>
      </c>
      <c r="R340" s="37" t="s">
        <v>1564</v>
      </c>
      <c r="S340" s="38" t="s">
        <v>29</v>
      </c>
      <c r="T340" s="67"/>
    </row>
    <row r="341" spans="1:62" s="53" customFormat="1" ht="20.100000000000001" customHeight="1" x14ac:dyDescent="0.25">
      <c r="A341" s="38"/>
      <c r="B341" s="37">
        <v>43378</v>
      </c>
      <c r="C341" s="38" t="s">
        <v>24</v>
      </c>
      <c r="D341" s="38" t="s">
        <v>1565</v>
      </c>
      <c r="E341" s="38" t="s">
        <v>1285</v>
      </c>
      <c r="F341" s="38" t="s">
        <v>1491</v>
      </c>
      <c r="G341" s="38" t="s">
        <v>1492</v>
      </c>
      <c r="H341" s="38" t="s">
        <v>29</v>
      </c>
      <c r="I341" s="38" t="s">
        <v>1566</v>
      </c>
      <c r="J341" s="38" t="s">
        <v>1567</v>
      </c>
      <c r="K341" s="38" t="s">
        <v>1452</v>
      </c>
      <c r="L341" s="38" t="s">
        <v>1568</v>
      </c>
      <c r="M341" s="66">
        <v>1217242.3999999999</v>
      </c>
      <c r="N341" s="38" t="s">
        <v>64</v>
      </c>
      <c r="O341" s="38" t="s">
        <v>138</v>
      </c>
      <c r="P341" s="37" t="s">
        <v>115</v>
      </c>
      <c r="Q341" s="38" t="s">
        <v>1325</v>
      </c>
      <c r="R341" s="37" t="s">
        <v>1564</v>
      </c>
      <c r="S341" s="38" t="s">
        <v>29</v>
      </c>
      <c r="T341" s="67"/>
    </row>
    <row r="342" spans="1:62" s="53" customFormat="1" ht="20.100000000000001" customHeight="1" x14ac:dyDescent="0.25">
      <c r="A342" s="38"/>
      <c r="B342" s="37">
        <v>43742</v>
      </c>
      <c r="C342" s="38" t="s">
        <v>24</v>
      </c>
      <c r="D342" s="38" t="s">
        <v>1569</v>
      </c>
      <c r="E342" s="38" t="s">
        <v>58</v>
      </c>
      <c r="F342" s="38" t="s">
        <v>1570</v>
      </c>
      <c r="G342" s="38" t="s">
        <v>1571</v>
      </c>
      <c r="H342" s="38" t="s">
        <v>29</v>
      </c>
      <c r="I342" s="38" t="s">
        <v>1572</v>
      </c>
      <c r="J342" s="38" t="s">
        <v>1573</v>
      </c>
      <c r="K342" s="38" t="s">
        <v>107</v>
      </c>
      <c r="L342" s="66" t="s">
        <v>1574</v>
      </c>
      <c r="M342" s="66">
        <v>4805998</v>
      </c>
      <c r="N342" s="38" t="s">
        <v>64</v>
      </c>
      <c r="O342" s="38" t="s">
        <v>29</v>
      </c>
      <c r="P342" s="78" t="s">
        <v>1564</v>
      </c>
      <c r="Q342" s="38" t="s">
        <v>332</v>
      </c>
      <c r="R342" s="78" t="s">
        <v>1575</v>
      </c>
      <c r="S342" s="38" t="s">
        <v>29</v>
      </c>
      <c r="T342" s="38" t="s">
        <v>147</v>
      </c>
    </row>
    <row r="343" spans="1:62" s="53" customFormat="1" ht="20.100000000000001" customHeight="1" x14ac:dyDescent="0.25">
      <c r="A343" s="38"/>
      <c r="B343" s="34" t="s">
        <v>29</v>
      </c>
      <c r="C343" s="114" t="s">
        <v>24</v>
      </c>
      <c r="D343" s="114" t="s">
        <v>1576</v>
      </c>
      <c r="E343" s="114" t="s">
        <v>1285</v>
      </c>
      <c r="F343" s="114" t="s">
        <v>1577</v>
      </c>
      <c r="G343" s="114" t="s">
        <v>1578</v>
      </c>
      <c r="H343" s="114" t="s">
        <v>29</v>
      </c>
      <c r="I343" s="114" t="s">
        <v>1579</v>
      </c>
      <c r="J343" s="114" t="s">
        <v>1580</v>
      </c>
      <c r="K343" s="114" t="s">
        <v>1264</v>
      </c>
      <c r="L343" s="114" t="s">
        <v>1581</v>
      </c>
      <c r="M343" s="74">
        <v>11500000</v>
      </c>
      <c r="N343" s="114" t="s">
        <v>1582</v>
      </c>
      <c r="O343" s="114" t="s">
        <v>1583</v>
      </c>
      <c r="P343" s="112">
        <v>43009</v>
      </c>
      <c r="Q343" s="114"/>
      <c r="R343" s="112">
        <v>43739</v>
      </c>
      <c r="S343" s="114" t="s">
        <v>29</v>
      </c>
      <c r="T343" s="48"/>
    </row>
    <row r="344" spans="1:62" s="53" customFormat="1" ht="20.100000000000001" customHeight="1" x14ac:dyDescent="0.25">
      <c r="A344" s="38"/>
      <c r="B344" s="37">
        <v>43742</v>
      </c>
      <c r="C344" s="38" t="s">
        <v>24</v>
      </c>
      <c r="D344" s="38" t="s">
        <v>1584</v>
      </c>
      <c r="E344" s="38" t="s">
        <v>246</v>
      </c>
      <c r="F344" s="38" t="s">
        <v>1585</v>
      </c>
      <c r="G344" s="38" t="s">
        <v>1586</v>
      </c>
      <c r="H344" s="38" t="s">
        <v>29</v>
      </c>
      <c r="I344" s="38" t="s">
        <v>1587</v>
      </c>
      <c r="J344" s="38" t="s">
        <v>1588</v>
      </c>
      <c r="K344" s="38" t="s">
        <v>215</v>
      </c>
      <c r="L344" s="38" t="s">
        <v>222</v>
      </c>
      <c r="M344" s="66">
        <v>225066</v>
      </c>
      <c r="N344" s="38" t="s">
        <v>64</v>
      </c>
      <c r="O344" s="38" t="s">
        <v>35</v>
      </c>
      <c r="P344" s="78" t="s">
        <v>155</v>
      </c>
      <c r="Q344" s="38" t="s">
        <v>1589</v>
      </c>
      <c r="R344" s="78" t="s">
        <v>1292</v>
      </c>
      <c r="S344" s="38" t="s">
        <v>29</v>
      </c>
      <c r="T344" s="38" t="s">
        <v>147</v>
      </c>
    </row>
    <row r="345" spans="1:62" s="53" customFormat="1" ht="20.100000000000001" customHeight="1" x14ac:dyDescent="0.25">
      <c r="A345" s="38"/>
      <c r="B345" s="37">
        <v>43742</v>
      </c>
      <c r="C345" s="38" t="s">
        <v>24</v>
      </c>
      <c r="D345" s="38" t="s">
        <v>1590</v>
      </c>
      <c r="E345" s="38" t="s">
        <v>58</v>
      </c>
      <c r="F345" s="38" t="s">
        <v>234</v>
      </c>
      <c r="G345" s="38" t="s">
        <v>1492</v>
      </c>
      <c r="H345" s="38" t="s">
        <v>29</v>
      </c>
      <c r="I345" s="38" t="s">
        <v>1591</v>
      </c>
      <c r="J345" s="38" t="s">
        <v>29</v>
      </c>
      <c r="K345" s="38" t="s">
        <v>107</v>
      </c>
      <c r="L345" s="38" t="s">
        <v>1592</v>
      </c>
      <c r="M345" s="66">
        <v>1622362</v>
      </c>
      <c r="N345" s="38" t="s">
        <v>64</v>
      </c>
      <c r="O345" s="38" t="s">
        <v>35</v>
      </c>
      <c r="P345" s="37">
        <v>43703</v>
      </c>
      <c r="Q345" s="38" t="s">
        <v>492</v>
      </c>
      <c r="R345" s="37">
        <v>43770</v>
      </c>
      <c r="S345" s="38" t="s">
        <v>29</v>
      </c>
      <c r="T345" s="38" t="s">
        <v>147</v>
      </c>
    </row>
    <row r="346" spans="1:62" s="53" customFormat="1" ht="20.100000000000001" customHeight="1" x14ac:dyDescent="0.25">
      <c r="A346" s="38"/>
      <c r="B346" s="38" t="s">
        <v>29</v>
      </c>
      <c r="C346" s="117" t="s">
        <v>24</v>
      </c>
      <c r="D346" s="60" t="s">
        <v>1593</v>
      </c>
      <c r="E346" s="114" t="s">
        <v>1285</v>
      </c>
      <c r="F346" s="60" t="s">
        <v>1594</v>
      </c>
      <c r="G346" s="60" t="s">
        <v>1595</v>
      </c>
      <c r="H346" s="60" t="s">
        <v>29</v>
      </c>
      <c r="I346" s="60" t="s">
        <v>1596</v>
      </c>
      <c r="J346" s="60" t="s">
        <v>1597</v>
      </c>
      <c r="K346" s="60" t="s">
        <v>1341</v>
      </c>
      <c r="L346" s="60" t="s">
        <v>1598</v>
      </c>
      <c r="M346" s="73">
        <v>600000</v>
      </c>
      <c r="N346" s="60" t="s">
        <v>46</v>
      </c>
      <c r="O346" s="60" t="s">
        <v>1599</v>
      </c>
      <c r="P346" s="65">
        <v>43070</v>
      </c>
      <c r="Q346" s="60" t="s">
        <v>1324</v>
      </c>
      <c r="R346" s="65">
        <v>43435</v>
      </c>
      <c r="S346" s="60"/>
      <c r="T346" s="38"/>
    </row>
    <row r="347" spans="1:62" s="64" customFormat="1" ht="20.100000000000001" customHeight="1" x14ac:dyDescent="0.2">
      <c r="A347" s="60"/>
      <c r="B347" s="60" t="s">
        <v>29</v>
      </c>
      <c r="C347" s="114" t="s">
        <v>344</v>
      </c>
      <c r="D347" s="114" t="s">
        <v>1600</v>
      </c>
      <c r="E347" s="114" t="s">
        <v>39</v>
      </c>
      <c r="F347" s="114" t="s">
        <v>1601</v>
      </c>
      <c r="G347" s="114" t="s">
        <v>1602</v>
      </c>
      <c r="H347" s="114" t="s">
        <v>29</v>
      </c>
      <c r="I347" s="114" t="s">
        <v>1603</v>
      </c>
      <c r="J347" s="114" t="s">
        <v>1604</v>
      </c>
      <c r="K347" s="114" t="s">
        <v>521</v>
      </c>
      <c r="L347" s="114" t="s">
        <v>871</v>
      </c>
      <c r="M347" s="74" t="s">
        <v>1605</v>
      </c>
      <c r="N347" s="114" t="s">
        <v>64</v>
      </c>
      <c r="O347" s="114" t="s">
        <v>231</v>
      </c>
      <c r="P347" s="112">
        <v>42622</v>
      </c>
      <c r="Q347" s="114" t="s">
        <v>131</v>
      </c>
      <c r="R347" s="112">
        <v>43352</v>
      </c>
      <c r="S347" s="114" t="s">
        <v>29</v>
      </c>
      <c r="T347" s="113" t="s">
        <v>29</v>
      </c>
      <c r="U347" s="114" t="s">
        <v>29</v>
      </c>
      <c r="V347" s="114" t="s">
        <v>1606</v>
      </c>
      <c r="W347" s="114" t="s">
        <v>29</v>
      </c>
      <c r="X347" s="114" t="s">
        <v>29</v>
      </c>
      <c r="Y347" s="114" t="s">
        <v>1607</v>
      </c>
      <c r="Z347" s="114" t="s">
        <v>418</v>
      </c>
      <c r="AA347" s="114" t="s">
        <v>1608</v>
      </c>
      <c r="AB347" s="114"/>
      <c r="AC347" s="114"/>
      <c r="AD347" s="114"/>
      <c r="AE347" s="38"/>
    </row>
    <row r="348" spans="1:62" s="64" customFormat="1" ht="20.100000000000001" customHeight="1" x14ac:dyDescent="0.2">
      <c r="A348" s="60"/>
      <c r="B348" s="60" t="s">
        <v>29</v>
      </c>
      <c r="C348" s="114" t="s">
        <v>344</v>
      </c>
      <c r="D348" s="114" t="s">
        <v>1609</v>
      </c>
      <c r="E348" s="114" t="s">
        <v>1344</v>
      </c>
      <c r="F348" s="114" t="s">
        <v>1610</v>
      </c>
      <c r="G348" s="114" t="s">
        <v>1611</v>
      </c>
      <c r="H348" s="114" t="s">
        <v>29</v>
      </c>
      <c r="I348" s="114" t="s">
        <v>1612</v>
      </c>
      <c r="J348" s="114" t="s">
        <v>1613</v>
      </c>
      <c r="K348" s="114" t="s">
        <v>1264</v>
      </c>
      <c r="L348" s="114" t="s">
        <v>1614</v>
      </c>
      <c r="M348" s="74">
        <v>280940</v>
      </c>
      <c r="N348" s="114" t="s">
        <v>64</v>
      </c>
      <c r="O348" s="114" t="s">
        <v>35</v>
      </c>
      <c r="P348" s="112">
        <v>42828</v>
      </c>
      <c r="Q348" s="114" t="s">
        <v>1017</v>
      </c>
      <c r="R348" s="112">
        <v>43008</v>
      </c>
      <c r="S348" s="114" t="s">
        <v>29</v>
      </c>
      <c r="T348" s="113" t="s">
        <v>29</v>
      </c>
      <c r="U348" s="114" t="s">
        <v>29</v>
      </c>
      <c r="V348" s="114" t="s">
        <v>1615</v>
      </c>
      <c r="W348" s="114" t="s">
        <v>29</v>
      </c>
      <c r="X348" s="114" t="s">
        <v>29</v>
      </c>
      <c r="Y348" s="114" t="s">
        <v>285</v>
      </c>
      <c r="Z348" s="114" t="s">
        <v>64</v>
      </c>
      <c r="AA348" s="114" t="s">
        <v>1616</v>
      </c>
      <c r="AB348" s="114"/>
      <c r="AC348" s="114"/>
      <c r="AD348" s="114"/>
      <c r="AE348" s="79"/>
      <c r="AF348" s="80"/>
      <c r="AG348" s="80"/>
      <c r="AH348" s="80"/>
      <c r="AI348" s="80"/>
      <c r="AJ348" s="80"/>
      <c r="AK348" s="80"/>
      <c r="AL348" s="80"/>
      <c r="AM348" s="80"/>
      <c r="AN348" s="80"/>
      <c r="AO348" s="80"/>
      <c r="AP348" s="80"/>
      <c r="AQ348" s="80"/>
      <c r="AR348" s="80"/>
      <c r="AS348" s="80"/>
      <c r="AT348" s="80"/>
      <c r="AU348" s="80"/>
      <c r="AV348" s="80"/>
      <c r="AW348" s="80"/>
      <c r="AX348" s="80"/>
      <c r="AY348" s="80"/>
      <c r="AZ348" s="80"/>
      <c r="BA348" s="80"/>
      <c r="BB348" s="80"/>
      <c r="BC348" s="80"/>
      <c r="BD348" s="80"/>
      <c r="BE348" s="80"/>
      <c r="BF348" s="80"/>
      <c r="BG348" s="80"/>
      <c r="BH348" s="80"/>
      <c r="BI348" s="80"/>
      <c r="BJ348" s="80"/>
    </row>
    <row r="349" spans="1:62" s="64" customFormat="1" ht="20.100000000000001" customHeight="1" x14ac:dyDescent="0.2">
      <c r="A349" s="60"/>
      <c r="B349" s="60" t="s">
        <v>29</v>
      </c>
      <c r="C349" s="114" t="s">
        <v>344</v>
      </c>
      <c r="D349" s="60" t="s">
        <v>1617</v>
      </c>
      <c r="E349" s="114" t="s">
        <v>1344</v>
      </c>
      <c r="F349" s="60" t="s">
        <v>1618</v>
      </c>
      <c r="G349" s="60" t="s">
        <v>1619</v>
      </c>
      <c r="H349" s="60" t="s">
        <v>285</v>
      </c>
      <c r="I349" s="60" t="s">
        <v>1620</v>
      </c>
      <c r="J349" s="60" t="s">
        <v>1620</v>
      </c>
      <c r="K349" s="60" t="s">
        <v>521</v>
      </c>
      <c r="L349" s="60" t="s">
        <v>1620</v>
      </c>
      <c r="M349" s="73">
        <v>4620000</v>
      </c>
      <c r="N349" s="60" t="s">
        <v>46</v>
      </c>
      <c r="O349" s="60" t="s">
        <v>1621</v>
      </c>
      <c r="P349" s="65">
        <v>42882</v>
      </c>
      <c r="Q349" s="60" t="s">
        <v>1622</v>
      </c>
      <c r="R349" s="65">
        <v>43616</v>
      </c>
      <c r="S349" s="60" t="s">
        <v>1623</v>
      </c>
      <c r="T349" s="113" t="s">
        <v>29</v>
      </c>
      <c r="U349" s="114" t="s">
        <v>29</v>
      </c>
      <c r="V349" s="60" t="s">
        <v>29</v>
      </c>
      <c r="W349" s="114" t="s">
        <v>29</v>
      </c>
      <c r="X349" s="114" t="s">
        <v>29</v>
      </c>
      <c r="Y349" s="60" t="s">
        <v>29</v>
      </c>
      <c r="Z349" s="60" t="s">
        <v>29</v>
      </c>
      <c r="AA349" s="60" t="s">
        <v>64</v>
      </c>
      <c r="AB349" s="60"/>
      <c r="AC349" s="60"/>
      <c r="AD349" s="60"/>
      <c r="AE349" s="38"/>
    </row>
    <row r="350" spans="1:62" s="53" customFormat="1" ht="20.100000000000001" customHeight="1" x14ac:dyDescent="0.25">
      <c r="A350" s="60"/>
      <c r="B350" s="60" t="s">
        <v>29</v>
      </c>
      <c r="C350" s="38" t="s">
        <v>344</v>
      </c>
      <c r="D350" s="38" t="s">
        <v>1624</v>
      </c>
      <c r="E350" s="38" t="s">
        <v>1344</v>
      </c>
      <c r="F350" s="38" t="s">
        <v>1625</v>
      </c>
      <c r="G350" s="38" t="s">
        <v>1626</v>
      </c>
      <c r="H350" s="38" t="s">
        <v>29</v>
      </c>
      <c r="I350" s="38" t="s">
        <v>1627</v>
      </c>
      <c r="J350" s="38" t="s">
        <v>1628</v>
      </c>
      <c r="K350" s="38" t="s">
        <v>1629</v>
      </c>
      <c r="L350" s="38" t="s">
        <v>29</v>
      </c>
      <c r="M350" s="66">
        <v>1500000</v>
      </c>
      <c r="N350" s="38" t="s">
        <v>46</v>
      </c>
      <c r="O350" s="38" t="s">
        <v>1630</v>
      </c>
      <c r="P350" s="37">
        <v>42881</v>
      </c>
      <c r="Q350" s="38" t="s">
        <v>1631</v>
      </c>
      <c r="R350" s="37">
        <v>43282</v>
      </c>
      <c r="S350" s="38" t="s">
        <v>29</v>
      </c>
      <c r="T350" s="113" t="s">
        <v>29</v>
      </c>
      <c r="U350" s="114" t="s">
        <v>29</v>
      </c>
      <c r="V350" s="38" t="s">
        <v>29</v>
      </c>
      <c r="W350" s="114" t="s">
        <v>29</v>
      </c>
      <c r="X350" s="114" t="s">
        <v>29</v>
      </c>
      <c r="Y350" s="38" t="s">
        <v>29</v>
      </c>
      <c r="Z350" s="38" t="s">
        <v>29</v>
      </c>
      <c r="AA350" s="38"/>
      <c r="AB350" s="67"/>
      <c r="AC350" s="67"/>
      <c r="AD350" s="67"/>
      <c r="AE350" s="67"/>
    </row>
    <row r="351" spans="1:62" s="53" customFormat="1" ht="20.100000000000001" customHeight="1" x14ac:dyDescent="0.25">
      <c r="A351" s="60"/>
      <c r="B351" s="60" t="s">
        <v>29</v>
      </c>
      <c r="C351" s="38" t="s">
        <v>344</v>
      </c>
      <c r="D351" s="38" t="s">
        <v>1632</v>
      </c>
      <c r="E351" s="38" t="s">
        <v>1344</v>
      </c>
      <c r="F351" s="38" t="s">
        <v>1633</v>
      </c>
      <c r="G351" s="38" t="s">
        <v>1634</v>
      </c>
      <c r="H351" s="38" t="s">
        <v>29</v>
      </c>
      <c r="I351" s="38" t="s">
        <v>191</v>
      </c>
      <c r="J351" s="38" t="s">
        <v>1635</v>
      </c>
      <c r="K351" s="38" t="s">
        <v>1629</v>
      </c>
      <c r="L351" s="38" t="s">
        <v>1636</v>
      </c>
      <c r="M351" s="66">
        <v>4213000</v>
      </c>
      <c r="N351" s="38" t="s">
        <v>46</v>
      </c>
      <c r="O351" s="38" t="s">
        <v>1637</v>
      </c>
      <c r="P351" s="37">
        <v>42881</v>
      </c>
      <c r="Q351" s="38" t="s">
        <v>1622</v>
      </c>
      <c r="R351" s="37">
        <v>43616</v>
      </c>
      <c r="S351" s="38" t="s">
        <v>1623</v>
      </c>
      <c r="T351" s="113" t="s">
        <v>29</v>
      </c>
      <c r="U351" s="114" t="s">
        <v>29</v>
      </c>
      <c r="V351" s="38" t="s">
        <v>29</v>
      </c>
      <c r="W351" s="114" t="s">
        <v>29</v>
      </c>
      <c r="X351" s="114" t="s">
        <v>29</v>
      </c>
      <c r="Y351" s="38" t="s">
        <v>29</v>
      </c>
      <c r="Z351" s="38" t="s">
        <v>29</v>
      </c>
      <c r="AA351" s="38"/>
      <c r="AB351" s="67"/>
      <c r="AC351" s="67"/>
      <c r="AD351" s="67"/>
      <c r="AE351" s="67"/>
    </row>
    <row r="352" spans="1:62" s="53" customFormat="1" ht="20.100000000000001" customHeight="1" x14ac:dyDescent="0.25">
      <c r="A352" s="60"/>
      <c r="B352" s="37">
        <v>43378</v>
      </c>
      <c r="C352" s="38" t="s">
        <v>344</v>
      </c>
      <c r="D352" s="38" t="s">
        <v>1638</v>
      </c>
      <c r="E352" s="38" t="s">
        <v>1285</v>
      </c>
      <c r="F352" s="38" t="s">
        <v>1639</v>
      </c>
      <c r="G352" s="38" t="s">
        <v>1640</v>
      </c>
      <c r="H352" s="38" t="s">
        <v>29</v>
      </c>
      <c r="I352" s="38" t="s">
        <v>1641</v>
      </c>
      <c r="J352" s="38" t="s">
        <v>1642</v>
      </c>
      <c r="K352" s="38" t="s">
        <v>1341</v>
      </c>
      <c r="L352" s="38" t="s">
        <v>1643</v>
      </c>
      <c r="M352" s="66">
        <v>231000</v>
      </c>
      <c r="N352" s="38" t="s">
        <v>64</v>
      </c>
      <c r="O352" s="38" t="s">
        <v>1644</v>
      </c>
      <c r="P352" s="37">
        <v>43364</v>
      </c>
      <c r="Q352" s="38" t="s">
        <v>1645</v>
      </c>
      <c r="R352" s="37">
        <v>43364</v>
      </c>
      <c r="S352" s="38" t="s">
        <v>29</v>
      </c>
      <c r="T352" s="38" t="s">
        <v>29</v>
      </c>
      <c r="U352" s="38" t="s">
        <v>29</v>
      </c>
      <c r="V352" s="38" t="s">
        <v>29</v>
      </c>
      <c r="W352" s="38" t="s">
        <v>29</v>
      </c>
      <c r="X352" s="114" t="s">
        <v>29</v>
      </c>
      <c r="Y352" s="38" t="s">
        <v>29</v>
      </c>
      <c r="Z352" s="38" t="s">
        <v>29</v>
      </c>
      <c r="AA352" s="38" t="s">
        <v>29</v>
      </c>
      <c r="AB352" s="67"/>
      <c r="AC352" s="67"/>
      <c r="AD352" s="67"/>
      <c r="AE352" s="67"/>
    </row>
    <row r="353" spans="1:31" s="53" customFormat="1" ht="20.100000000000001" customHeight="1" x14ac:dyDescent="0.25">
      <c r="A353" s="60"/>
      <c r="B353" s="37">
        <v>43410</v>
      </c>
      <c r="C353" s="38" t="s">
        <v>344</v>
      </c>
      <c r="D353" s="38" t="s">
        <v>1646</v>
      </c>
      <c r="E353" s="38" t="s">
        <v>1344</v>
      </c>
      <c r="F353" s="38" t="s">
        <v>1647</v>
      </c>
      <c r="G353" s="38" t="s">
        <v>1648</v>
      </c>
      <c r="H353" s="38" t="s">
        <v>29</v>
      </c>
      <c r="I353" s="38" t="s">
        <v>1649</v>
      </c>
      <c r="J353" s="38" t="s">
        <v>1650</v>
      </c>
      <c r="K353" s="38" t="s">
        <v>1341</v>
      </c>
      <c r="L353" s="38" t="s">
        <v>1651</v>
      </c>
      <c r="M353" s="66">
        <v>566500</v>
      </c>
      <c r="N353" s="38" t="s">
        <v>46</v>
      </c>
      <c r="O353" s="38" t="s">
        <v>1652</v>
      </c>
      <c r="P353" s="37">
        <v>42882</v>
      </c>
      <c r="Q353" s="38" t="s">
        <v>1645</v>
      </c>
      <c r="R353" s="37">
        <v>43585</v>
      </c>
      <c r="S353" s="38" t="s">
        <v>1653</v>
      </c>
      <c r="T353" s="113" t="s">
        <v>29</v>
      </c>
      <c r="U353" s="114" t="s">
        <v>29</v>
      </c>
      <c r="V353" s="38" t="s">
        <v>29</v>
      </c>
      <c r="W353" s="114" t="s">
        <v>29</v>
      </c>
      <c r="X353" s="114" t="s">
        <v>29</v>
      </c>
      <c r="Y353" s="38" t="s">
        <v>29</v>
      </c>
      <c r="Z353" s="38" t="s">
        <v>29</v>
      </c>
      <c r="AA353" s="38" t="s">
        <v>29</v>
      </c>
      <c r="AB353" s="67"/>
      <c r="AC353" s="67"/>
      <c r="AD353" s="67"/>
      <c r="AE353" s="67"/>
    </row>
    <row r="354" spans="1:31" s="53" customFormat="1" ht="20.100000000000001" customHeight="1" x14ac:dyDescent="0.25">
      <c r="A354" s="60"/>
      <c r="B354" s="37">
        <v>43410</v>
      </c>
      <c r="C354" s="38" t="s">
        <v>344</v>
      </c>
      <c r="D354" s="38" t="s">
        <v>1654</v>
      </c>
      <c r="E354" s="38" t="s">
        <v>1344</v>
      </c>
      <c r="F354" s="38" t="s">
        <v>1655</v>
      </c>
      <c r="G354" s="38" t="s">
        <v>1656</v>
      </c>
      <c r="H354" s="38" t="s">
        <v>29</v>
      </c>
      <c r="I354" s="38" t="s">
        <v>1657</v>
      </c>
      <c r="J354" s="38" t="s">
        <v>1658</v>
      </c>
      <c r="K354" s="38" t="s">
        <v>521</v>
      </c>
      <c r="L354" s="38" t="s">
        <v>1651</v>
      </c>
      <c r="M354" s="66">
        <v>1750000</v>
      </c>
      <c r="N354" s="38" t="s">
        <v>46</v>
      </c>
      <c r="O354" s="38" t="s">
        <v>231</v>
      </c>
      <c r="P354" s="37">
        <v>42882</v>
      </c>
      <c r="Q354" s="38" t="s">
        <v>1659</v>
      </c>
      <c r="R354" s="37" t="s">
        <v>1660</v>
      </c>
      <c r="S354" s="38" t="s">
        <v>1653</v>
      </c>
      <c r="T354" s="113" t="s">
        <v>29</v>
      </c>
      <c r="U354" s="114" t="s">
        <v>29</v>
      </c>
      <c r="V354" s="38" t="s">
        <v>29</v>
      </c>
      <c r="W354" s="114" t="s">
        <v>29</v>
      </c>
      <c r="X354" s="114" t="s">
        <v>29</v>
      </c>
      <c r="Y354" s="38" t="s">
        <v>29</v>
      </c>
      <c r="Z354" s="38" t="s">
        <v>29</v>
      </c>
      <c r="AA354" s="38" t="s">
        <v>29</v>
      </c>
      <c r="AB354" s="67"/>
      <c r="AC354" s="67"/>
      <c r="AD354" s="67"/>
      <c r="AE354" s="67"/>
    </row>
    <row r="355" spans="1:31" s="64" customFormat="1" ht="20.100000000000001" customHeight="1" x14ac:dyDescent="0.2">
      <c r="A355" s="60"/>
      <c r="B355" s="60" t="s">
        <v>29</v>
      </c>
      <c r="C355" s="114" t="s">
        <v>344</v>
      </c>
      <c r="D355" s="114" t="s">
        <v>669</v>
      </c>
      <c r="E355" s="114"/>
      <c r="F355" s="114" t="s">
        <v>670</v>
      </c>
      <c r="G355" s="114" t="s">
        <v>671</v>
      </c>
      <c r="H355" s="114" t="s">
        <v>29</v>
      </c>
      <c r="I355" s="114" t="s">
        <v>672</v>
      </c>
      <c r="J355" s="114" t="s">
        <v>673</v>
      </c>
      <c r="K355" s="114" t="s">
        <v>521</v>
      </c>
      <c r="L355" s="114"/>
      <c r="M355" s="54" t="s">
        <v>523</v>
      </c>
      <c r="N355" s="114"/>
      <c r="O355" s="114"/>
      <c r="P355" s="112">
        <v>41710</v>
      </c>
      <c r="Q355" s="114" t="s">
        <v>676</v>
      </c>
      <c r="R355" s="112">
        <v>43416</v>
      </c>
      <c r="S355" s="114" t="s">
        <v>29</v>
      </c>
      <c r="T355" s="113" t="s">
        <v>29</v>
      </c>
      <c r="U355" s="114" t="s">
        <v>29</v>
      </c>
      <c r="V355" s="81" t="s">
        <v>675</v>
      </c>
      <c r="W355" s="114" t="s">
        <v>29</v>
      </c>
      <c r="X355" s="114" t="s">
        <v>29</v>
      </c>
      <c r="Y355" s="114" t="s">
        <v>29</v>
      </c>
      <c r="Z355" s="114" t="s">
        <v>29</v>
      </c>
      <c r="AA355" s="114" t="s">
        <v>29</v>
      </c>
      <c r="AB355" s="114"/>
      <c r="AC355" s="114"/>
      <c r="AD355" s="114"/>
      <c r="AE355" s="38"/>
    </row>
    <row r="356" spans="1:31" s="53" customFormat="1" ht="20.100000000000001" customHeight="1" x14ac:dyDescent="0.25">
      <c r="A356" s="38"/>
      <c r="B356" s="38" t="s">
        <v>29</v>
      </c>
      <c r="C356" s="117" t="s">
        <v>24</v>
      </c>
      <c r="D356" s="114" t="s">
        <v>1661</v>
      </c>
      <c r="E356" s="47" t="s">
        <v>39</v>
      </c>
      <c r="F356" s="114" t="s">
        <v>617</v>
      </c>
      <c r="G356" s="114" t="s">
        <v>1662</v>
      </c>
      <c r="H356" s="114" t="s">
        <v>29</v>
      </c>
      <c r="I356" s="114" t="s">
        <v>1663</v>
      </c>
      <c r="J356" s="114" t="s">
        <v>1664</v>
      </c>
      <c r="K356" s="114" t="s">
        <v>1264</v>
      </c>
      <c r="L356" s="114" t="s">
        <v>1665</v>
      </c>
      <c r="M356" s="32" t="s">
        <v>33</v>
      </c>
      <c r="N356" s="115" t="s">
        <v>64</v>
      </c>
      <c r="O356" s="114" t="s">
        <v>35</v>
      </c>
      <c r="P356" s="116">
        <v>42432</v>
      </c>
      <c r="Q356" s="114" t="s">
        <v>48</v>
      </c>
      <c r="R356" s="112">
        <v>43527</v>
      </c>
      <c r="S356" s="114" t="s">
        <v>29</v>
      </c>
      <c r="T356" s="38"/>
    </row>
    <row r="357" spans="1:31" s="53" customFormat="1" ht="20.100000000000001" customHeight="1" x14ac:dyDescent="0.25">
      <c r="A357" s="38"/>
      <c r="B357" s="38" t="s">
        <v>29</v>
      </c>
      <c r="C357" s="117" t="s">
        <v>24</v>
      </c>
      <c r="D357" s="114" t="s">
        <v>1666</v>
      </c>
      <c r="E357" s="114" t="s">
        <v>26</v>
      </c>
      <c r="F357" s="114" t="s">
        <v>1667</v>
      </c>
      <c r="G357" s="114" t="s">
        <v>671</v>
      </c>
      <c r="H357" s="114" t="s">
        <v>29</v>
      </c>
      <c r="I357" s="114" t="s">
        <v>1668</v>
      </c>
      <c r="J357" s="114" t="s">
        <v>1669</v>
      </c>
      <c r="K357" s="114" t="s">
        <v>1264</v>
      </c>
      <c r="L357" s="114" t="s">
        <v>674</v>
      </c>
      <c r="M357" s="74" t="s">
        <v>1670</v>
      </c>
      <c r="N357" s="114" t="s">
        <v>34</v>
      </c>
      <c r="O357" s="114" t="s">
        <v>35</v>
      </c>
      <c r="P357" s="112">
        <v>41617</v>
      </c>
      <c r="Q357" s="114" t="s">
        <v>172</v>
      </c>
      <c r="R357" s="112">
        <v>43442</v>
      </c>
      <c r="S357" s="113" t="s">
        <v>29</v>
      </c>
      <c r="T357" s="60"/>
    </row>
    <row r="358" spans="1:31" s="53" customFormat="1" ht="20.100000000000001" customHeight="1" x14ac:dyDescent="0.25">
      <c r="A358" s="38"/>
      <c r="B358" s="38" t="s">
        <v>29</v>
      </c>
      <c r="C358" s="38" t="s">
        <v>24</v>
      </c>
      <c r="D358" s="38" t="s">
        <v>1671</v>
      </c>
      <c r="E358" s="38" t="s">
        <v>26</v>
      </c>
      <c r="F358" s="38" t="s">
        <v>1672</v>
      </c>
      <c r="G358" s="60" t="s">
        <v>1673</v>
      </c>
      <c r="H358" s="66" t="s">
        <v>1674</v>
      </c>
      <c r="I358" s="38" t="s">
        <v>1675</v>
      </c>
      <c r="J358" s="38" t="s">
        <v>1676</v>
      </c>
      <c r="K358" s="38" t="s">
        <v>1677</v>
      </c>
      <c r="L358" s="60" t="s">
        <v>1678</v>
      </c>
      <c r="M358" s="66" t="s">
        <v>523</v>
      </c>
      <c r="N358" s="38" t="s">
        <v>598</v>
      </c>
      <c r="O358" s="38" t="s">
        <v>612</v>
      </c>
      <c r="P358" s="72">
        <v>43168</v>
      </c>
      <c r="Q358" s="66" t="s">
        <v>77</v>
      </c>
      <c r="R358" s="65">
        <v>43534</v>
      </c>
      <c r="S358" s="38" t="s">
        <v>600</v>
      </c>
      <c r="T358" s="67"/>
    </row>
    <row r="359" spans="1:31" s="53" customFormat="1" ht="20.100000000000001" customHeight="1" x14ac:dyDescent="0.25">
      <c r="A359" s="38"/>
      <c r="B359" s="38" t="s">
        <v>29</v>
      </c>
      <c r="C359" s="76" t="s">
        <v>24</v>
      </c>
      <c r="D359" s="38" t="s">
        <v>1679</v>
      </c>
      <c r="E359" s="38" t="s">
        <v>26</v>
      </c>
      <c r="F359" s="38" t="s">
        <v>592</v>
      </c>
      <c r="G359" s="60" t="s">
        <v>593</v>
      </c>
      <c r="H359" s="66" t="s">
        <v>1056</v>
      </c>
      <c r="I359" s="38" t="s">
        <v>1680</v>
      </c>
      <c r="J359" s="38" t="s">
        <v>1681</v>
      </c>
      <c r="K359" s="38" t="s">
        <v>1677</v>
      </c>
      <c r="L359" s="60" t="s">
        <v>1678</v>
      </c>
      <c r="M359" s="66" t="s">
        <v>1682</v>
      </c>
      <c r="N359" s="38" t="s">
        <v>829</v>
      </c>
      <c r="O359" s="38" t="s">
        <v>599</v>
      </c>
      <c r="P359" s="72">
        <v>43070</v>
      </c>
      <c r="Q359" s="66" t="s">
        <v>77</v>
      </c>
      <c r="R359" s="65">
        <v>43434</v>
      </c>
      <c r="S359" s="38" t="s">
        <v>600</v>
      </c>
      <c r="T359" s="67"/>
    </row>
    <row r="360" spans="1:31" s="53" customFormat="1" ht="20.100000000000001" customHeight="1" x14ac:dyDescent="0.25">
      <c r="A360" s="60"/>
      <c r="B360" s="60" t="s">
        <v>29</v>
      </c>
      <c r="C360" s="38" t="s">
        <v>344</v>
      </c>
      <c r="D360" s="38" t="s">
        <v>1683</v>
      </c>
      <c r="E360" s="38" t="s">
        <v>39</v>
      </c>
      <c r="F360" s="38" t="s">
        <v>1684</v>
      </c>
      <c r="G360" s="38" t="s">
        <v>1685</v>
      </c>
      <c r="H360" s="38" t="s">
        <v>29</v>
      </c>
      <c r="I360" s="38" t="s">
        <v>1686</v>
      </c>
      <c r="J360" s="38" t="s">
        <v>1687</v>
      </c>
      <c r="K360" s="38" t="s">
        <v>587</v>
      </c>
      <c r="L360" s="38" t="s">
        <v>29</v>
      </c>
      <c r="M360" s="66">
        <v>1344000</v>
      </c>
      <c r="N360" s="38" t="s">
        <v>64</v>
      </c>
      <c r="O360" s="38" t="s">
        <v>1688</v>
      </c>
      <c r="P360" s="37">
        <v>42370</v>
      </c>
      <c r="Q360" s="38" t="s">
        <v>75</v>
      </c>
      <c r="R360" s="37">
        <v>43465</v>
      </c>
      <c r="S360" s="38" t="s">
        <v>29</v>
      </c>
      <c r="T360" s="113" t="s">
        <v>29</v>
      </c>
      <c r="U360" s="114" t="s">
        <v>29</v>
      </c>
      <c r="V360" s="38" t="s">
        <v>29</v>
      </c>
      <c r="W360" s="38" t="s">
        <v>29</v>
      </c>
      <c r="X360" s="114" t="s">
        <v>29</v>
      </c>
      <c r="Y360" s="38" t="s">
        <v>29</v>
      </c>
      <c r="Z360" s="38" t="s">
        <v>29</v>
      </c>
      <c r="AA360" s="38"/>
      <c r="AB360" s="67"/>
      <c r="AC360" s="67"/>
      <c r="AD360" s="67"/>
      <c r="AE360" s="67"/>
    </row>
    <row r="361" spans="1:31" s="53" customFormat="1" ht="20.100000000000001" customHeight="1" x14ac:dyDescent="0.25">
      <c r="A361" s="60"/>
      <c r="B361" s="37">
        <v>43356</v>
      </c>
      <c r="C361" s="38" t="s">
        <v>344</v>
      </c>
      <c r="D361" s="38" t="s">
        <v>1689</v>
      </c>
      <c r="E361" s="38" t="s">
        <v>39</v>
      </c>
      <c r="F361" s="38" t="s">
        <v>1690</v>
      </c>
      <c r="G361" s="38" t="s">
        <v>1691</v>
      </c>
      <c r="H361" s="38" t="s">
        <v>418</v>
      </c>
      <c r="I361" s="38" t="s">
        <v>1692</v>
      </c>
      <c r="J361" s="38" t="s">
        <v>1693</v>
      </c>
      <c r="K361" s="38" t="s">
        <v>1341</v>
      </c>
      <c r="L361" s="38" t="s">
        <v>1694</v>
      </c>
      <c r="M361" s="66">
        <v>350000</v>
      </c>
      <c r="N361" s="38" t="s">
        <v>46</v>
      </c>
      <c r="O361" s="38" t="s">
        <v>821</v>
      </c>
      <c r="P361" s="37">
        <v>43229</v>
      </c>
      <c r="Q361" s="38" t="s">
        <v>1017</v>
      </c>
      <c r="R361" s="37">
        <v>43434</v>
      </c>
      <c r="S361" s="38" t="s">
        <v>1695</v>
      </c>
      <c r="T361" s="38" t="s">
        <v>29</v>
      </c>
      <c r="U361" s="38" t="s">
        <v>29</v>
      </c>
      <c r="V361" s="38" t="s">
        <v>1696</v>
      </c>
      <c r="W361" s="38" t="s">
        <v>29</v>
      </c>
      <c r="X361" s="114" t="s">
        <v>29</v>
      </c>
      <c r="Y361" s="38" t="s">
        <v>29</v>
      </c>
      <c r="Z361" s="37" t="s">
        <v>29</v>
      </c>
      <c r="AA361" s="37" t="s">
        <v>29</v>
      </c>
      <c r="AB361" s="67"/>
      <c r="AC361" s="67"/>
      <c r="AD361" s="67"/>
      <c r="AE361" s="67"/>
    </row>
    <row r="362" spans="1:31" s="53" customFormat="1" ht="20.100000000000001" customHeight="1" x14ac:dyDescent="0.25">
      <c r="A362" s="60"/>
      <c r="B362" s="37">
        <v>43640</v>
      </c>
      <c r="C362" s="38" t="s">
        <v>344</v>
      </c>
      <c r="D362" s="38" t="s">
        <v>1697</v>
      </c>
      <c r="E362" s="38" t="s">
        <v>1285</v>
      </c>
      <c r="F362" s="38" t="s">
        <v>1698</v>
      </c>
      <c r="G362" s="38" t="s">
        <v>1699</v>
      </c>
      <c r="H362" s="38" t="s">
        <v>29</v>
      </c>
      <c r="I362" s="38" t="s">
        <v>1700</v>
      </c>
      <c r="J362" s="38" t="s">
        <v>1701</v>
      </c>
      <c r="K362" s="38" t="s">
        <v>521</v>
      </c>
      <c r="L362" s="38" t="s">
        <v>1702</v>
      </c>
      <c r="M362" s="66">
        <v>1087551.58</v>
      </c>
      <c r="N362" s="38" t="s">
        <v>64</v>
      </c>
      <c r="O362" s="38" t="s">
        <v>35</v>
      </c>
      <c r="P362" s="37">
        <v>43638</v>
      </c>
      <c r="Q362" s="38" t="s">
        <v>125</v>
      </c>
      <c r="R362" s="37">
        <v>44368</v>
      </c>
      <c r="S362" s="38" t="s">
        <v>29</v>
      </c>
      <c r="T362" s="38" t="s">
        <v>29</v>
      </c>
      <c r="U362" s="38" t="s">
        <v>29</v>
      </c>
      <c r="V362" s="38" t="s">
        <v>29</v>
      </c>
      <c r="W362" s="38" t="s">
        <v>29</v>
      </c>
      <c r="X362" s="114" t="s">
        <v>29</v>
      </c>
      <c r="Y362" s="38" t="s">
        <v>29</v>
      </c>
      <c r="Z362" s="38" t="s">
        <v>29</v>
      </c>
      <c r="AA362" s="38" t="s">
        <v>29</v>
      </c>
      <c r="AB362" s="67"/>
      <c r="AC362" s="67"/>
      <c r="AD362" s="67"/>
      <c r="AE362" s="67"/>
    </row>
    <row r="363" spans="1:31" s="53" customFormat="1" ht="20.100000000000001" customHeight="1" x14ac:dyDescent="0.25">
      <c r="A363" s="38"/>
      <c r="B363" s="38" t="s">
        <v>29</v>
      </c>
      <c r="C363" s="440" t="s">
        <v>24</v>
      </c>
      <c r="D363" s="434" t="s">
        <v>1703</v>
      </c>
      <c r="E363" s="434" t="s">
        <v>39</v>
      </c>
      <c r="F363" s="114" t="s">
        <v>1704</v>
      </c>
      <c r="G363" s="114" t="s">
        <v>1705</v>
      </c>
      <c r="H363" s="114" t="s">
        <v>29</v>
      </c>
      <c r="I363" s="434" t="s">
        <v>1706</v>
      </c>
      <c r="J363" s="434" t="s">
        <v>1707</v>
      </c>
      <c r="K363" s="434" t="s">
        <v>1264</v>
      </c>
      <c r="L363" s="434" t="s">
        <v>1708</v>
      </c>
      <c r="M363" s="437" t="s">
        <v>1709</v>
      </c>
      <c r="N363" s="435" t="s">
        <v>1710</v>
      </c>
      <c r="O363" s="434" t="s">
        <v>231</v>
      </c>
      <c r="P363" s="436">
        <v>42644</v>
      </c>
      <c r="Q363" s="434" t="s">
        <v>131</v>
      </c>
      <c r="R363" s="430">
        <v>43374</v>
      </c>
      <c r="S363" s="431" t="s">
        <v>29</v>
      </c>
      <c r="T363" s="38"/>
    </row>
    <row r="364" spans="1:31" s="53" customFormat="1" ht="20.100000000000001" customHeight="1" x14ac:dyDescent="0.25">
      <c r="A364" s="38"/>
      <c r="B364" s="38" t="s">
        <v>29</v>
      </c>
      <c r="C364" s="440"/>
      <c r="D364" s="434"/>
      <c r="E364" s="434"/>
      <c r="F364" s="114" t="s">
        <v>1711</v>
      </c>
      <c r="G364" s="114" t="s">
        <v>1712</v>
      </c>
      <c r="H364" s="114" t="s">
        <v>29</v>
      </c>
      <c r="I364" s="434"/>
      <c r="J364" s="434"/>
      <c r="K364" s="434"/>
      <c r="L364" s="434"/>
      <c r="M364" s="438"/>
      <c r="N364" s="435"/>
      <c r="O364" s="434"/>
      <c r="P364" s="436"/>
      <c r="Q364" s="434"/>
      <c r="R364" s="430"/>
      <c r="S364" s="431"/>
      <c r="T364" s="38"/>
    </row>
    <row r="365" spans="1:31" s="53" customFormat="1" ht="20.100000000000001" customHeight="1" x14ac:dyDescent="0.25">
      <c r="A365" s="38"/>
      <c r="B365" s="38" t="s">
        <v>29</v>
      </c>
      <c r="C365" s="440"/>
      <c r="D365" s="434"/>
      <c r="E365" s="434"/>
      <c r="F365" s="114" t="s">
        <v>1594</v>
      </c>
      <c r="G365" s="114" t="s">
        <v>1595</v>
      </c>
      <c r="H365" s="114" t="s">
        <v>29</v>
      </c>
      <c r="I365" s="434"/>
      <c r="J365" s="434"/>
      <c r="K365" s="434"/>
      <c r="L365" s="434"/>
      <c r="M365" s="438"/>
      <c r="N365" s="435"/>
      <c r="O365" s="434"/>
      <c r="P365" s="436"/>
      <c r="Q365" s="434"/>
      <c r="R365" s="430"/>
      <c r="S365" s="431"/>
      <c r="T365" s="38"/>
    </row>
    <row r="366" spans="1:31" s="53" customFormat="1" ht="20.100000000000001" customHeight="1" x14ac:dyDescent="0.25">
      <c r="A366" s="38"/>
      <c r="B366" s="38" t="s">
        <v>29</v>
      </c>
      <c r="C366" s="440"/>
      <c r="D366" s="434"/>
      <c r="E366" s="434"/>
      <c r="F366" s="114" t="s">
        <v>1713</v>
      </c>
      <c r="G366" s="114" t="s">
        <v>1714</v>
      </c>
      <c r="H366" s="114" t="s">
        <v>29</v>
      </c>
      <c r="I366" s="434"/>
      <c r="J366" s="434"/>
      <c r="K366" s="434"/>
      <c r="L366" s="434"/>
      <c r="M366" s="438"/>
      <c r="N366" s="435"/>
      <c r="O366" s="434"/>
      <c r="P366" s="436"/>
      <c r="Q366" s="434"/>
      <c r="R366" s="430"/>
      <c r="S366" s="431"/>
      <c r="T366" s="38"/>
    </row>
    <row r="367" spans="1:31" s="53" customFormat="1" ht="20.100000000000001" customHeight="1" x14ac:dyDescent="0.25">
      <c r="A367" s="38"/>
      <c r="B367" s="38" t="s">
        <v>29</v>
      </c>
      <c r="C367" s="440"/>
      <c r="D367" s="434"/>
      <c r="E367" s="434"/>
      <c r="F367" s="114" t="s">
        <v>1715</v>
      </c>
      <c r="G367" s="114" t="s">
        <v>1716</v>
      </c>
      <c r="H367" s="114" t="s">
        <v>29</v>
      </c>
      <c r="I367" s="434"/>
      <c r="J367" s="434"/>
      <c r="K367" s="434"/>
      <c r="L367" s="434"/>
      <c r="M367" s="439"/>
      <c r="N367" s="435"/>
      <c r="O367" s="434"/>
      <c r="P367" s="436"/>
      <c r="Q367" s="434"/>
      <c r="R367" s="430"/>
      <c r="S367" s="431"/>
      <c r="T367" s="38"/>
    </row>
    <row r="368" spans="1:31" s="53" customFormat="1" ht="20.100000000000001" customHeight="1" x14ac:dyDescent="0.25">
      <c r="A368" s="38"/>
      <c r="B368" s="38" t="s">
        <v>29</v>
      </c>
      <c r="C368" s="117" t="s">
        <v>24</v>
      </c>
      <c r="D368" s="60" t="s">
        <v>1717</v>
      </c>
      <c r="E368" s="114" t="s">
        <v>39</v>
      </c>
      <c r="F368" s="60" t="s">
        <v>1718</v>
      </c>
      <c r="G368" s="60" t="s">
        <v>1719</v>
      </c>
      <c r="H368" s="60" t="s">
        <v>29</v>
      </c>
      <c r="I368" s="60" t="s">
        <v>1720</v>
      </c>
      <c r="J368" s="60" t="s">
        <v>1721</v>
      </c>
      <c r="K368" s="60" t="s">
        <v>1264</v>
      </c>
      <c r="L368" s="60" t="s">
        <v>1722</v>
      </c>
      <c r="M368" s="73">
        <v>1000000</v>
      </c>
      <c r="N368" s="60" t="s">
        <v>46</v>
      </c>
      <c r="O368" s="60" t="s">
        <v>74</v>
      </c>
      <c r="P368" s="65">
        <v>43040</v>
      </c>
      <c r="Q368" s="60" t="s">
        <v>125</v>
      </c>
      <c r="R368" s="65">
        <v>43770</v>
      </c>
      <c r="S368" s="60" t="s">
        <v>29</v>
      </c>
      <c r="T368" s="38" t="s">
        <v>49</v>
      </c>
    </row>
    <row r="369" spans="1:32" s="53" customFormat="1" ht="20.100000000000001" customHeight="1" x14ac:dyDescent="0.25">
      <c r="A369" s="38"/>
      <c r="B369" s="38" t="s">
        <v>29</v>
      </c>
      <c r="C369" s="117" t="s">
        <v>24</v>
      </c>
      <c r="D369" s="60" t="s">
        <v>1717</v>
      </c>
      <c r="E369" s="114" t="s">
        <v>39</v>
      </c>
      <c r="F369" s="60" t="s">
        <v>1723</v>
      </c>
      <c r="G369" s="60" t="s">
        <v>1724</v>
      </c>
      <c r="H369" s="60" t="s">
        <v>29</v>
      </c>
      <c r="I369" s="60" t="s">
        <v>1720</v>
      </c>
      <c r="J369" s="60" t="s">
        <v>1721</v>
      </c>
      <c r="K369" s="60" t="s">
        <v>1264</v>
      </c>
      <c r="L369" s="60" t="s">
        <v>1722</v>
      </c>
      <c r="M369" s="73">
        <v>1000000</v>
      </c>
      <c r="N369" s="60" t="s">
        <v>46</v>
      </c>
      <c r="O369" s="60" t="s">
        <v>74</v>
      </c>
      <c r="P369" s="65">
        <v>43040</v>
      </c>
      <c r="Q369" s="60" t="s">
        <v>125</v>
      </c>
      <c r="R369" s="65">
        <v>43770</v>
      </c>
      <c r="S369" s="60" t="s">
        <v>29</v>
      </c>
      <c r="T369" s="38" t="s">
        <v>49</v>
      </c>
    </row>
    <row r="370" spans="1:32" s="53" customFormat="1" ht="20.100000000000001" customHeight="1" x14ac:dyDescent="0.25">
      <c r="A370" s="38"/>
      <c r="B370" s="38" t="s">
        <v>29</v>
      </c>
      <c r="C370" s="117" t="s">
        <v>24</v>
      </c>
      <c r="D370" s="60" t="s">
        <v>1717</v>
      </c>
      <c r="E370" s="114" t="s">
        <v>39</v>
      </c>
      <c r="F370" s="60" t="s">
        <v>1725</v>
      </c>
      <c r="G370" s="60" t="s">
        <v>1726</v>
      </c>
      <c r="H370" s="60" t="s">
        <v>29</v>
      </c>
      <c r="I370" s="60" t="s">
        <v>1720</v>
      </c>
      <c r="J370" s="60" t="s">
        <v>1721</v>
      </c>
      <c r="K370" s="60" t="s">
        <v>1264</v>
      </c>
      <c r="L370" s="60" t="s">
        <v>1722</v>
      </c>
      <c r="M370" s="73">
        <v>1000000</v>
      </c>
      <c r="N370" s="60" t="s">
        <v>46</v>
      </c>
      <c r="O370" s="60" t="s">
        <v>74</v>
      </c>
      <c r="P370" s="65">
        <v>43040</v>
      </c>
      <c r="Q370" s="60" t="s">
        <v>125</v>
      </c>
      <c r="R370" s="65">
        <v>43770</v>
      </c>
      <c r="S370" s="60" t="s">
        <v>29</v>
      </c>
      <c r="T370" s="38" t="s">
        <v>49</v>
      </c>
    </row>
    <row r="371" spans="1:32" s="53" customFormat="1" ht="20.100000000000001" customHeight="1" x14ac:dyDescent="0.25">
      <c r="A371" s="38"/>
      <c r="B371" s="37">
        <v>43501</v>
      </c>
      <c r="C371" s="37" t="s">
        <v>24</v>
      </c>
      <c r="D371" s="38" t="s">
        <v>1727</v>
      </c>
      <c r="E371" s="82" t="s">
        <v>39</v>
      </c>
      <c r="F371" s="38" t="s">
        <v>1728</v>
      </c>
      <c r="G371" s="38" t="s">
        <v>1729</v>
      </c>
      <c r="H371" s="38" t="s">
        <v>29</v>
      </c>
      <c r="I371" s="38" t="s">
        <v>1730</v>
      </c>
      <c r="J371" s="38" t="s">
        <v>1731</v>
      </c>
      <c r="K371" s="38" t="s">
        <v>1452</v>
      </c>
      <c r="L371" s="38" t="s">
        <v>153</v>
      </c>
      <c r="M371" s="66">
        <v>330000</v>
      </c>
      <c r="N371" s="38" t="s">
        <v>46</v>
      </c>
      <c r="O371" s="38" t="s">
        <v>154</v>
      </c>
      <c r="P371" s="37">
        <v>43497</v>
      </c>
      <c r="Q371" s="38" t="s">
        <v>1325</v>
      </c>
      <c r="R371" s="37" t="s">
        <v>1292</v>
      </c>
      <c r="S371" s="38" t="s">
        <v>29</v>
      </c>
      <c r="T371" s="38"/>
    </row>
    <row r="372" spans="1:32" s="53" customFormat="1" ht="20.100000000000001" customHeight="1" x14ac:dyDescent="0.25">
      <c r="A372" s="60"/>
      <c r="B372" s="37">
        <v>43410</v>
      </c>
      <c r="C372" s="38" t="s">
        <v>344</v>
      </c>
      <c r="D372" s="38" t="s">
        <v>1732</v>
      </c>
      <c r="E372" s="38" t="s">
        <v>1285</v>
      </c>
      <c r="F372" s="38" t="s">
        <v>1733</v>
      </c>
      <c r="G372" s="38" t="s">
        <v>1734</v>
      </c>
      <c r="H372" s="38" t="s">
        <v>29</v>
      </c>
      <c r="I372" s="38" t="s">
        <v>1735</v>
      </c>
      <c r="J372" s="38" t="s">
        <v>1736</v>
      </c>
      <c r="K372" s="38" t="s">
        <v>521</v>
      </c>
      <c r="L372" s="38" t="s">
        <v>222</v>
      </c>
      <c r="M372" s="66">
        <v>242264</v>
      </c>
      <c r="N372" s="38" t="s">
        <v>46</v>
      </c>
      <c r="O372" s="38" t="s">
        <v>231</v>
      </c>
      <c r="P372" s="37">
        <v>43377</v>
      </c>
      <c r="Q372" s="38" t="s">
        <v>1017</v>
      </c>
      <c r="R372" s="37">
        <v>43528</v>
      </c>
      <c r="S372" s="37" t="s">
        <v>29</v>
      </c>
      <c r="T372" s="37" t="s">
        <v>29</v>
      </c>
      <c r="U372" s="37" t="s">
        <v>29</v>
      </c>
      <c r="V372" s="37" t="s">
        <v>29</v>
      </c>
      <c r="W372" s="37" t="s">
        <v>29</v>
      </c>
      <c r="X372" s="114" t="s">
        <v>29</v>
      </c>
      <c r="Y372" s="37" t="s">
        <v>29</v>
      </c>
      <c r="Z372" s="37" t="s">
        <v>29</v>
      </c>
      <c r="AA372" s="37" t="s">
        <v>29</v>
      </c>
      <c r="AB372" s="67"/>
      <c r="AC372" s="67"/>
      <c r="AD372" s="67"/>
      <c r="AE372" s="67"/>
    </row>
    <row r="373" spans="1:32" s="53" customFormat="1" ht="20.100000000000001" customHeight="1" x14ac:dyDescent="0.25">
      <c r="A373" s="60" t="s">
        <v>1737</v>
      </c>
      <c r="B373" s="37">
        <v>43339</v>
      </c>
      <c r="C373" s="38" t="s">
        <v>344</v>
      </c>
      <c r="D373" s="38">
        <v>553</v>
      </c>
      <c r="E373" s="38" t="s">
        <v>26</v>
      </c>
      <c r="F373" s="38" t="s">
        <v>1738</v>
      </c>
      <c r="G373" s="37" t="s">
        <v>1739</v>
      </c>
      <c r="H373" s="37" t="s">
        <v>29</v>
      </c>
      <c r="I373" s="37" t="s">
        <v>1740</v>
      </c>
      <c r="J373" s="37" t="s">
        <v>29</v>
      </c>
      <c r="K373" s="37" t="s">
        <v>1341</v>
      </c>
      <c r="L373" s="37" t="s">
        <v>1741</v>
      </c>
      <c r="M373" s="66">
        <v>249169</v>
      </c>
      <c r="N373" s="37" t="s">
        <v>64</v>
      </c>
      <c r="O373" s="37" t="s">
        <v>1742</v>
      </c>
      <c r="P373" s="37">
        <v>43061</v>
      </c>
      <c r="Q373" s="37" t="s">
        <v>1743</v>
      </c>
      <c r="R373" s="37">
        <v>43333</v>
      </c>
      <c r="S373" s="37" t="s">
        <v>29</v>
      </c>
      <c r="T373" s="37" t="s">
        <v>29</v>
      </c>
      <c r="U373" s="37" t="s">
        <v>29</v>
      </c>
      <c r="V373" s="37" t="s">
        <v>29</v>
      </c>
      <c r="W373" s="37" t="s">
        <v>29</v>
      </c>
      <c r="X373" s="114" t="s">
        <v>29</v>
      </c>
      <c r="Y373" s="37" t="s">
        <v>29</v>
      </c>
      <c r="Z373" s="37" t="s">
        <v>29</v>
      </c>
      <c r="AA373" s="37" t="s">
        <v>29</v>
      </c>
      <c r="AB373" s="67"/>
      <c r="AC373" s="67"/>
      <c r="AD373" s="67"/>
      <c r="AE373" s="67"/>
    </row>
    <row r="374" spans="1:32" s="53" customFormat="1" ht="20.100000000000001" customHeight="1" x14ac:dyDescent="0.25">
      <c r="A374" s="38" t="s">
        <v>23</v>
      </c>
      <c r="B374" s="37">
        <v>43706</v>
      </c>
      <c r="C374" s="37" t="s">
        <v>24</v>
      </c>
      <c r="D374" s="37" t="s">
        <v>1744</v>
      </c>
      <c r="E374" s="37" t="s">
        <v>26</v>
      </c>
      <c r="F374" s="37" t="s">
        <v>1745</v>
      </c>
      <c r="G374" s="37" t="s">
        <v>1746</v>
      </c>
      <c r="H374" s="37" t="s">
        <v>29</v>
      </c>
      <c r="I374" s="37" t="s">
        <v>1747</v>
      </c>
      <c r="J374" s="37" t="s">
        <v>1748</v>
      </c>
      <c r="K374" s="38" t="s">
        <v>1452</v>
      </c>
      <c r="L374" s="38" t="s">
        <v>1749</v>
      </c>
      <c r="M374" s="66">
        <v>150000</v>
      </c>
      <c r="N374" s="38" t="s">
        <v>64</v>
      </c>
      <c r="O374" s="82" t="s">
        <v>35</v>
      </c>
      <c r="P374" s="37">
        <v>43682</v>
      </c>
      <c r="Q374" s="82" t="s">
        <v>1325</v>
      </c>
      <c r="R374" s="37" t="s">
        <v>1325</v>
      </c>
      <c r="S374" s="38" t="s">
        <v>29</v>
      </c>
      <c r="T374" s="38" t="s">
        <v>260</v>
      </c>
    </row>
    <row r="375" spans="1:32" s="53" customFormat="1" ht="20.100000000000001" customHeight="1" x14ac:dyDescent="0.25">
      <c r="A375" s="38" t="s">
        <v>23</v>
      </c>
      <c r="B375" s="37">
        <v>43742</v>
      </c>
      <c r="C375" s="117" t="s">
        <v>24</v>
      </c>
      <c r="D375" s="114" t="s">
        <v>1750</v>
      </c>
      <c r="E375" s="47" t="s">
        <v>1285</v>
      </c>
      <c r="F375" s="114" t="s">
        <v>1751</v>
      </c>
      <c r="G375" s="114" t="s">
        <v>1752</v>
      </c>
      <c r="H375" s="114" t="s">
        <v>29</v>
      </c>
      <c r="I375" s="114" t="s">
        <v>1753</v>
      </c>
      <c r="J375" s="114" t="s">
        <v>1754</v>
      </c>
      <c r="K375" s="114" t="s">
        <v>1407</v>
      </c>
      <c r="L375" s="114" t="s">
        <v>1415</v>
      </c>
      <c r="M375" s="54">
        <v>178400.2</v>
      </c>
      <c r="N375" s="115" t="s">
        <v>64</v>
      </c>
      <c r="O375" s="114" t="s">
        <v>35</v>
      </c>
      <c r="P375" s="55">
        <v>43669</v>
      </c>
      <c r="Q375" s="114" t="s">
        <v>1394</v>
      </c>
      <c r="R375" s="55">
        <v>43816</v>
      </c>
      <c r="S375" s="114" t="s">
        <v>29</v>
      </c>
      <c r="T375" s="38" t="s">
        <v>449</v>
      </c>
    </row>
    <row r="376" spans="1:32" s="53" customFormat="1" ht="20.100000000000001" customHeight="1" x14ac:dyDescent="0.25">
      <c r="A376" s="60"/>
      <c r="B376" s="37">
        <v>43742</v>
      </c>
      <c r="C376" s="37" t="s">
        <v>344</v>
      </c>
      <c r="D376" s="38">
        <v>2019</v>
      </c>
      <c r="E376" s="37" t="s">
        <v>39</v>
      </c>
      <c r="F376" s="37" t="s">
        <v>1755</v>
      </c>
      <c r="G376" s="37" t="s">
        <v>1756</v>
      </c>
      <c r="H376" s="37" t="s">
        <v>29</v>
      </c>
      <c r="I376" s="37" t="s">
        <v>1757</v>
      </c>
      <c r="J376" s="37" t="s">
        <v>1758</v>
      </c>
      <c r="K376" s="37" t="s">
        <v>587</v>
      </c>
      <c r="L376" s="37" t="s">
        <v>1759</v>
      </c>
      <c r="M376" s="66">
        <v>150000</v>
      </c>
      <c r="N376" s="37" t="s">
        <v>46</v>
      </c>
      <c r="O376" s="37" t="s">
        <v>773</v>
      </c>
      <c r="P376" s="37">
        <v>43466</v>
      </c>
      <c r="Q376" s="37" t="s">
        <v>77</v>
      </c>
      <c r="R376" s="37">
        <v>43830</v>
      </c>
      <c r="S376" s="37" t="s">
        <v>29</v>
      </c>
      <c r="T376" s="37" t="s">
        <v>29</v>
      </c>
      <c r="U376" s="37" t="s">
        <v>29</v>
      </c>
      <c r="V376" s="37" t="s">
        <v>29</v>
      </c>
      <c r="W376" s="37" t="s">
        <v>29</v>
      </c>
      <c r="X376" s="114" t="s">
        <v>29</v>
      </c>
      <c r="Y376" s="37" t="s">
        <v>29</v>
      </c>
      <c r="Z376" s="37" t="s">
        <v>29</v>
      </c>
      <c r="AA376" s="37" t="s">
        <v>1760</v>
      </c>
      <c r="AB376" s="38"/>
      <c r="AC376" s="38"/>
      <c r="AD376" s="38"/>
      <c r="AE376" s="38" t="s">
        <v>49</v>
      </c>
    </row>
    <row r="377" spans="1:32" s="53" customFormat="1" ht="20.100000000000001" customHeight="1" x14ac:dyDescent="0.25">
      <c r="A377" s="60" t="s">
        <v>76</v>
      </c>
      <c r="B377" s="65">
        <v>43410</v>
      </c>
      <c r="C377" s="38" t="s">
        <v>344</v>
      </c>
      <c r="D377" s="38" t="s">
        <v>1761</v>
      </c>
      <c r="E377" s="38" t="s">
        <v>1344</v>
      </c>
      <c r="F377" s="38" t="s">
        <v>313</v>
      </c>
      <c r="G377" s="38" t="s">
        <v>1762</v>
      </c>
      <c r="H377" s="38" t="s">
        <v>29</v>
      </c>
      <c r="I377" s="38" t="s">
        <v>1763</v>
      </c>
      <c r="J377" s="38" t="s">
        <v>1764</v>
      </c>
      <c r="K377" s="38" t="s">
        <v>521</v>
      </c>
      <c r="L377" s="38" t="s">
        <v>1651</v>
      </c>
      <c r="M377" s="66">
        <v>1950000</v>
      </c>
      <c r="N377" s="38" t="s">
        <v>46</v>
      </c>
      <c r="O377" s="38" t="s">
        <v>231</v>
      </c>
      <c r="P377" s="37">
        <v>42882</v>
      </c>
      <c r="Q377" s="38" t="s">
        <v>1645</v>
      </c>
      <c r="R377" s="37">
        <v>43585</v>
      </c>
      <c r="S377" s="38" t="s">
        <v>1653</v>
      </c>
      <c r="T377" s="113" t="s">
        <v>29</v>
      </c>
      <c r="U377" s="114" t="s">
        <v>29</v>
      </c>
      <c r="V377" s="38" t="s">
        <v>29</v>
      </c>
      <c r="W377" s="114" t="s">
        <v>29</v>
      </c>
      <c r="X377" s="114" t="s">
        <v>29</v>
      </c>
      <c r="Y377" s="38" t="s">
        <v>29</v>
      </c>
      <c r="Z377" s="38" t="s">
        <v>29</v>
      </c>
      <c r="AA377" s="38" t="s">
        <v>29</v>
      </c>
      <c r="AB377" s="67"/>
      <c r="AC377" s="67"/>
      <c r="AD377" s="67"/>
      <c r="AE377" s="67" t="s">
        <v>147</v>
      </c>
    </row>
    <row r="378" spans="1:32" s="53" customFormat="1" ht="20.100000000000001" customHeight="1" x14ac:dyDescent="0.25">
      <c r="A378" s="60" t="s">
        <v>1765</v>
      </c>
      <c r="B378" s="60" t="s">
        <v>29</v>
      </c>
      <c r="C378" s="38" t="s">
        <v>344</v>
      </c>
      <c r="D378" s="38" t="s">
        <v>1766</v>
      </c>
      <c r="E378" s="38" t="s">
        <v>1344</v>
      </c>
      <c r="F378" s="38" t="s">
        <v>1767</v>
      </c>
      <c r="G378" s="38" t="s">
        <v>1768</v>
      </c>
      <c r="H378" s="38" t="s">
        <v>29</v>
      </c>
      <c r="I378" s="38" t="s">
        <v>1769</v>
      </c>
      <c r="J378" s="38" t="s">
        <v>1770</v>
      </c>
      <c r="K378" s="38" t="s">
        <v>587</v>
      </c>
      <c r="L378" s="38" t="s">
        <v>1771</v>
      </c>
      <c r="M378" s="38">
        <v>163800</v>
      </c>
      <c r="N378" s="38" t="s">
        <v>64</v>
      </c>
      <c r="O378" s="38" t="s">
        <v>1772</v>
      </c>
      <c r="P378" s="37">
        <v>42309</v>
      </c>
      <c r="Q378" s="38" t="s">
        <v>75</v>
      </c>
      <c r="R378" s="37">
        <v>43403</v>
      </c>
      <c r="S378" s="38" t="s">
        <v>29</v>
      </c>
      <c r="T378" s="113" t="s">
        <v>29</v>
      </c>
      <c r="U378" s="114" t="s">
        <v>29</v>
      </c>
      <c r="V378" s="38" t="s">
        <v>29</v>
      </c>
      <c r="W378" s="38" t="s">
        <v>29</v>
      </c>
      <c r="X378" s="114" t="s">
        <v>29</v>
      </c>
      <c r="Y378" s="38" t="s">
        <v>29</v>
      </c>
      <c r="Z378" s="38" t="s">
        <v>29</v>
      </c>
      <c r="AA378" s="38"/>
      <c r="AB378" s="67"/>
      <c r="AC378" s="67"/>
      <c r="AD378" s="67"/>
      <c r="AE378" s="67" t="s">
        <v>1773</v>
      </c>
    </row>
    <row r="379" spans="1:32" s="53" customFormat="1" ht="20.100000000000001" customHeight="1" x14ac:dyDescent="0.25">
      <c r="A379" s="38" t="s">
        <v>23</v>
      </c>
      <c r="B379" s="38" t="s">
        <v>29</v>
      </c>
      <c r="C379" s="117" t="s">
        <v>24</v>
      </c>
      <c r="D379" s="114" t="s">
        <v>966</v>
      </c>
      <c r="E379" s="114" t="s">
        <v>1285</v>
      </c>
      <c r="F379" s="114" t="s">
        <v>1774</v>
      </c>
      <c r="G379" s="114" t="s">
        <v>1775</v>
      </c>
      <c r="H379" s="114" t="s">
        <v>29</v>
      </c>
      <c r="I379" s="114" t="s">
        <v>1776</v>
      </c>
      <c r="J379" s="114" t="s">
        <v>1777</v>
      </c>
      <c r="K379" s="114" t="s">
        <v>1264</v>
      </c>
      <c r="L379" s="114" t="s">
        <v>1265</v>
      </c>
      <c r="M379" s="54">
        <v>214436</v>
      </c>
      <c r="N379" s="115" t="s">
        <v>64</v>
      </c>
      <c r="O379" s="114" t="s">
        <v>29</v>
      </c>
      <c r="P379" s="116">
        <v>41337</v>
      </c>
      <c r="Q379" s="114" t="s">
        <v>66</v>
      </c>
      <c r="R379" s="112">
        <v>42797</v>
      </c>
      <c r="S379" s="113" t="s">
        <v>29</v>
      </c>
      <c r="T379" s="38"/>
    </row>
    <row r="380" spans="1:32" s="53" customFormat="1" ht="20.100000000000001" customHeight="1" x14ac:dyDescent="0.25">
      <c r="A380" s="60" t="s">
        <v>23</v>
      </c>
      <c r="B380" s="37">
        <v>43803</v>
      </c>
      <c r="C380" s="114" t="s">
        <v>344</v>
      </c>
      <c r="D380" s="114" t="s">
        <v>1778</v>
      </c>
      <c r="E380" s="47" t="s">
        <v>246</v>
      </c>
      <c r="F380" s="47" t="s">
        <v>956</v>
      </c>
      <c r="G380" s="47" t="s">
        <v>1779</v>
      </c>
      <c r="H380" s="114" t="s">
        <v>29</v>
      </c>
      <c r="I380" s="114" t="s">
        <v>950</v>
      </c>
      <c r="J380" s="114" t="s">
        <v>1780</v>
      </c>
      <c r="K380" s="114" t="s">
        <v>521</v>
      </c>
      <c r="L380" s="114" t="s">
        <v>285</v>
      </c>
      <c r="M380" s="54">
        <v>386479.5</v>
      </c>
      <c r="N380" s="115" t="s">
        <v>64</v>
      </c>
      <c r="O380" s="114" t="s">
        <v>35</v>
      </c>
      <c r="P380" s="55">
        <v>43466</v>
      </c>
      <c r="Q380" s="112" t="s">
        <v>77</v>
      </c>
      <c r="R380" s="55">
        <v>43830</v>
      </c>
      <c r="S380" s="114" t="s">
        <v>29</v>
      </c>
      <c r="T380" s="37" t="s">
        <v>29</v>
      </c>
      <c r="U380" s="37" t="s">
        <v>29</v>
      </c>
      <c r="V380" s="37" t="s">
        <v>29</v>
      </c>
      <c r="W380" s="37" t="s">
        <v>29</v>
      </c>
      <c r="X380" s="114" t="s">
        <v>29</v>
      </c>
      <c r="Y380" s="37" t="s">
        <v>29</v>
      </c>
      <c r="Z380" s="37" t="s">
        <v>29</v>
      </c>
      <c r="AA380" s="37" t="s">
        <v>29</v>
      </c>
      <c r="AB380" s="67"/>
      <c r="AC380" s="67"/>
      <c r="AD380" s="67"/>
      <c r="AE380" s="38" t="s">
        <v>1781</v>
      </c>
      <c r="AF380" s="53" t="s">
        <v>1782</v>
      </c>
    </row>
    <row r="381" spans="1:32" s="53" customFormat="1" ht="20.100000000000001" customHeight="1" x14ac:dyDescent="0.25">
      <c r="A381" s="60" t="s">
        <v>23</v>
      </c>
      <c r="B381" s="37">
        <v>43803</v>
      </c>
      <c r="C381" s="114" t="s">
        <v>344</v>
      </c>
      <c r="D381" s="114" t="s">
        <v>1783</v>
      </c>
      <c r="E381" s="47" t="s">
        <v>246</v>
      </c>
      <c r="F381" s="47" t="s">
        <v>948</v>
      </c>
      <c r="G381" s="47" t="s">
        <v>1784</v>
      </c>
      <c r="H381" s="114" t="s">
        <v>29</v>
      </c>
      <c r="I381" s="114" t="s">
        <v>950</v>
      </c>
      <c r="J381" s="114" t="s">
        <v>1785</v>
      </c>
      <c r="K381" s="114" t="s">
        <v>521</v>
      </c>
      <c r="L381" s="114" t="s">
        <v>285</v>
      </c>
      <c r="M381" s="54">
        <v>169566.83</v>
      </c>
      <c r="N381" s="115" t="s">
        <v>64</v>
      </c>
      <c r="O381" s="114" t="s">
        <v>29</v>
      </c>
      <c r="P381" s="55">
        <v>43466</v>
      </c>
      <c r="Q381" s="112" t="s">
        <v>77</v>
      </c>
      <c r="R381" s="55">
        <v>43830</v>
      </c>
      <c r="S381" s="114" t="s">
        <v>29</v>
      </c>
      <c r="T381" s="37" t="s">
        <v>29</v>
      </c>
      <c r="U381" s="37" t="s">
        <v>29</v>
      </c>
      <c r="V381" s="37" t="s">
        <v>29</v>
      </c>
      <c r="W381" s="37" t="s">
        <v>29</v>
      </c>
      <c r="X381" s="114" t="s">
        <v>29</v>
      </c>
      <c r="Y381" s="37" t="s">
        <v>29</v>
      </c>
      <c r="Z381" s="37" t="s">
        <v>29</v>
      </c>
      <c r="AA381" s="37" t="s">
        <v>29</v>
      </c>
      <c r="AB381" s="67"/>
      <c r="AC381" s="67"/>
      <c r="AD381" s="67"/>
      <c r="AE381" s="38" t="s">
        <v>1781</v>
      </c>
      <c r="AF381" s="53" t="s">
        <v>1782</v>
      </c>
    </row>
    <row r="382" spans="1:32" s="64" customFormat="1" ht="20.100000000000001" customHeight="1" x14ac:dyDescent="0.2">
      <c r="A382" s="60" t="s">
        <v>23</v>
      </c>
      <c r="B382" s="60" t="s">
        <v>29</v>
      </c>
      <c r="C382" s="114" t="s">
        <v>344</v>
      </c>
      <c r="D382" s="114" t="s">
        <v>1786</v>
      </c>
      <c r="E382" s="114" t="s">
        <v>246</v>
      </c>
      <c r="F382" s="47" t="s">
        <v>867</v>
      </c>
      <c r="G382" s="114" t="s">
        <v>868</v>
      </c>
      <c r="H382" s="114" t="s">
        <v>29</v>
      </c>
      <c r="I382" s="114" t="s">
        <v>869</v>
      </c>
      <c r="J382" s="114" t="s">
        <v>870</v>
      </c>
      <c r="K382" s="114" t="s">
        <v>521</v>
      </c>
      <c r="L382" s="114" t="s">
        <v>871</v>
      </c>
      <c r="M382" s="83" t="s">
        <v>872</v>
      </c>
      <c r="N382" s="84" t="s">
        <v>46</v>
      </c>
      <c r="O382" s="114" t="s">
        <v>138</v>
      </c>
      <c r="P382" s="112">
        <v>42370</v>
      </c>
      <c r="Q382" s="113" t="s">
        <v>48</v>
      </c>
      <c r="R382" s="112">
        <v>43465</v>
      </c>
      <c r="S382" s="114" t="s">
        <v>29</v>
      </c>
      <c r="T382" s="113" t="s">
        <v>29</v>
      </c>
      <c r="U382" s="114" t="s">
        <v>29</v>
      </c>
      <c r="V382" s="114" t="s">
        <v>873</v>
      </c>
      <c r="W382" s="114" t="s">
        <v>29</v>
      </c>
      <c r="X382" s="114" t="s">
        <v>29</v>
      </c>
      <c r="Y382" s="114" t="s">
        <v>29</v>
      </c>
      <c r="Z382" s="114" t="s">
        <v>29</v>
      </c>
      <c r="AA382" s="114" t="s">
        <v>64</v>
      </c>
      <c r="AB382" s="60"/>
      <c r="AC382" s="60"/>
      <c r="AD382" s="60"/>
      <c r="AE382" s="38" t="s">
        <v>1787</v>
      </c>
    </row>
    <row r="383" spans="1:32" s="64" customFormat="1" ht="20.100000000000001" customHeight="1" x14ac:dyDescent="0.2">
      <c r="A383" s="60" t="s">
        <v>23</v>
      </c>
      <c r="B383" s="60" t="s">
        <v>29</v>
      </c>
      <c r="C383" s="114" t="s">
        <v>344</v>
      </c>
      <c r="D383" s="114" t="s">
        <v>1788</v>
      </c>
      <c r="E383" s="114" t="s">
        <v>246</v>
      </c>
      <c r="F383" s="47" t="s">
        <v>1789</v>
      </c>
      <c r="G383" s="114" t="s">
        <v>1790</v>
      </c>
      <c r="H383" s="114" t="s">
        <v>29</v>
      </c>
      <c r="I383" s="114" t="s">
        <v>869</v>
      </c>
      <c r="J383" s="114" t="s">
        <v>870</v>
      </c>
      <c r="K383" s="114" t="s">
        <v>521</v>
      </c>
      <c r="L383" s="114" t="s">
        <v>871</v>
      </c>
      <c r="M383" s="83" t="s">
        <v>872</v>
      </c>
      <c r="N383" s="84" t="s">
        <v>46</v>
      </c>
      <c r="O383" s="114" t="s">
        <v>138</v>
      </c>
      <c r="P383" s="112">
        <v>42370</v>
      </c>
      <c r="Q383" s="114" t="s">
        <v>48</v>
      </c>
      <c r="R383" s="112">
        <v>43465</v>
      </c>
      <c r="S383" s="114" t="s">
        <v>29</v>
      </c>
      <c r="T383" s="113" t="s">
        <v>29</v>
      </c>
      <c r="U383" s="114" t="s">
        <v>29</v>
      </c>
      <c r="V383" s="114" t="s">
        <v>873</v>
      </c>
      <c r="W383" s="114" t="s">
        <v>29</v>
      </c>
      <c r="X383" s="114" t="s">
        <v>29</v>
      </c>
      <c r="Y383" s="114" t="s">
        <v>29</v>
      </c>
      <c r="Z383" s="114" t="s">
        <v>29</v>
      </c>
      <c r="AA383" s="114" t="s">
        <v>64</v>
      </c>
      <c r="AB383" s="60"/>
      <c r="AC383" s="60"/>
      <c r="AD383" s="60"/>
      <c r="AE383" s="38" t="s">
        <v>1787</v>
      </c>
    </row>
    <row r="384" spans="1:32" s="64" customFormat="1" ht="20.100000000000001" customHeight="1" x14ac:dyDescent="0.2">
      <c r="A384" s="60" t="s">
        <v>23</v>
      </c>
      <c r="B384" s="60" t="s">
        <v>29</v>
      </c>
      <c r="C384" s="114" t="s">
        <v>344</v>
      </c>
      <c r="D384" s="114" t="s">
        <v>1791</v>
      </c>
      <c r="E384" s="114" t="s">
        <v>246</v>
      </c>
      <c r="F384" s="47" t="s">
        <v>878</v>
      </c>
      <c r="G384" s="114" t="s">
        <v>879</v>
      </c>
      <c r="H384" s="114" t="s">
        <v>29</v>
      </c>
      <c r="I384" s="114" t="s">
        <v>869</v>
      </c>
      <c r="J384" s="114" t="s">
        <v>870</v>
      </c>
      <c r="K384" s="114" t="s">
        <v>521</v>
      </c>
      <c r="L384" s="114" t="s">
        <v>871</v>
      </c>
      <c r="M384" s="83" t="s">
        <v>872</v>
      </c>
      <c r="N384" s="84" t="s">
        <v>46</v>
      </c>
      <c r="O384" s="114" t="s">
        <v>138</v>
      </c>
      <c r="P384" s="112">
        <v>42370</v>
      </c>
      <c r="Q384" s="114" t="s">
        <v>48</v>
      </c>
      <c r="R384" s="112">
        <v>43465</v>
      </c>
      <c r="S384" s="114" t="s">
        <v>29</v>
      </c>
      <c r="T384" s="113" t="s">
        <v>29</v>
      </c>
      <c r="U384" s="114" t="s">
        <v>29</v>
      </c>
      <c r="V384" s="114" t="s">
        <v>873</v>
      </c>
      <c r="W384" s="114" t="s">
        <v>29</v>
      </c>
      <c r="X384" s="114" t="s">
        <v>29</v>
      </c>
      <c r="Y384" s="114" t="s">
        <v>29</v>
      </c>
      <c r="Z384" s="114" t="s">
        <v>29</v>
      </c>
      <c r="AA384" s="114" t="s">
        <v>64</v>
      </c>
      <c r="AB384" s="60"/>
      <c r="AC384" s="60"/>
      <c r="AD384" s="60"/>
      <c r="AE384" s="38" t="s">
        <v>1787</v>
      </c>
    </row>
    <row r="385" spans="1:31" s="64" customFormat="1" ht="20.100000000000001" customHeight="1" x14ac:dyDescent="0.2">
      <c r="A385" s="60" t="s">
        <v>23</v>
      </c>
      <c r="B385" s="60" t="s">
        <v>29</v>
      </c>
      <c r="C385" s="114" t="s">
        <v>344</v>
      </c>
      <c r="D385" s="114" t="s">
        <v>1792</v>
      </c>
      <c r="E385" s="114" t="s">
        <v>246</v>
      </c>
      <c r="F385" s="47" t="s">
        <v>881</v>
      </c>
      <c r="G385" s="114" t="s">
        <v>882</v>
      </c>
      <c r="H385" s="114" t="s">
        <v>29</v>
      </c>
      <c r="I385" s="114" t="s">
        <v>869</v>
      </c>
      <c r="J385" s="114" t="s">
        <v>883</v>
      </c>
      <c r="K385" s="114" t="s">
        <v>521</v>
      </c>
      <c r="L385" s="114" t="s">
        <v>871</v>
      </c>
      <c r="M385" s="83" t="s">
        <v>872</v>
      </c>
      <c r="N385" s="84" t="s">
        <v>46</v>
      </c>
      <c r="O385" s="114" t="s">
        <v>138</v>
      </c>
      <c r="P385" s="112">
        <v>42552</v>
      </c>
      <c r="Q385" s="114" t="s">
        <v>1793</v>
      </c>
      <c r="R385" s="112">
        <v>43830</v>
      </c>
      <c r="S385" s="114" t="s">
        <v>29</v>
      </c>
      <c r="T385" s="113" t="s">
        <v>29</v>
      </c>
      <c r="U385" s="114" t="s">
        <v>29</v>
      </c>
      <c r="V385" s="114" t="s">
        <v>873</v>
      </c>
      <c r="W385" s="114" t="s">
        <v>29</v>
      </c>
      <c r="X385" s="114" t="s">
        <v>29</v>
      </c>
      <c r="Y385" s="114" t="s">
        <v>29</v>
      </c>
      <c r="Z385" s="114" t="s">
        <v>29</v>
      </c>
      <c r="AA385" s="114" t="s">
        <v>64</v>
      </c>
      <c r="AB385" s="60"/>
      <c r="AC385" s="60"/>
      <c r="AD385" s="60"/>
      <c r="AE385" s="38" t="s">
        <v>1787</v>
      </c>
    </row>
    <row r="386" spans="1:31" s="64" customFormat="1" ht="20.100000000000001" customHeight="1" x14ac:dyDescent="0.2">
      <c r="A386" s="60" t="s">
        <v>23</v>
      </c>
      <c r="B386" s="60" t="s">
        <v>29</v>
      </c>
      <c r="C386" s="114" t="s">
        <v>344</v>
      </c>
      <c r="D386" s="114" t="s">
        <v>1794</v>
      </c>
      <c r="E386" s="114" t="s">
        <v>246</v>
      </c>
      <c r="F386" s="47" t="s">
        <v>885</v>
      </c>
      <c r="G386" s="114" t="s">
        <v>886</v>
      </c>
      <c r="H386" s="114" t="s">
        <v>29</v>
      </c>
      <c r="I386" s="114" t="s">
        <v>869</v>
      </c>
      <c r="J386" s="114" t="s">
        <v>883</v>
      </c>
      <c r="K386" s="114" t="s">
        <v>521</v>
      </c>
      <c r="L386" s="114" t="s">
        <v>871</v>
      </c>
      <c r="M386" s="83" t="s">
        <v>872</v>
      </c>
      <c r="N386" s="84" t="s">
        <v>46</v>
      </c>
      <c r="O386" s="114" t="s">
        <v>138</v>
      </c>
      <c r="P386" s="112">
        <v>42370</v>
      </c>
      <c r="Q386" s="114" t="s">
        <v>48</v>
      </c>
      <c r="R386" s="112">
        <v>43465</v>
      </c>
      <c r="S386" s="114" t="s">
        <v>29</v>
      </c>
      <c r="T386" s="113" t="s">
        <v>29</v>
      </c>
      <c r="U386" s="114" t="s">
        <v>29</v>
      </c>
      <c r="V386" s="114" t="s">
        <v>873</v>
      </c>
      <c r="W386" s="114" t="s">
        <v>29</v>
      </c>
      <c r="X386" s="114" t="s">
        <v>29</v>
      </c>
      <c r="Y386" s="114" t="s">
        <v>29</v>
      </c>
      <c r="Z386" s="114" t="s">
        <v>29</v>
      </c>
      <c r="AA386" s="114" t="s">
        <v>64</v>
      </c>
      <c r="AB386" s="60"/>
      <c r="AC386" s="60"/>
      <c r="AD386" s="60"/>
      <c r="AE386" s="38" t="s">
        <v>1787</v>
      </c>
    </row>
    <row r="387" spans="1:31" s="64" customFormat="1" ht="20.100000000000001" customHeight="1" x14ac:dyDescent="0.2">
      <c r="A387" s="60" t="s">
        <v>23</v>
      </c>
      <c r="B387" s="60" t="s">
        <v>29</v>
      </c>
      <c r="C387" s="114" t="s">
        <v>344</v>
      </c>
      <c r="D387" s="114" t="s">
        <v>1795</v>
      </c>
      <c r="E387" s="114" t="s">
        <v>246</v>
      </c>
      <c r="F387" s="47" t="s">
        <v>1796</v>
      </c>
      <c r="G387" s="114" t="s">
        <v>1797</v>
      </c>
      <c r="H387" s="114" t="s">
        <v>29</v>
      </c>
      <c r="I387" s="114" t="s">
        <v>869</v>
      </c>
      <c r="J387" s="114" t="s">
        <v>883</v>
      </c>
      <c r="K387" s="114" t="s">
        <v>521</v>
      </c>
      <c r="L387" s="114" t="s">
        <v>871</v>
      </c>
      <c r="M387" s="83" t="s">
        <v>872</v>
      </c>
      <c r="N387" s="84" t="s">
        <v>46</v>
      </c>
      <c r="O387" s="114" t="s">
        <v>138</v>
      </c>
      <c r="P387" s="112">
        <v>42428</v>
      </c>
      <c r="Q387" s="114" t="s">
        <v>273</v>
      </c>
      <c r="R387" s="112">
        <v>43830</v>
      </c>
      <c r="S387" s="114" t="s">
        <v>29</v>
      </c>
      <c r="T387" s="113" t="s">
        <v>29</v>
      </c>
      <c r="U387" s="114" t="s">
        <v>29</v>
      </c>
      <c r="V387" s="114" t="s">
        <v>873</v>
      </c>
      <c r="W387" s="114" t="s">
        <v>29</v>
      </c>
      <c r="X387" s="114" t="s">
        <v>29</v>
      </c>
      <c r="Y387" s="114" t="s">
        <v>29</v>
      </c>
      <c r="Z387" s="114" t="s">
        <v>29</v>
      </c>
      <c r="AA387" s="114" t="s">
        <v>64</v>
      </c>
      <c r="AB387" s="60"/>
      <c r="AC387" s="60"/>
      <c r="AD387" s="60"/>
      <c r="AE387" s="38" t="s">
        <v>1787</v>
      </c>
    </row>
    <row r="388" spans="1:31" s="64" customFormat="1" ht="20.100000000000001" customHeight="1" x14ac:dyDescent="0.2">
      <c r="A388" s="60" t="s">
        <v>23</v>
      </c>
      <c r="B388" s="60" t="s">
        <v>29</v>
      </c>
      <c r="C388" s="114" t="s">
        <v>344</v>
      </c>
      <c r="D388" s="114" t="s">
        <v>1798</v>
      </c>
      <c r="E388" s="114" t="s">
        <v>246</v>
      </c>
      <c r="F388" s="47" t="s">
        <v>888</v>
      </c>
      <c r="G388" s="114" t="s">
        <v>889</v>
      </c>
      <c r="H388" s="114" t="s">
        <v>29</v>
      </c>
      <c r="I388" s="114" t="s">
        <v>869</v>
      </c>
      <c r="J388" s="114" t="s">
        <v>883</v>
      </c>
      <c r="K388" s="114" t="s">
        <v>521</v>
      </c>
      <c r="L388" s="114" t="s">
        <v>871</v>
      </c>
      <c r="M388" s="83" t="s">
        <v>872</v>
      </c>
      <c r="N388" s="84" t="s">
        <v>46</v>
      </c>
      <c r="O388" s="114" t="s">
        <v>138</v>
      </c>
      <c r="P388" s="112">
        <v>42552</v>
      </c>
      <c r="Q388" s="114" t="s">
        <v>1799</v>
      </c>
      <c r="R388" s="112">
        <v>43830</v>
      </c>
      <c r="S388" s="114" t="s">
        <v>29</v>
      </c>
      <c r="T388" s="113" t="s">
        <v>29</v>
      </c>
      <c r="U388" s="114" t="s">
        <v>29</v>
      </c>
      <c r="V388" s="114" t="s">
        <v>873</v>
      </c>
      <c r="W388" s="114" t="s">
        <v>29</v>
      </c>
      <c r="X388" s="114" t="s">
        <v>29</v>
      </c>
      <c r="Y388" s="114" t="s">
        <v>29</v>
      </c>
      <c r="Z388" s="114" t="s">
        <v>29</v>
      </c>
      <c r="AA388" s="114" t="s">
        <v>64</v>
      </c>
      <c r="AB388" s="60"/>
      <c r="AC388" s="60"/>
      <c r="AD388" s="60"/>
      <c r="AE388" s="38" t="s">
        <v>1787</v>
      </c>
    </row>
    <row r="389" spans="1:31" s="64" customFormat="1" ht="20.100000000000001" customHeight="1" x14ac:dyDescent="0.2">
      <c r="A389" s="60" t="s">
        <v>23</v>
      </c>
      <c r="B389" s="60" t="s">
        <v>29</v>
      </c>
      <c r="C389" s="114" t="s">
        <v>344</v>
      </c>
      <c r="D389" s="114" t="s">
        <v>1800</v>
      </c>
      <c r="E389" s="114" t="s">
        <v>39</v>
      </c>
      <c r="F389" s="47" t="s">
        <v>891</v>
      </c>
      <c r="G389" s="114" t="s">
        <v>892</v>
      </c>
      <c r="H389" s="114" t="s">
        <v>29</v>
      </c>
      <c r="I389" s="114" t="s">
        <v>893</v>
      </c>
      <c r="J389" s="114" t="s">
        <v>883</v>
      </c>
      <c r="K389" s="114" t="s">
        <v>521</v>
      </c>
      <c r="L389" s="114" t="s">
        <v>871</v>
      </c>
      <c r="M389" s="83" t="s">
        <v>872</v>
      </c>
      <c r="N389" s="84" t="s">
        <v>46</v>
      </c>
      <c r="O389" s="114" t="s">
        <v>138</v>
      </c>
      <c r="P389" s="112">
        <v>42552</v>
      </c>
      <c r="Q389" s="114" t="s">
        <v>48</v>
      </c>
      <c r="R389" s="112">
        <v>43647</v>
      </c>
      <c r="S389" s="114" t="s">
        <v>29</v>
      </c>
      <c r="T389" s="113" t="s">
        <v>29</v>
      </c>
      <c r="U389" s="114" t="s">
        <v>29</v>
      </c>
      <c r="V389" s="114" t="s">
        <v>873</v>
      </c>
      <c r="W389" s="114" t="s">
        <v>29</v>
      </c>
      <c r="X389" s="114" t="s">
        <v>29</v>
      </c>
      <c r="Y389" s="114" t="s">
        <v>29</v>
      </c>
      <c r="Z389" s="114" t="s">
        <v>29</v>
      </c>
      <c r="AA389" s="114" t="s">
        <v>64</v>
      </c>
      <c r="AB389" s="60"/>
      <c r="AC389" s="60"/>
      <c r="AD389" s="60"/>
      <c r="AE389" s="38" t="s">
        <v>1787</v>
      </c>
    </row>
    <row r="390" spans="1:31" s="64" customFormat="1" ht="20.100000000000001" customHeight="1" x14ac:dyDescent="0.2">
      <c r="A390" s="60" t="s">
        <v>23</v>
      </c>
      <c r="B390" s="60" t="s">
        <v>29</v>
      </c>
      <c r="C390" s="114" t="s">
        <v>344</v>
      </c>
      <c r="D390" s="114" t="s">
        <v>1801</v>
      </c>
      <c r="E390" s="114" t="s">
        <v>246</v>
      </c>
      <c r="F390" s="47" t="s">
        <v>895</v>
      </c>
      <c r="G390" s="114" t="s">
        <v>896</v>
      </c>
      <c r="H390" s="114" t="s">
        <v>29</v>
      </c>
      <c r="I390" s="114" t="s">
        <v>869</v>
      </c>
      <c r="J390" s="114" t="s">
        <v>883</v>
      </c>
      <c r="K390" s="114" t="s">
        <v>521</v>
      </c>
      <c r="L390" s="114" t="s">
        <v>871</v>
      </c>
      <c r="M390" s="83" t="s">
        <v>872</v>
      </c>
      <c r="N390" s="84" t="s">
        <v>46</v>
      </c>
      <c r="O390" s="114" t="s">
        <v>138</v>
      </c>
      <c r="P390" s="112">
        <v>42736</v>
      </c>
      <c r="Q390" s="114" t="s">
        <v>48</v>
      </c>
      <c r="R390" s="112">
        <v>43830</v>
      </c>
      <c r="S390" s="114" t="s">
        <v>29</v>
      </c>
      <c r="T390" s="113" t="s">
        <v>29</v>
      </c>
      <c r="U390" s="114" t="s">
        <v>29</v>
      </c>
      <c r="V390" s="114" t="s">
        <v>873</v>
      </c>
      <c r="W390" s="114" t="s">
        <v>29</v>
      </c>
      <c r="X390" s="114" t="s">
        <v>29</v>
      </c>
      <c r="Y390" s="114" t="s">
        <v>29</v>
      </c>
      <c r="Z390" s="114" t="s">
        <v>29</v>
      </c>
      <c r="AA390" s="114" t="s">
        <v>64</v>
      </c>
      <c r="AB390" s="60"/>
      <c r="AC390" s="60"/>
      <c r="AD390" s="60"/>
      <c r="AE390" s="38" t="s">
        <v>1787</v>
      </c>
    </row>
    <row r="391" spans="1:31" s="64" customFormat="1" ht="20.100000000000001" customHeight="1" x14ac:dyDescent="0.2">
      <c r="A391" s="60" t="s">
        <v>23</v>
      </c>
      <c r="B391" s="60" t="s">
        <v>29</v>
      </c>
      <c r="C391" s="114" t="s">
        <v>344</v>
      </c>
      <c r="D391" s="114" t="s">
        <v>1802</v>
      </c>
      <c r="E391" s="114" t="s">
        <v>246</v>
      </c>
      <c r="F391" s="47" t="s">
        <v>898</v>
      </c>
      <c r="G391" s="114" t="s">
        <v>899</v>
      </c>
      <c r="H391" s="114" t="s">
        <v>29</v>
      </c>
      <c r="I391" s="114" t="s">
        <v>869</v>
      </c>
      <c r="J391" s="114" t="s">
        <v>883</v>
      </c>
      <c r="K391" s="114" t="s">
        <v>521</v>
      </c>
      <c r="L391" s="114" t="s">
        <v>871</v>
      </c>
      <c r="M391" s="83" t="s">
        <v>872</v>
      </c>
      <c r="N391" s="84" t="s">
        <v>46</v>
      </c>
      <c r="O391" s="114" t="s">
        <v>138</v>
      </c>
      <c r="P391" s="112">
        <v>42588</v>
      </c>
      <c r="Q391" s="114" t="s">
        <v>1803</v>
      </c>
      <c r="R391" s="112">
        <v>43830</v>
      </c>
      <c r="S391" s="114" t="s">
        <v>29</v>
      </c>
      <c r="T391" s="113" t="s">
        <v>29</v>
      </c>
      <c r="U391" s="114" t="s">
        <v>29</v>
      </c>
      <c r="V391" s="114" t="s">
        <v>873</v>
      </c>
      <c r="W391" s="114" t="s">
        <v>29</v>
      </c>
      <c r="X391" s="114" t="s">
        <v>29</v>
      </c>
      <c r="Y391" s="114" t="s">
        <v>29</v>
      </c>
      <c r="Z391" s="114" t="s">
        <v>29</v>
      </c>
      <c r="AA391" s="114" t="s">
        <v>64</v>
      </c>
      <c r="AB391" s="60"/>
      <c r="AC391" s="60"/>
      <c r="AD391" s="60"/>
      <c r="AE391" s="38" t="s">
        <v>1787</v>
      </c>
    </row>
    <row r="392" spans="1:31" s="64" customFormat="1" ht="20.100000000000001" customHeight="1" x14ac:dyDescent="0.2">
      <c r="A392" s="60" t="s">
        <v>23</v>
      </c>
      <c r="B392" s="60" t="s">
        <v>29</v>
      </c>
      <c r="C392" s="114" t="s">
        <v>344</v>
      </c>
      <c r="D392" s="114" t="s">
        <v>1804</v>
      </c>
      <c r="E392" s="114" t="s">
        <v>246</v>
      </c>
      <c r="F392" s="47" t="s">
        <v>901</v>
      </c>
      <c r="G392" s="114" t="s">
        <v>902</v>
      </c>
      <c r="H392" s="114" t="s">
        <v>29</v>
      </c>
      <c r="I392" s="114" t="s">
        <v>869</v>
      </c>
      <c r="J392" s="114" t="s">
        <v>883</v>
      </c>
      <c r="K392" s="114" t="s">
        <v>521</v>
      </c>
      <c r="L392" s="114" t="s">
        <v>871</v>
      </c>
      <c r="M392" s="83" t="s">
        <v>872</v>
      </c>
      <c r="N392" s="84" t="s">
        <v>46</v>
      </c>
      <c r="O392" s="114" t="s">
        <v>138</v>
      </c>
      <c r="P392" s="112">
        <v>41768</v>
      </c>
      <c r="Q392" s="114" t="s">
        <v>273</v>
      </c>
      <c r="R392" s="112">
        <v>43593</v>
      </c>
      <c r="S392" s="114" t="s">
        <v>29</v>
      </c>
      <c r="T392" s="113" t="s">
        <v>29</v>
      </c>
      <c r="U392" s="114" t="s">
        <v>29</v>
      </c>
      <c r="V392" s="114" t="s">
        <v>873</v>
      </c>
      <c r="W392" s="114" t="s">
        <v>29</v>
      </c>
      <c r="X392" s="114" t="s">
        <v>29</v>
      </c>
      <c r="Y392" s="114" t="s">
        <v>29</v>
      </c>
      <c r="Z392" s="114" t="s">
        <v>29</v>
      </c>
      <c r="AA392" s="114" t="s">
        <v>64</v>
      </c>
      <c r="AB392" s="60"/>
      <c r="AC392" s="60"/>
      <c r="AD392" s="60"/>
      <c r="AE392" s="38" t="s">
        <v>1787</v>
      </c>
    </row>
    <row r="393" spans="1:31" s="64" customFormat="1" ht="20.100000000000001" customHeight="1" x14ac:dyDescent="0.2">
      <c r="A393" s="60" t="s">
        <v>23</v>
      </c>
      <c r="B393" s="60" t="s">
        <v>29</v>
      </c>
      <c r="C393" s="114" t="s">
        <v>344</v>
      </c>
      <c r="D393" s="114" t="s">
        <v>1805</v>
      </c>
      <c r="E393" s="114" t="s">
        <v>246</v>
      </c>
      <c r="F393" s="47" t="s">
        <v>1806</v>
      </c>
      <c r="G393" s="114" t="s">
        <v>1807</v>
      </c>
      <c r="H393" s="114" t="s">
        <v>29</v>
      </c>
      <c r="I393" s="114" t="s">
        <v>869</v>
      </c>
      <c r="J393" s="114" t="s">
        <v>883</v>
      </c>
      <c r="K393" s="114" t="s">
        <v>521</v>
      </c>
      <c r="L393" s="114" t="s">
        <v>871</v>
      </c>
      <c r="M393" s="83" t="s">
        <v>872</v>
      </c>
      <c r="N393" s="84" t="s">
        <v>46</v>
      </c>
      <c r="O393" s="114" t="s">
        <v>138</v>
      </c>
      <c r="P393" s="112">
        <v>42736</v>
      </c>
      <c r="Q393" s="114" t="s">
        <v>48</v>
      </c>
      <c r="R393" s="112">
        <v>43830</v>
      </c>
      <c r="S393" s="114" t="s">
        <v>29</v>
      </c>
      <c r="T393" s="113" t="s">
        <v>29</v>
      </c>
      <c r="U393" s="114" t="s">
        <v>29</v>
      </c>
      <c r="V393" s="114" t="s">
        <v>873</v>
      </c>
      <c r="W393" s="114" t="s">
        <v>29</v>
      </c>
      <c r="X393" s="114" t="s">
        <v>29</v>
      </c>
      <c r="Y393" s="114" t="s">
        <v>29</v>
      </c>
      <c r="Z393" s="114" t="s">
        <v>29</v>
      </c>
      <c r="AA393" s="114" t="s">
        <v>64</v>
      </c>
      <c r="AB393" s="60"/>
      <c r="AC393" s="60"/>
      <c r="AD393" s="60"/>
      <c r="AE393" s="38" t="s">
        <v>1787</v>
      </c>
    </row>
    <row r="394" spans="1:31" s="64" customFormat="1" ht="20.100000000000001" customHeight="1" x14ac:dyDescent="0.2">
      <c r="A394" s="60" t="s">
        <v>23</v>
      </c>
      <c r="B394" s="60" t="s">
        <v>29</v>
      </c>
      <c r="C394" s="114" t="s">
        <v>344</v>
      </c>
      <c r="D394" s="114" t="s">
        <v>1808</v>
      </c>
      <c r="E394" s="114" t="s">
        <v>246</v>
      </c>
      <c r="F394" s="47" t="s">
        <v>1809</v>
      </c>
      <c r="G394" s="114" t="s">
        <v>1810</v>
      </c>
      <c r="H394" s="114" t="s">
        <v>29</v>
      </c>
      <c r="I394" s="114" t="s">
        <v>869</v>
      </c>
      <c r="J394" s="114" t="s">
        <v>883</v>
      </c>
      <c r="K394" s="114" t="s">
        <v>521</v>
      </c>
      <c r="L394" s="114" t="s">
        <v>871</v>
      </c>
      <c r="M394" s="83" t="s">
        <v>872</v>
      </c>
      <c r="N394" s="84" t="s">
        <v>46</v>
      </c>
      <c r="O394" s="114" t="s">
        <v>138</v>
      </c>
      <c r="P394" s="112">
        <v>42552</v>
      </c>
      <c r="Q394" s="114" t="s">
        <v>1799</v>
      </c>
      <c r="R394" s="112">
        <v>43830</v>
      </c>
      <c r="S394" s="114" t="s">
        <v>29</v>
      </c>
      <c r="T394" s="113" t="s">
        <v>29</v>
      </c>
      <c r="U394" s="114" t="s">
        <v>29</v>
      </c>
      <c r="V394" s="114" t="s">
        <v>873</v>
      </c>
      <c r="W394" s="114" t="s">
        <v>29</v>
      </c>
      <c r="X394" s="114" t="s">
        <v>29</v>
      </c>
      <c r="Y394" s="114" t="s">
        <v>29</v>
      </c>
      <c r="Z394" s="114" t="s">
        <v>29</v>
      </c>
      <c r="AA394" s="114" t="s">
        <v>64</v>
      </c>
      <c r="AB394" s="60"/>
      <c r="AC394" s="60"/>
      <c r="AD394" s="60"/>
      <c r="AE394" s="38" t="s">
        <v>1787</v>
      </c>
    </row>
    <row r="395" spans="1:31" s="64" customFormat="1" ht="20.100000000000001" customHeight="1" x14ac:dyDescent="0.2">
      <c r="A395" s="60" t="s">
        <v>23</v>
      </c>
      <c r="B395" s="60" t="s">
        <v>29</v>
      </c>
      <c r="C395" s="114" t="s">
        <v>344</v>
      </c>
      <c r="D395" s="114" t="s">
        <v>1811</v>
      </c>
      <c r="E395" s="114" t="s">
        <v>246</v>
      </c>
      <c r="F395" s="47" t="s">
        <v>1812</v>
      </c>
      <c r="G395" s="114" t="s">
        <v>1813</v>
      </c>
      <c r="H395" s="114" t="s">
        <v>29</v>
      </c>
      <c r="I395" s="114" t="s">
        <v>869</v>
      </c>
      <c r="J395" s="114" t="s">
        <v>883</v>
      </c>
      <c r="K395" s="114" t="s">
        <v>521</v>
      </c>
      <c r="L395" s="114" t="s">
        <v>871</v>
      </c>
      <c r="M395" s="83" t="s">
        <v>872</v>
      </c>
      <c r="N395" s="84" t="s">
        <v>46</v>
      </c>
      <c r="O395" s="114" t="s">
        <v>138</v>
      </c>
      <c r="P395" s="112">
        <v>42552</v>
      </c>
      <c r="Q395" s="114" t="s">
        <v>1799</v>
      </c>
      <c r="R395" s="112">
        <v>43830</v>
      </c>
      <c r="S395" s="114" t="s">
        <v>29</v>
      </c>
      <c r="T395" s="113" t="s">
        <v>29</v>
      </c>
      <c r="U395" s="114" t="s">
        <v>29</v>
      </c>
      <c r="V395" s="114" t="s">
        <v>873</v>
      </c>
      <c r="W395" s="114" t="s">
        <v>29</v>
      </c>
      <c r="X395" s="114" t="s">
        <v>29</v>
      </c>
      <c r="Y395" s="114" t="s">
        <v>29</v>
      </c>
      <c r="Z395" s="114" t="s">
        <v>29</v>
      </c>
      <c r="AA395" s="114" t="s">
        <v>64</v>
      </c>
      <c r="AB395" s="60"/>
      <c r="AC395" s="60"/>
      <c r="AD395" s="60"/>
      <c r="AE395" s="38" t="s">
        <v>1787</v>
      </c>
    </row>
    <row r="396" spans="1:31" s="64" customFormat="1" ht="20.100000000000001" customHeight="1" x14ac:dyDescent="0.2">
      <c r="A396" s="60" t="s">
        <v>23</v>
      </c>
      <c r="B396" s="60" t="s">
        <v>29</v>
      </c>
      <c r="C396" s="114" t="s">
        <v>344</v>
      </c>
      <c r="D396" s="114" t="s">
        <v>1814</v>
      </c>
      <c r="E396" s="114" t="s">
        <v>246</v>
      </c>
      <c r="F396" s="47" t="s">
        <v>904</v>
      </c>
      <c r="G396" s="114" t="s">
        <v>905</v>
      </c>
      <c r="H396" s="114" t="s">
        <v>29</v>
      </c>
      <c r="I396" s="114" t="s">
        <v>869</v>
      </c>
      <c r="J396" s="114" t="s">
        <v>883</v>
      </c>
      <c r="K396" s="114" t="s">
        <v>521</v>
      </c>
      <c r="L396" s="114" t="s">
        <v>871</v>
      </c>
      <c r="M396" s="83" t="s">
        <v>872</v>
      </c>
      <c r="N396" s="84" t="s">
        <v>46</v>
      </c>
      <c r="O396" s="114" t="s">
        <v>138</v>
      </c>
      <c r="P396" s="112">
        <v>42736</v>
      </c>
      <c r="Q396" s="114" t="s">
        <v>48</v>
      </c>
      <c r="R396" s="112">
        <v>43830</v>
      </c>
      <c r="S396" s="114" t="s">
        <v>29</v>
      </c>
      <c r="T396" s="113" t="s">
        <v>29</v>
      </c>
      <c r="U396" s="114" t="s">
        <v>29</v>
      </c>
      <c r="V396" s="114" t="s">
        <v>873</v>
      </c>
      <c r="W396" s="114" t="s">
        <v>29</v>
      </c>
      <c r="X396" s="114" t="s">
        <v>29</v>
      </c>
      <c r="Y396" s="114" t="s">
        <v>29</v>
      </c>
      <c r="Z396" s="114" t="s">
        <v>29</v>
      </c>
      <c r="AA396" s="114" t="s">
        <v>64</v>
      </c>
      <c r="AB396" s="60"/>
      <c r="AC396" s="60"/>
      <c r="AD396" s="60"/>
      <c r="AE396" s="38" t="s">
        <v>1787</v>
      </c>
    </row>
    <row r="397" spans="1:31" s="64" customFormat="1" ht="20.100000000000001" customHeight="1" x14ac:dyDescent="0.2">
      <c r="A397" s="60" t="s">
        <v>23</v>
      </c>
      <c r="B397" s="60" t="s">
        <v>29</v>
      </c>
      <c r="C397" s="114" t="s">
        <v>344</v>
      </c>
      <c r="D397" s="114" t="s">
        <v>1815</v>
      </c>
      <c r="E397" s="114" t="s">
        <v>246</v>
      </c>
      <c r="F397" s="47" t="s">
        <v>907</v>
      </c>
      <c r="G397" s="114" t="s">
        <v>908</v>
      </c>
      <c r="H397" s="114" t="s">
        <v>29</v>
      </c>
      <c r="I397" s="114" t="s">
        <v>869</v>
      </c>
      <c r="J397" s="114" t="s">
        <v>883</v>
      </c>
      <c r="K397" s="114" t="s">
        <v>521</v>
      </c>
      <c r="L397" s="114" t="s">
        <v>871</v>
      </c>
      <c r="M397" s="83" t="s">
        <v>872</v>
      </c>
      <c r="N397" s="84" t="s">
        <v>46</v>
      </c>
      <c r="O397" s="114" t="s">
        <v>138</v>
      </c>
      <c r="P397" s="112">
        <v>42736</v>
      </c>
      <c r="Q397" s="113" t="s">
        <v>48</v>
      </c>
      <c r="R397" s="112">
        <v>43830</v>
      </c>
      <c r="S397" s="114" t="s">
        <v>29</v>
      </c>
      <c r="T397" s="113" t="s">
        <v>29</v>
      </c>
      <c r="U397" s="114" t="s">
        <v>29</v>
      </c>
      <c r="V397" s="114" t="s">
        <v>873</v>
      </c>
      <c r="W397" s="114" t="s">
        <v>29</v>
      </c>
      <c r="X397" s="114" t="s">
        <v>29</v>
      </c>
      <c r="Y397" s="114" t="s">
        <v>29</v>
      </c>
      <c r="Z397" s="114" t="s">
        <v>29</v>
      </c>
      <c r="AA397" s="114" t="s">
        <v>64</v>
      </c>
      <c r="AB397" s="60"/>
      <c r="AC397" s="60"/>
      <c r="AD397" s="60"/>
      <c r="AE397" s="38" t="s">
        <v>1787</v>
      </c>
    </row>
    <row r="398" spans="1:31" s="64" customFormat="1" ht="20.100000000000001" customHeight="1" x14ac:dyDescent="0.2">
      <c r="A398" s="60" t="s">
        <v>23</v>
      </c>
      <c r="B398" s="60" t="s">
        <v>29</v>
      </c>
      <c r="C398" s="114" t="s">
        <v>344</v>
      </c>
      <c r="D398" s="114" t="s">
        <v>1816</v>
      </c>
      <c r="E398" s="114" t="s">
        <v>39</v>
      </c>
      <c r="F398" s="47" t="s">
        <v>909</v>
      </c>
      <c r="G398" s="114" t="s">
        <v>910</v>
      </c>
      <c r="H398" s="114" t="s">
        <v>29</v>
      </c>
      <c r="I398" s="114" t="s">
        <v>911</v>
      </c>
      <c r="J398" s="114" t="s">
        <v>883</v>
      </c>
      <c r="K398" s="114" t="s">
        <v>521</v>
      </c>
      <c r="L398" s="114" t="s">
        <v>871</v>
      </c>
      <c r="M398" s="83" t="s">
        <v>872</v>
      </c>
      <c r="N398" s="84" t="s">
        <v>46</v>
      </c>
      <c r="O398" s="114" t="s">
        <v>138</v>
      </c>
      <c r="P398" s="112">
        <v>42630</v>
      </c>
      <c r="Q398" s="114" t="s">
        <v>1817</v>
      </c>
      <c r="R398" s="112">
        <v>43830</v>
      </c>
      <c r="S398" s="114" t="s">
        <v>29</v>
      </c>
      <c r="T398" s="113" t="s">
        <v>29</v>
      </c>
      <c r="U398" s="114" t="s">
        <v>29</v>
      </c>
      <c r="V398" s="114" t="s">
        <v>873</v>
      </c>
      <c r="W398" s="114" t="s">
        <v>29</v>
      </c>
      <c r="X398" s="114" t="s">
        <v>29</v>
      </c>
      <c r="Y398" s="114" t="s">
        <v>29</v>
      </c>
      <c r="Z398" s="114" t="s">
        <v>29</v>
      </c>
      <c r="AA398" s="114" t="s">
        <v>64</v>
      </c>
      <c r="AB398" s="60"/>
      <c r="AC398" s="60"/>
      <c r="AD398" s="60"/>
      <c r="AE398" s="38" t="s">
        <v>1787</v>
      </c>
    </row>
    <row r="399" spans="1:31" s="64" customFormat="1" ht="20.100000000000001" customHeight="1" x14ac:dyDescent="0.2">
      <c r="A399" s="60" t="s">
        <v>23</v>
      </c>
      <c r="B399" s="60" t="s">
        <v>29</v>
      </c>
      <c r="C399" s="114" t="s">
        <v>344</v>
      </c>
      <c r="D399" s="114" t="s">
        <v>1818</v>
      </c>
      <c r="E399" s="114" t="s">
        <v>246</v>
      </c>
      <c r="F399" s="47" t="s">
        <v>1819</v>
      </c>
      <c r="G399" s="114" t="s">
        <v>1820</v>
      </c>
      <c r="H399" s="114" t="s">
        <v>29</v>
      </c>
      <c r="I399" s="114" t="s">
        <v>869</v>
      </c>
      <c r="J399" s="114" t="s">
        <v>883</v>
      </c>
      <c r="K399" s="114" t="s">
        <v>521</v>
      </c>
      <c r="L399" s="114" t="s">
        <v>871</v>
      </c>
      <c r="M399" s="83" t="s">
        <v>872</v>
      </c>
      <c r="N399" s="84" t="s">
        <v>46</v>
      </c>
      <c r="O399" s="114" t="s">
        <v>138</v>
      </c>
      <c r="P399" s="112">
        <v>42552</v>
      </c>
      <c r="Q399" s="114" t="s">
        <v>1799</v>
      </c>
      <c r="R399" s="112">
        <v>43830</v>
      </c>
      <c r="S399" s="114" t="s">
        <v>29</v>
      </c>
      <c r="T399" s="113" t="s">
        <v>29</v>
      </c>
      <c r="U399" s="114" t="s">
        <v>29</v>
      </c>
      <c r="V399" s="114" t="s">
        <v>873</v>
      </c>
      <c r="W399" s="114" t="s">
        <v>29</v>
      </c>
      <c r="X399" s="114" t="s">
        <v>29</v>
      </c>
      <c r="Y399" s="114" t="s">
        <v>29</v>
      </c>
      <c r="Z399" s="114" t="s">
        <v>29</v>
      </c>
      <c r="AA399" s="114" t="s">
        <v>64</v>
      </c>
      <c r="AB399" s="60"/>
      <c r="AC399" s="60"/>
      <c r="AD399" s="60"/>
      <c r="AE399" s="38" t="s">
        <v>1787</v>
      </c>
    </row>
    <row r="400" spans="1:31" s="53" customFormat="1" ht="20.100000000000001" customHeight="1" x14ac:dyDescent="0.25">
      <c r="A400" s="60" t="s">
        <v>23</v>
      </c>
      <c r="B400" s="37">
        <v>43287</v>
      </c>
      <c r="C400" s="38" t="s">
        <v>344</v>
      </c>
      <c r="D400" s="38" t="s">
        <v>1821</v>
      </c>
      <c r="E400" s="38" t="s">
        <v>246</v>
      </c>
      <c r="F400" s="38" t="s">
        <v>1822</v>
      </c>
      <c r="G400" s="38" t="s">
        <v>1823</v>
      </c>
      <c r="H400" s="38" t="s">
        <v>29</v>
      </c>
      <c r="I400" s="38" t="s">
        <v>1027</v>
      </c>
      <c r="J400" s="38" t="s">
        <v>1824</v>
      </c>
      <c r="K400" s="38" t="s">
        <v>521</v>
      </c>
      <c r="L400" s="38" t="s">
        <v>29</v>
      </c>
      <c r="M400" s="66">
        <v>200000</v>
      </c>
      <c r="N400" s="38" t="s">
        <v>46</v>
      </c>
      <c r="O400" s="38" t="s">
        <v>231</v>
      </c>
      <c r="P400" s="37">
        <v>43302</v>
      </c>
      <c r="Q400" s="38" t="s">
        <v>1645</v>
      </c>
      <c r="R400" s="37">
        <v>43738</v>
      </c>
      <c r="S400" s="38" t="s">
        <v>29</v>
      </c>
      <c r="T400" s="114" t="s">
        <v>29</v>
      </c>
      <c r="U400" s="114" t="s">
        <v>29</v>
      </c>
      <c r="V400" s="114" t="s">
        <v>29</v>
      </c>
      <c r="W400" s="114" t="s">
        <v>29</v>
      </c>
      <c r="X400" s="114" t="s">
        <v>29</v>
      </c>
      <c r="Y400" s="114" t="s">
        <v>29</v>
      </c>
      <c r="Z400" s="114" t="s">
        <v>29</v>
      </c>
      <c r="AA400" s="38" t="s">
        <v>29</v>
      </c>
      <c r="AB400" s="67"/>
      <c r="AC400" s="67"/>
      <c r="AD400" s="67"/>
      <c r="AE400" s="38" t="s">
        <v>1787</v>
      </c>
    </row>
    <row r="401" spans="1:31" s="53" customFormat="1" ht="20.100000000000001" customHeight="1" x14ac:dyDescent="0.25">
      <c r="A401" s="60"/>
      <c r="B401" s="37"/>
      <c r="C401" s="38"/>
      <c r="D401" s="38"/>
      <c r="E401" s="38"/>
      <c r="F401" s="38"/>
      <c r="G401" s="38"/>
      <c r="H401" s="38"/>
      <c r="I401" s="38"/>
      <c r="J401" s="38"/>
      <c r="K401" s="38"/>
      <c r="L401" s="38"/>
      <c r="M401" s="66"/>
      <c r="N401" s="38"/>
      <c r="O401" s="38"/>
      <c r="P401" s="37"/>
      <c r="Q401" s="38"/>
      <c r="R401" s="37"/>
      <c r="S401" s="38"/>
      <c r="T401" s="114"/>
      <c r="U401" s="114"/>
      <c r="V401" s="114"/>
      <c r="W401" s="114"/>
      <c r="X401" s="114"/>
      <c r="Y401" s="114"/>
      <c r="Z401" s="114"/>
      <c r="AA401" s="38"/>
      <c r="AB401" s="67"/>
      <c r="AC401" s="67"/>
      <c r="AD401" s="67"/>
      <c r="AE401" s="38"/>
    </row>
    <row r="402" spans="1:31" s="64" customFormat="1" ht="20.100000000000001" customHeight="1" x14ac:dyDescent="0.2">
      <c r="A402" s="60" t="s">
        <v>23</v>
      </c>
      <c r="B402" s="65">
        <v>43903</v>
      </c>
      <c r="C402" s="114" t="s">
        <v>344</v>
      </c>
      <c r="D402" s="60" t="s">
        <v>1825</v>
      </c>
      <c r="E402" s="114" t="s">
        <v>246</v>
      </c>
      <c r="F402" s="47" t="s">
        <v>1796</v>
      </c>
      <c r="G402" s="114" t="s">
        <v>1797</v>
      </c>
      <c r="H402" s="114" t="s">
        <v>29</v>
      </c>
      <c r="I402" s="114" t="s">
        <v>869</v>
      </c>
      <c r="J402" s="114" t="s">
        <v>883</v>
      </c>
      <c r="K402" s="114" t="s">
        <v>521</v>
      </c>
      <c r="L402" s="114" t="s">
        <v>871</v>
      </c>
      <c r="M402" s="83" t="s">
        <v>872</v>
      </c>
      <c r="N402" s="84" t="s">
        <v>46</v>
      </c>
      <c r="O402" s="114" t="s">
        <v>138</v>
      </c>
      <c r="P402" s="112">
        <v>43831</v>
      </c>
      <c r="Q402" s="114" t="s">
        <v>66</v>
      </c>
      <c r="R402" s="112">
        <v>45291</v>
      </c>
      <c r="S402" s="114" t="s">
        <v>29</v>
      </c>
      <c r="T402" s="113" t="s">
        <v>29</v>
      </c>
      <c r="U402" s="114" t="s">
        <v>29</v>
      </c>
      <c r="V402" s="114" t="s">
        <v>873</v>
      </c>
      <c r="W402" s="114" t="s">
        <v>29</v>
      </c>
      <c r="X402" s="114" t="s">
        <v>29</v>
      </c>
      <c r="Y402" s="114" t="s">
        <v>29</v>
      </c>
      <c r="Z402" s="114" t="s">
        <v>29</v>
      </c>
      <c r="AA402" s="114" t="s">
        <v>64</v>
      </c>
      <c r="AB402" s="60"/>
      <c r="AC402" s="60"/>
      <c r="AD402" s="60"/>
      <c r="AE402" s="38" t="s">
        <v>741</v>
      </c>
    </row>
    <row r="403" spans="1:31" s="64" customFormat="1" ht="20.100000000000001" customHeight="1" x14ac:dyDescent="0.2">
      <c r="A403" s="60" t="s">
        <v>23</v>
      </c>
      <c r="B403" s="65">
        <v>43903</v>
      </c>
      <c r="C403" s="114" t="s">
        <v>344</v>
      </c>
      <c r="D403" s="60" t="s">
        <v>1826</v>
      </c>
      <c r="E403" s="114" t="s">
        <v>246</v>
      </c>
      <c r="F403" s="47" t="s">
        <v>1809</v>
      </c>
      <c r="G403" s="114" t="s">
        <v>1810</v>
      </c>
      <c r="H403" s="114" t="s">
        <v>29</v>
      </c>
      <c r="I403" s="114" t="s">
        <v>869</v>
      </c>
      <c r="J403" s="114" t="s">
        <v>883</v>
      </c>
      <c r="K403" s="114" t="s">
        <v>521</v>
      </c>
      <c r="L403" s="114" t="s">
        <v>871</v>
      </c>
      <c r="M403" s="83" t="s">
        <v>872</v>
      </c>
      <c r="N403" s="84" t="s">
        <v>46</v>
      </c>
      <c r="O403" s="114" t="s">
        <v>138</v>
      </c>
      <c r="P403" s="112">
        <v>43831</v>
      </c>
      <c r="Q403" s="114" t="s">
        <v>66</v>
      </c>
      <c r="R403" s="112">
        <v>45291</v>
      </c>
      <c r="S403" s="114" t="s">
        <v>29</v>
      </c>
      <c r="T403" s="113" t="s">
        <v>29</v>
      </c>
      <c r="U403" s="114" t="s">
        <v>29</v>
      </c>
      <c r="V403" s="114" t="s">
        <v>873</v>
      </c>
      <c r="W403" s="114" t="s">
        <v>29</v>
      </c>
      <c r="X403" s="114" t="s">
        <v>29</v>
      </c>
      <c r="Y403" s="114" t="s">
        <v>29</v>
      </c>
      <c r="Z403" s="114" t="s">
        <v>29</v>
      </c>
      <c r="AA403" s="114" t="s">
        <v>64</v>
      </c>
      <c r="AB403" s="60"/>
      <c r="AC403" s="60"/>
      <c r="AD403" s="60"/>
      <c r="AE403" s="38" t="s">
        <v>741</v>
      </c>
    </row>
    <row r="404" spans="1:31" s="64" customFormat="1" ht="20.100000000000001" customHeight="1" x14ac:dyDescent="0.2">
      <c r="A404" s="60" t="s">
        <v>23</v>
      </c>
      <c r="B404" s="65">
        <v>43903</v>
      </c>
      <c r="C404" s="114" t="s">
        <v>344</v>
      </c>
      <c r="D404" s="60" t="s">
        <v>1827</v>
      </c>
      <c r="E404" s="114" t="s">
        <v>246</v>
      </c>
      <c r="F404" s="47" t="s">
        <v>1812</v>
      </c>
      <c r="G404" s="114" t="s">
        <v>1813</v>
      </c>
      <c r="H404" s="114" t="s">
        <v>29</v>
      </c>
      <c r="I404" s="114" t="s">
        <v>869</v>
      </c>
      <c r="J404" s="114" t="s">
        <v>883</v>
      </c>
      <c r="K404" s="114" t="s">
        <v>521</v>
      </c>
      <c r="L404" s="114" t="s">
        <v>871</v>
      </c>
      <c r="M404" s="83" t="s">
        <v>872</v>
      </c>
      <c r="N404" s="84" t="s">
        <v>46</v>
      </c>
      <c r="O404" s="114" t="s">
        <v>138</v>
      </c>
      <c r="P404" s="112">
        <v>43831</v>
      </c>
      <c r="Q404" s="114" t="s">
        <v>48</v>
      </c>
      <c r="R404" s="112">
        <v>44926</v>
      </c>
      <c r="S404" s="114" t="s">
        <v>29</v>
      </c>
      <c r="T404" s="113" t="s">
        <v>29</v>
      </c>
      <c r="U404" s="114" t="s">
        <v>29</v>
      </c>
      <c r="V404" s="114" t="s">
        <v>873</v>
      </c>
      <c r="W404" s="114" t="s">
        <v>29</v>
      </c>
      <c r="X404" s="114" t="s">
        <v>29</v>
      </c>
      <c r="Y404" s="114" t="s">
        <v>29</v>
      </c>
      <c r="Z404" s="114" t="s">
        <v>29</v>
      </c>
      <c r="AA404" s="114" t="s">
        <v>64</v>
      </c>
      <c r="AB404" s="60"/>
      <c r="AC404" s="60"/>
      <c r="AD404" s="60"/>
      <c r="AE404" s="38" t="s">
        <v>741</v>
      </c>
    </row>
    <row r="405" spans="1:31" s="64" customFormat="1" ht="20.100000000000001" customHeight="1" x14ac:dyDescent="0.2">
      <c r="A405" s="60" t="s">
        <v>23</v>
      </c>
      <c r="B405" s="65">
        <v>43903</v>
      </c>
      <c r="C405" s="114" t="s">
        <v>344</v>
      </c>
      <c r="D405" s="60" t="s">
        <v>1828</v>
      </c>
      <c r="E405" s="114" t="s">
        <v>246</v>
      </c>
      <c r="F405" s="47" t="s">
        <v>1819</v>
      </c>
      <c r="G405" s="114" t="s">
        <v>1820</v>
      </c>
      <c r="H405" s="114" t="s">
        <v>29</v>
      </c>
      <c r="I405" s="114" t="s">
        <v>869</v>
      </c>
      <c r="J405" s="114" t="s">
        <v>883</v>
      </c>
      <c r="K405" s="114" t="s">
        <v>521</v>
      </c>
      <c r="L405" s="114" t="s">
        <v>871</v>
      </c>
      <c r="M405" s="83" t="s">
        <v>872</v>
      </c>
      <c r="N405" s="84" t="s">
        <v>46</v>
      </c>
      <c r="O405" s="114" t="s">
        <v>138</v>
      </c>
      <c r="P405" s="112">
        <v>43831</v>
      </c>
      <c r="Q405" s="114" t="s">
        <v>66</v>
      </c>
      <c r="R405" s="112">
        <v>45291</v>
      </c>
      <c r="S405" s="114" t="s">
        <v>29</v>
      </c>
      <c r="T405" s="113" t="s">
        <v>29</v>
      </c>
      <c r="U405" s="114" t="s">
        <v>29</v>
      </c>
      <c r="V405" s="114" t="s">
        <v>873</v>
      </c>
      <c r="W405" s="114" t="s">
        <v>29</v>
      </c>
      <c r="X405" s="114" t="s">
        <v>29</v>
      </c>
      <c r="Y405" s="114" t="s">
        <v>29</v>
      </c>
      <c r="Z405" s="114" t="s">
        <v>29</v>
      </c>
      <c r="AA405" s="114" t="s">
        <v>64</v>
      </c>
      <c r="AB405" s="60"/>
      <c r="AC405" s="60"/>
      <c r="AD405" s="60"/>
      <c r="AE405" s="38" t="s">
        <v>741</v>
      </c>
    </row>
    <row r="406" spans="1:31" s="53" customFormat="1" ht="20.100000000000001" customHeight="1" x14ac:dyDescent="0.25">
      <c r="A406" s="60" t="s">
        <v>23</v>
      </c>
      <c r="B406" s="37">
        <v>43776</v>
      </c>
      <c r="C406" s="114" t="s">
        <v>344</v>
      </c>
      <c r="D406" s="114" t="s">
        <v>812</v>
      </c>
      <c r="E406" s="47" t="s">
        <v>26</v>
      </c>
      <c r="F406" s="47" t="s">
        <v>1829</v>
      </c>
      <c r="G406" s="47" t="s">
        <v>814</v>
      </c>
      <c r="H406" s="114" t="s">
        <v>29</v>
      </c>
      <c r="I406" s="114" t="s">
        <v>1830</v>
      </c>
      <c r="J406" s="114" t="s">
        <v>1831</v>
      </c>
      <c r="K406" s="114" t="s">
        <v>521</v>
      </c>
      <c r="L406" s="114" t="s">
        <v>285</v>
      </c>
      <c r="M406" s="54">
        <v>210514</v>
      </c>
      <c r="N406" s="115" t="s">
        <v>64</v>
      </c>
      <c r="O406" s="114" t="s">
        <v>810</v>
      </c>
      <c r="P406" s="55">
        <v>43534</v>
      </c>
      <c r="Q406" s="112" t="s">
        <v>77</v>
      </c>
      <c r="R406" s="55">
        <v>43899</v>
      </c>
      <c r="S406" s="114" t="s">
        <v>29</v>
      </c>
      <c r="T406" s="37" t="s">
        <v>29</v>
      </c>
      <c r="U406" s="37" t="s">
        <v>29</v>
      </c>
      <c r="V406" s="37" t="s">
        <v>29</v>
      </c>
      <c r="W406" s="37" t="s">
        <v>29</v>
      </c>
      <c r="X406" s="114" t="s">
        <v>29</v>
      </c>
      <c r="Y406" s="37" t="s">
        <v>29</v>
      </c>
      <c r="Z406" s="37" t="s">
        <v>29</v>
      </c>
      <c r="AA406" s="37" t="s">
        <v>29</v>
      </c>
      <c r="AB406" s="67"/>
      <c r="AC406" s="67"/>
      <c r="AD406" s="67"/>
      <c r="AE406" s="38" t="s">
        <v>601</v>
      </c>
    </row>
    <row r="407" spans="1:31" s="53" customFormat="1" ht="20.100000000000001" customHeight="1" x14ac:dyDescent="0.25">
      <c r="A407" s="38" t="s">
        <v>23</v>
      </c>
      <c r="B407" s="37">
        <v>43803</v>
      </c>
      <c r="C407" s="117" t="s">
        <v>24</v>
      </c>
      <c r="D407" s="82" t="s">
        <v>1832</v>
      </c>
      <c r="E407" s="82" t="s">
        <v>58</v>
      </c>
      <c r="F407" s="114" t="s">
        <v>1833</v>
      </c>
      <c r="G407" s="47" t="s">
        <v>1834</v>
      </c>
      <c r="H407" s="114" t="s">
        <v>29</v>
      </c>
      <c r="I407" s="47" t="s">
        <v>1835</v>
      </c>
      <c r="J407" s="114" t="s">
        <v>1836</v>
      </c>
      <c r="K407" s="114" t="s">
        <v>107</v>
      </c>
      <c r="L407" s="114" t="s">
        <v>1837</v>
      </c>
      <c r="M407" s="85">
        <v>666374.5</v>
      </c>
      <c r="N407" s="115" t="s">
        <v>64</v>
      </c>
      <c r="O407" s="114" t="s">
        <v>35</v>
      </c>
      <c r="P407" s="55">
        <v>43770</v>
      </c>
      <c r="Q407" s="114" t="s">
        <v>365</v>
      </c>
      <c r="R407" s="55">
        <v>43921</v>
      </c>
      <c r="S407" s="114" t="s">
        <v>29</v>
      </c>
      <c r="T407" s="38" t="s">
        <v>147</v>
      </c>
    </row>
    <row r="408" spans="1:31" s="53" customFormat="1" ht="20.100000000000001" customHeight="1" x14ac:dyDescent="0.25">
      <c r="A408" s="38" t="s">
        <v>23</v>
      </c>
      <c r="B408" s="37">
        <v>43742</v>
      </c>
      <c r="C408" s="117" t="s">
        <v>24</v>
      </c>
      <c r="D408" s="114" t="s">
        <v>1838</v>
      </c>
      <c r="E408" s="38" t="s">
        <v>58</v>
      </c>
      <c r="F408" s="114" t="s">
        <v>1403</v>
      </c>
      <c r="G408" s="114" t="s">
        <v>1404</v>
      </c>
      <c r="H408" s="114" t="s">
        <v>29</v>
      </c>
      <c r="I408" s="114" t="s">
        <v>1839</v>
      </c>
      <c r="J408" s="114" t="s">
        <v>1840</v>
      </c>
      <c r="K408" s="114" t="s">
        <v>215</v>
      </c>
      <c r="L408" s="114" t="s">
        <v>1415</v>
      </c>
      <c r="M408" s="85">
        <v>175956</v>
      </c>
      <c r="N408" s="115" t="s">
        <v>64</v>
      </c>
      <c r="O408" s="114" t="s">
        <v>781</v>
      </c>
      <c r="P408" s="55">
        <v>43649</v>
      </c>
      <c r="Q408" s="114" t="s">
        <v>1017</v>
      </c>
      <c r="R408" s="55">
        <v>43840</v>
      </c>
      <c r="S408" s="114" t="s">
        <v>29</v>
      </c>
      <c r="T408" s="38" t="s">
        <v>1050</v>
      </c>
    </row>
    <row r="409" spans="1:31" s="53" customFormat="1" ht="20.100000000000001" customHeight="1" x14ac:dyDescent="0.25">
      <c r="A409" s="60" t="s">
        <v>1841</v>
      </c>
      <c r="B409" s="37">
        <v>43776</v>
      </c>
      <c r="C409" s="114" t="s">
        <v>344</v>
      </c>
      <c r="D409" s="114" t="s">
        <v>1842</v>
      </c>
      <c r="E409" s="47" t="s">
        <v>26</v>
      </c>
      <c r="F409" s="47" t="s">
        <v>421</v>
      </c>
      <c r="G409" s="47" t="s">
        <v>1843</v>
      </c>
      <c r="H409" s="114" t="s">
        <v>29</v>
      </c>
      <c r="I409" s="114" t="s">
        <v>1844</v>
      </c>
      <c r="J409" s="114" t="s">
        <v>1845</v>
      </c>
      <c r="K409" s="114" t="s">
        <v>521</v>
      </c>
      <c r="L409" s="114" t="s">
        <v>285</v>
      </c>
      <c r="M409" s="85">
        <v>22171440</v>
      </c>
      <c r="N409" s="115" t="s">
        <v>64</v>
      </c>
      <c r="O409" s="114" t="s">
        <v>29</v>
      </c>
      <c r="P409" s="37" t="s">
        <v>29</v>
      </c>
      <c r="Q409" s="55">
        <v>43563</v>
      </c>
      <c r="R409" s="112" t="s">
        <v>48</v>
      </c>
      <c r="S409" s="55">
        <v>44658</v>
      </c>
      <c r="T409" s="114" t="s">
        <v>29</v>
      </c>
      <c r="U409" s="37" t="s">
        <v>29</v>
      </c>
      <c r="V409" s="37" t="s">
        <v>29</v>
      </c>
      <c r="W409" s="37" t="s">
        <v>29</v>
      </c>
      <c r="X409" s="114" t="s">
        <v>29</v>
      </c>
      <c r="Y409" s="37" t="s">
        <v>29</v>
      </c>
      <c r="Z409" s="37" t="s">
        <v>29</v>
      </c>
      <c r="AA409" s="37" t="s">
        <v>29</v>
      </c>
      <c r="AB409" s="38" t="s">
        <v>601</v>
      </c>
      <c r="AC409" s="67"/>
      <c r="AD409" s="67"/>
      <c r="AE409" s="67"/>
    </row>
    <row r="410" spans="1:31" s="53" customFormat="1" ht="20.100000000000001" customHeight="1" x14ac:dyDescent="0.25">
      <c r="A410" s="60" t="s">
        <v>23</v>
      </c>
      <c r="B410" s="37">
        <v>43738</v>
      </c>
      <c r="C410" s="38" t="s">
        <v>344</v>
      </c>
      <c r="D410" s="38">
        <v>162473</v>
      </c>
      <c r="E410" s="38" t="s">
        <v>26</v>
      </c>
      <c r="F410" s="38" t="s">
        <v>1846</v>
      </c>
      <c r="G410" s="38" t="s">
        <v>1847</v>
      </c>
      <c r="H410" s="38" t="s">
        <v>29</v>
      </c>
      <c r="I410" s="38" t="s">
        <v>1846</v>
      </c>
      <c r="J410" s="38" t="s">
        <v>1848</v>
      </c>
      <c r="K410" s="38" t="s">
        <v>521</v>
      </c>
      <c r="L410" s="38" t="s">
        <v>597</v>
      </c>
      <c r="M410" s="77" t="s">
        <v>523</v>
      </c>
      <c r="N410" s="38" t="s">
        <v>598</v>
      </c>
      <c r="O410" s="38" t="s">
        <v>599</v>
      </c>
      <c r="P410" s="38" t="s">
        <v>29</v>
      </c>
      <c r="Q410" s="37">
        <v>43738</v>
      </c>
      <c r="R410" s="38" t="s">
        <v>77</v>
      </c>
      <c r="S410" s="37">
        <v>44103</v>
      </c>
      <c r="T410" s="38" t="s">
        <v>606</v>
      </c>
      <c r="U410" s="113" t="s">
        <v>29</v>
      </c>
      <c r="V410" s="114" t="s">
        <v>29</v>
      </c>
      <c r="W410" s="38" t="s">
        <v>29</v>
      </c>
      <c r="X410" s="114" t="s">
        <v>29</v>
      </c>
      <c r="Y410" s="38" t="s">
        <v>29</v>
      </c>
      <c r="Z410" s="38" t="s">
        <v>29</v>
      </c>
      <c r="AA410" s="38" t="s">
        <v>29</v>
      </c>
      <c r="AB410" s="67" t="s">
        <v>601</v>
      </c>
      <c r="AC410" s="67"/>
      <c r="AD410" s="67"/>
      <c r="AE410" s="67"/>
    </row>
    <row r="411" spans="1:31" s="53" customFormat="1" ht="20.100000000000001" customHeight="1" x14ac:dyDescent="0.25">
      <c r="A411" s="38" t="s">
        <v>23</v>
      </c>
      <c r="B411" s="37">
        <v>43742</v>
      </c>
      <c r="C411" s="117" t="s">
        <v>24</v>
      </c>
      <c r="D411" s="114" t="s">
        <v>1849</v>
      </c>
      <c r="E411" s="38" t="s">
        <v>58</v>
      </c>
      <c r="F411" s="114" t="s">
        <v>1850</v>
      </c>
      <c r="G411" s="114" t="s">
        <v>1851</v>
      </c>
      <c r="H411" s="114" t="s">
        <v>29</v>
      </c>
      <c r="I411" s="114" t="s">
        <v>1852</v>
      </c>
      <c r="J411" s="114" t="s">
        <v>1853</v>
      </c>
      <c r="K411" s="114" t="s">
        <v>215</v>
      </c>
      <c r="L411" s="114" t="s">
        <v>1854</v>
      </c>
      <c r="M411" s="85">
        <v>257810</v>
      </c>
      <c r="N411" s="115" t="s">
        <v>64</v>
      </c>
      <c r="O411" s="114" t="s">
        <v>781</v>
      </c>
      <c r="P411" s="55">
        <v>43384</v>
      </c>
      <c r="Q411" s="114" t="s">
        <v>1855</v>
      </c>
      <c r="R411" s="55">
        <v>43889</v>
      </c>
      <c r="S411" s="114" t="s">
        <v>29</v>
      </c>
      <c r="T411" s="38" t="s">
        <v>1856</v>
      </c>
    </row>
    <row r="412" spans="1:31" s="53" customFormat="1" ht="20.100000000000001" customHeight="1" x14ac:dyDescent="0.25">
      <c r="A412" s="37" t="s">
        <v>23</v>
      </c>
      <c r="B412" s="37">
        <v>43951</v>
      </c>
      <c r="C412" s="117" t="s">
        <v>24</v>
      </c>
      <c r="D412" s="114" t="s">
        <v>1857</v>
      </c>
      <c r="E412" s="47" t="s">
        <v>26</v>
      </c>
      <c r="F412" s="114" t="s">
        <v>478</v>
      </c>
      <c r="G412" s="114" t="s">
        <v>1858</v>
      </c>
      <c r="H412" s="114" t="s">
        <v>29</v>
      </c>
      <c r="I412" s="114" t="s">
        <v>1859</v>
      </c>
      <c r="J412" s="114" t="s">
        <v>1860</v>
      </c>
      <c r="K412" s="114" t="s">
        <v>215</v>
      </c>
      <c r="L412" s="114" t="s">
        <v>1861</v>
      </c>
      <c r="M412" s="85">
        <v>531666.86</v>
      </c>
      <c r="N412" s="115" t="s">
        <v>64</v>
      </c>
      <c r="O412" s="114" t="s">
        <v>1862</v>
      </c>
      <c r="P412" s="55">
        <v>43923</v>
      </c>
      <c r="Q412" s="114" t="s">
        <v>352</v>
      </c>
      <c r="R412" s="55">
        <v>43923</v>
      </c>
      <c r="S412" s="22" t="s">
        <v>1863</v>
      </c>
      <c r="T412" s="38" t="s">
        <v>1864</v>
      </c>
    </row>
    <row r="413" spans="1:31" s="53" customFormat="1" ht="20.100000000000001" customHeight="1" x14ac:dyDescent="0.25">
      <c r="A413" s="38" t="s">
        <v>23</v>
      </c>
      <c r="B413" s="37">
        <v>43803</v>
      </c>
      <c r="C413" s="117" t="s">
        <v>24</v>
      </c>
      <c r="D413" s="114" t="s">
        <v>1865</v>
      </c>
      <c r="E413" s="82" t="s">
        <v>39</v>
      </c>
      <c r="F413" s="114" t="s">
        <v>1866</v>
      </c>
      <c r="G413" s="47" t="s">
        <v>1867</v>
      </c>
      <c r="H413" s="114" t="s">
        <v>29</v>
      </c>
      <c r="I413" s="47" t="s">
        <v>1868</v>
      </c>
      <c r="J413" s="114" t="s">
        <v>1869</v>
      </c>
      <c r="K413" s="114" t="s">
        <v>215</v>
      </c>
      <c r="L413" s="114" t="s">
        <v>1870</v>
      </c>
      <c r="M413" s="85">
        <v>333630</v>
      </c>
      <c r="N413" s="115" t="s">
        <v>64</v>
      </c>
      <c r="O413" s="114" t="s">
        <v>258</v>
      </c>
      <c r="P413" s="55">
        <v>43770</v>
      </c>
      <c r="Q413" s="114" t="s">
        <v>1871</v>
      </c>
      <c r="R413" s="55">
        <v>43951</v>
      </c>
      <c r="S413" s="114" t="s">
        <v>29</v>
      </c>
      <c r="T413" s="38" t="s">
        <v>1872</v>
      </c>
    </row>
    <row r="414" spans="1:31" s="53" customFormat="1" ht="20.100000000000001" customHeight="1" x14ac:dyDescent="0.25">
      <c r="A414" s="114" t="s">
        <v>76</v>
      </c>
      <c r="B414" s="112">
        <v>44006</v>
      </c>
      <c r="C414" s="114" t="s">
        <v>344</v>
      </c>
      <c r="D414" s="114" t="s">
        <v>1873</v>
      </c>
      <c r="E414" s="47" t="s">
        <v>39</v>
      </c>
      <c r="F414" s="47" t="s">
        <v>1873</v>
      </c>
      <c r="G414" s="47" t="s">
        <v>1874</v>
      </c>
      <c r="H414" s="114" t="s">
        <v>29</v>
      </c>
      <c r="I414" s="114" t="s">
        <v>29</v>
      </c>
      <c r="J414" s="114" t="s">
        <v>1875</v>
      </c>
      <c r="K414" s="114" t="s">
        <v>31</v>
      </c>
      <c r="L414" s="114" t="s">
        <v>1876</v>
      </c>
      <c r="M414" s="85">
        <v>407307.9</v>
      </c>
      <c r="N414" s="115" t="s">
        <v>29</v>
      </c>
      <c r="O414" s="114" t="s">
        <v>1877</v>
      </c>
      <c r="P414" s="35" t="s">
        <v>1877</v>
      </c>
      <c r="Q414" s="55">
        <v>43891</v>
      </c>
      <c r="R414" s="114" t="s">
        <v>1439</v>
      </c>
      <c r="S414" s="55">
        <v>44196</v>
      </c>
      <c r="T414" s="114" t="s">
        <v>1878</v>
      </c>
      <c r="U414" s="114" t="s">
        <v>29</v>
      </c>
      <c r="V414" s="114" t="s">
        <v>29</v>
      </c>
      <c r="W414" s="35" t="s">
        <v>29</v>
      </c>
      <c r="X414" s="114" t="s">
        <v>29</v>
      </c>
      <c r="Y414" s="35" t="s">
        <v>29</v>
      </c>
      <c r="Z414" s="35" t="s">
        <v>29</v>
      </c>
      <c r="AA414" s="35" t="s">
        <v>29</v>
      </c>
      <c r="AB414" s="34" t="s">
        <v>1879</v>
      </c>
    </row>
    <row r="415" spans="1:31" s="53" customFormat="1" ht="20.100000000000001" customHeight="1" x14ac:dyDescent="0.25">
      <c r="A415" s="60" t="s">
        <v>23</v>
      </c>
      <c r="B415" s="37">
        <v>43770</v>
      </c>
      <c r="C415" s="114" t="s">
        <v>344</v>
      </c>
      <c r="D415" s="114" t="s">
        <v>1086</v>
      </c>
      <c r="E415" s="47" t="s">
        <v>26</v>
      </c>
      <c r="F415" s="47" t="s">
        <v>1880</v>
      </c>
      <c r="G415" s="47" t="s">
        <v>1881</v>
      </c>
      <c r="H415" s="114" t="s">
        <v>29</v>
      </c>
      <c r="I415" s="114" t="s">
        <v>1882</v>
      </c>
      <c r="J415" s="114" t="s">
        <v>1883</v>
      </c>
      <c r="K415" s="114" t="s">
        <v>521</v>
      </c>
      <c r="L415" s="114" t="s">
        <v>1884</v>
      </c>
      <c r="M415" s="85">
        <v>660000</v>
      </c>
      <c r="N415" s="115" t="s">
        <v>1885</v>
      </c>
      <c r="O415" s="114" t="s">
        <v>29</v>
      </c>
      <c r="P415" s="37" t="s">
        <v>29</v>
      </c>
      <c r="Q415" s="55">
        <v>43644</v>
      </c>
      <c r="R415" s="55" t="s">
        <v>77</v>
      </c>
      <c r="S415" s="55">
        <v>44009</v>
      </c>
      <c r="T415" s="114" t="s">
        <v>606</v>
      </c>
      <c r="U415" s="37" t="s">
        <v>29</v>
      </c>
      <c r="V415" s="37" t="s">
        <v>29</v>
      </c>
      <c r="W415" s="37" t="s">
        <v>29</v>
      </c>
      <c r="X415" s="114" t="s">
        <v>29</v>
      </c>
      <c r="Y415" s="37" t="s">
        <v>29</v>
      </c>
      <c r="Z415" s="37" t="s">
        <v>29</v>
      </c>
      <c r="AA415" s="37" t="s">
        <v>29</v>
      </c>
      <c r="AB415" s="38" t="s">
        <v>601</v>
      </c>
    </row>
    <row r="416" spans="1:31" s="53" customFormat="1" ht="20.100000000000001" customHeight="1" x14ac:dyDescent="0.25">
      <c r="A416" s="60" t="s">
        <v>76</v>
      </c>
      <c r="B416" s="37">
        <v>43770</v>
      </c>
      <c r="C416" s="114" t="s">
        <v>344</v>
      </c>
      <c r="D416" s="114" t="s">
        <v>1083</v>
      </c>
      <c r="E416" s="47" t="s">
        <v>26</v>
      </c>
      <c r="F416" s="47" t="s">
        <v>617</v>
      </c>
      <c r="G416" s="47" t="s">
        <v>618</v>
      </c>
      <c r="H416" s="114" t="s">
        <v>29</v>
      </c>
      <c r="I416" s="114" t="s">
        <v>1886</v>
      </c>
      <c r="J416" s="114" t="s">
        <v>1887</v>
      </c>
      <c r="K416" s="114" t="s">
        <v>521</v>
      </c>
      <c r="L416" s="114" t="s">
        <v>597</v>
      </c>
      <c r="M416" s="85">
        <v>221980</v>
      </c>
      <c r="N416" s="115" t="s">
        <v>64</v>
      </c>
      <c r="O416" s="114" t="s">
        <v>799</v>
      </c>
      <c r="P416" s="37" t="s">
        <v>29</v>
      </c>
      <c r="Q416" s="55">
        <v>43573</v>
      </c>
      <c r="R416" s="112" t="s">
        <v>77</v>
      </c>
      <c r="S416" s="55">
        <v>43938</v>
      </c>
      <c r="T416" s="114" t="s">
        <v>1888</v>
      </c>
      <c r="U416" s="37" t="s">
        <v>29</v>
      </c>
      <c r="V416" s="37" t="s">
        <v>29</v>
      </c>
      <c r="W416" s="37" t="s">
        <v>29</v>
      </c>
      <c r="X416" s="114" t="s">
        <v>29</v>
      </c>
      <c r="Y416" s="37" t="s">
        <v>29</v>
      </c>
      <c r="Z416" s="37" t="s">
        <v>29</v>
      </c>
      <c r="AA416" s="37" t="s">
        <v>29</v>
      </c>
      <c r="AB416" s="38" t="s">
        <v>601</v>
      </c>
    </row>
    <row r="417" spans="1:28" s="53" customFormat="1" ht="20.100000000000001" customHeight="1" x14ac:dyDescent="0.25">
      <c r="A417" s="60" t="s">
        <v>76</v>
      </c>
      <c r="B417" s="37">
        <v>43770</v>
      </c>
      <c r="C417" s="114" t="s">
        <v>344</v>
      </c>
      <c r="D417" s="114" t="s">
        <v>1060</v>
      </c>
      <c r="E417" s="47" t="s">
        <v>26</v>
      </c>
      <c r="F417" s="47" t="s">
        <v>617</v>
      </c>
      <c r="G417" s="47" t="s">
        <v>618</v>
      </c>
      <c r="H417" s="114" t="s">
        <v>29</v>
      </c>
      <c r="I417" s="114" t="s">
        <v>1061</v>
      </c>
      <c r="J417" s="114" t="s">
        <v>1889</v>
      </c>
      <c r="K417" s="114" t="s">
        <v>521</v>
      </c>
      <c r="L417" s="114" t="s">
        <v>597</v>
      </c>
      <c r="M417" s="85">
        <v>152000</v>
      </c>
      <c r="N417" s="115" t="s">
        <v>64</v>
      </c>
      <c r="O417" s="114" t="s">
        <v>799</v>
      </c>
      <c r="P417" s="37" t="s">
        <v>29</v>
      </c>
      <c r="Q417" s="55">
        <v>43566</v>
      </c>
      <c r="R417" s="112" t="s">
        <v>77</v>
      </c>
      <c r="S417" s="55">
        <v>43931</v>
      </c>
      <c r="T417" s="114" t="s">
        <v>1888</v>
      </c>
      <c r="U417" s="37" t="s">
        <v>29</v>
      </c>
      <c r="V417" s="37" t="s">
        <v>29</v>
      </c>
      <c r="W417" s="37" t="s">
        <v>29</v>
      </c>
      <c r="X417" s="114" t="s">
        <v>29</v>
      </c>
      <c r="Y417" s="37" t="s">
        <v>29</v>
      </c>
      <c r="Z417" s="37" t="s">
        <v>29</v>
      </c>
      <c r="AA417" s="37" t="s">
        <v>29</v>
      </c>
      <c r="AB417" s="38" t="s">
        <v>601</v>
      </c>
    </row>
    <row r="418" spans="1:28" s="64" customFormat="1" ht="20.100000000000001" customHeight="1" x14ac:dyDescent="0.2">
      <c r="A418" s="60" t="s">
        <v>23</v>
      </c>
      <c r="B418" s="37">
        <v>43517</v>
      </c>
      <c r="C418" s="38" t="s">
        <v>344</v>
      </c>
      <c r="D418" s="38" t="s">
        <v>1890</v>
      </c>
      <c r="E418" s="38" t="s">
        <v>26</v>
      </c>
      <c r="F418" s="38" t="s">
        <v>1891</v>
      </c>
      <c r="G418" s="38" t="s">
        <v>1892</v>
      </c>
      <c r="H418" s="38" t="s">
        <v>29</v>
      </c>
      <c r="I418" s="38" t="s">
        <v>1893</v>
      </c>
      <c r="J418" s="38" t="s">
        <v>1894</v>
      </c>
      <c r="K418" s="38" t="s">
        <v>521</v>
      </c>
      <c r="L418" s="38" t="s">
        <v>723</v>
      </c>
      <c r="M418" s="77">
        <v>277328.90000000002</v>
      </c>
      <c r="N418" s="38" t="s">
        <v>64</v>
      </c>
      <c r="O418" s="38" t="s">
        <v>1895</v>
      </c>
      <c r="P418" s="38" t="s">
        <v>29</v>
      </c>
      <c r="Q418" s="37">
        <v>42928</v>
      </c>
      <c r="R418" s="38" t="s">
        <v>131</v>
      </c>
      <c r="S418" s="37">
        <v>43658</v>
      </c>
      <c r="T418" s="38" t="s">
        <v>29</v>
      </c>
      <c r="U418" s="38" t="s">
        <v>29</v>
      </c>
      <c r="V418" s="38" t="s">
        <v>29</v>
      </c>
      <c r="W418" s="38" t="s">
        <v>29</v>
      </c>
      <c r="X418" s="114" t="s">
        <v>29</v>
      </c>
      <c r="Y418" s="38" t="s">
        <v>29</v>
      </c>
      <c r="Z418" s="38" t="s">
        <v>29</v>
      </c>
      <c r="AA418" s="38" t="s">
        <v>29</v>
      </c>
      <c r="AB418" s="38" t="s">
        <v>260</v>
      </c>
    </row>
    <row r="419" spans="1:28" s="53" customFormat="1" ht="20.100000000000001" customHeight="1" x14ac:dyDescent="0.25">
      <c r="A419" s="60" t="s">
        <v>23</v>
      </c>
      <c r="B419" s="37">
        <v>43339</v>
      </c>
      <c r="C419" s="37" t="s">
        <v>344</v>
      </c>
      <c r="D419" s="38">
        <v>411</v>
      </c>
      <c r="E419" s="37" t="s">
        <v>26</v>
      </c>
      <c r="F419" s="37" t="s">
        <v>1052</v>
      </c>
      <c r="G419" s="37" t="s">
        <v>1053</v>
      </c>
      <c r="H419" s="37" t="s">
        <v>29</v>
      </c>
      <c r="I419" s="37" t="s">
        <v>1896</v>
      </c>
      <c r="J419" s="37" t="s">
        <v>1897</v>
      </c>
      <c r="K419" s="114" t="s">
        <v>215</v>
      </c>
      <c r="L419" s="37" t="s">
        <v>640</v>
      </c>
      <c r="M419" s="77">
        <v>534000</v>
      </c>
      <c r="N419" s="37" t="s">
        <v>64</v>
      </c>
      <c r="O419" s="37" t="s">
        <v>1898</v>
      </c>
      <c r="P419" s="37" t="s">
        <v>29</v>
      </c>
      <c r="Q419" s="37">
        <v>42821</v>
      </c>
      <c r="R419" s="38" t="s">
        <v>75</v>
      </c>
      <c r="S419" s="37">
        <v>43916</v>
      </c>
      <c r="T419" s="37" t="s">
        <v>29</v>
      </c>
      <c r="U419" s="37" t="s">
        <v>29</v>
      </c>
      <c r="V419" s="37" t="s">
        <v>29</v>
      </c>
      <c r="W419" s="37" t="s">
        <v>29</v>
      </c>
      <c r="X419" s="114" t="s">
        <v>29</v>
      </c>
      <c r="Y419" s="37" t="s">
        <v>29</v>
      </c>
      <c r="Z419" s="37" t="s">
        <v>29</v>
      </c>
      <c r="AA419" s="37" t="s">
        <v>29</v>
      </c>
      <c r="AB419" s="67" t="s">
        <v>601</v>
      </c>
    </row>
    <row r="420" spans="1:28" s="53" customFormat="1" ht="20.100000000000001" customHeight="1" x14ac:dyDescent="0.25">
      <c r="A420" s="60" t="s">
        <v>23</v>
      </c>
      <c r="B420" s="37">
        <v>43333</v>
      </c>
      <c r="C420" s="38" t="s">
        <v>344</v>
      </c>
      <c r="D420" s="38" t="s">
        <v>1899</v>
      </c>
      <c r="E420" s="38" t="s">
        <v>26</v>
      </c>
      <c r="F420" s="38" t="s">
        <v>1056</v>
      </c>
      <c r="G420" s="38" t="s">
        <v>1900</v>
      </c>
      <c r="H420" s="38" t="s">
        <v>29</v>
      </c>
      <c r="I420" s="38" t="s">
        <v>1058</v>
      </c>
      <c r="J420" s="38" t="s">
        <v>1901</v>
      </c>
      <c r="K420" s="38" t="s">
        <v>521</v>
      </c>
      <c r="L420" s="38" t="s">
        <v>597</v>
      </c>
      <c r="M420" s="77" t="s">
        <v>523</v>
      </c>
      <c r="N420" s="38" t="s">
        <v>829</v>
      </c>
      <c r="O420" s="38" t="s">
        <v>599</v>
      </c>
      <c r="P420" s="38" t="s">
        <v>29</v>
      </c>
      <c r="Q420" s="37">
        <v>43333</v>
      </c>
      <c r="R420" s="38" t="s">
        <v>77</v>
      </c>
      <c r="S420" s="37">
        <v>43971</v>
      </c>
      <c r="T420" s="38" t="s">
        <v>606</v>
      </c>
      <c r="U420" s="113" t="s">
        <v>29</v>
      </c>
      <c r="V420" s="114" t="s">
        <v>29</v>
      </c>
      <c r="W420" s="38" t="s">
        <v>29</v>
      </c>
      <c r="X420" s="114" t="s">
        <v>29</v>
      </c>
      <c r="Y420" s="38" t="s">
        <v>29</v>
      </c>
      <c r="Z420" s="38" t="s">
        <v>29</v>
      </c>
      <c r="AA420" s="38" t="s">
        <v>29</v>
      </c>
      <c r="AB420" s="67" t="s">
        <v>601</v>
      </c>
    </row>
    <row r="421" spans="1:28" s="53" customFormat="1" ht="20.100000000000001" customHeight="1" x14ac:dyDescent="0.25">
      <c r="A421" s="60" t="s">
        <v>23</v>
      </c>
      <c r="B421" s="37">
        <v>43803</v>
      </c>
      <c r="C421" s="114" t="s">
        <v>344</v>
      </c>
      <c r="D421" s="114" t="s">
        <v>1902</v>
      </c>
      <c r="E421" s="47" t="s">
        <v>26</v>
      </c>
      <c r="F421" s="47" t="s">
        <v>1903</v>
      </c>
      <c r="G421" s="47" t="s">
        <v>1904</v>
      </c>
      <c r="H421" s="114" t="s">
        <v>29</v>
      </c>
      <c r="I421" s="114" t="s">
        <v>1905</v>
      </c>
      <c r="J421" s="114" t="s">
        <v>1906</v>
      </c>
      <c r="K421" s="114" t="s">
        <v>215</v>
      </c>
      <c r="L421" s="114" t="s">
        <v>521</v>
      </c>
      <c r="M421" s="85">
        <v>440000</v>
      </c>
      <c r="N421" s="115" t="s">
        <v>64</v>
      </c>
      <c r="O421" s="114" t="s">
        <v>29</v>
      </c>
      <c r="P421" s="37" t="s">
        <v>29</v>
      </c>
      <c r="Q421" s="55">
        <v>43643</v>
      </c>
      <c r="R421" s="112" t="s">
        <v>977</v>
      </c>
      <c r="S421" s="55">
        <v>43920</v>
      </c>
      <c r="T421" s="114" t="s">
        <v>29</v>
      </c>
      <c r="U421" s="37" t="s">
        <v>29</v>
      </c>
      <c r="V421" s="37" t="s">
        <v>29</v>
      </c>
      <c r="W421" s="37" t="s">
        <v>29</v>
      </c>
      <c r="X421" s="114" t="s">
        <v>29</v>
      </c>
      <c r="Y421" s="37" t="s">
        <v>29</v>
      </c>
      <c r="Z421" s="37" t="s">
        <v>29</v>
      </c>
      <c r="AA421" s="37" t="s">
        <v>29</v>
      </c>
      <c r="AB421" s="38" t="s">
        <v>601</v>
      </c>
    </row>
    <row r="422" spans="1:28" s="53" customFormat="1" ht="20.100000000000001" customHeight="1" x14ac:dyDescent="0.25">
      <c r="A422" s="114" t="s">
        <v>850</v>
      </c>
      <c r="B422" s="112">
        <v>44014</v>
      </c>
      <c r="C422" s="114" t="s">
        <v>344</v>
      </c>
      <c r="D422" s="114" t="s">
        <v>1907</v>
      </c>
      <c r="E422" s="47" t="s">
        <v>58</v>
      </c>
      <c r="F422" s="47" t="s">
        <v>1908</v>
      </c>
      <c r="G422" s="47" t="s">
        <v>1909</v>
      </c>
      <c r="H422" s="114" t="s">
        <v>29</v>
      </c>
      <c r="I422" s="114" t="s">
        <v>1910</v>
      </c>
      <c r="J422" s="114" t="s">
        <v>1911</v>
      </c>
      <c r="K422" s="114" t="s">
        <v>521</v>
      </c>
      <c r="L422" s="114" t="s">
        <v>222</v>
      </c>
      <c r="M422" s="85">
        <v>599577</v>
      </c>
      <c r="N422" s="115" t="s">
        <v>29</v>
      </c>
      <c r="O422" s="114" t="s">
        <v>1912</v>
      </c>
      <c r="P422" s="35" t="s">
        <v>29</v>
      </c>
      <c r="Q422" s="55">
        <v>43732</v>
      </c>
      <c r="R422" s="114" t="s">
        <v>383</v>
      </c>
      <c r="S422" s="55">
        <v>43949</v>
      </c>
      <c r="T422" s="114" t="s">
        <v>29</v>
      </c>
      <c r="U422" s="114" t="s">
        <v>29</v>
      </c>
      <c r="V422" s="114" t="s">
        <v>29</v>
      </c>
      <c r="W422" s="35" t="s">
        <v>29</v>
      </c>
      <c r="X422" s="114" t="s">
        <v>29</v>
      </c>
      <c r="Y422" s="35" t="s">
        <v>29</v>
      </c>
      <c r="Z422" s="35" t="s">
        <v>29</v>
      </c>
      <c r="AA422" s="35" t="s">
        <v>29</v>
      </c>
      <c r="AB422" s="34" t="s">
        <v>157</v>
      </c>
    </row>
    <row r="423" spans="1:28" s="53" customFormat="1" ht="20.100000000000001" customHeight="1" x14ac:dyDescent="0.25">
      <c r="A423" s="60" t="s">
        <v>23</v>
      </c>
      <c r="B423" s="37">
        <v>42914</v>
      </c>
      <c r="C423" s="38" t="s">
        <v>344</v>
      </c>
      <c r="D423" s="38" t="s">
        <v>1913</v>
      </c>
      <c r="E423" s="38" t="s">
        <v>26</v>
      </c>
      <c r="F423" s="38" t="s">
        <v>999</v>
      </c>
      <c r="G423" s="38" t="s">
        <v>1914</v>
      </c>
      <c r="H423" s="38" t="s">
        <v>1915</v>
      </c>
      <c r="I423" s="38" t="s">
        <v>1916</v>
      </c>
      <c r="J423" s="38" t="s">
        <v>1917</v>
      </c>
      <c r="K423" s="38" t="s">
        <v>521</v>
      </c>
      <c r="L423" s="38" t="s">
        <v>410</v>
      </c>
      <c r="M423" s="77" t="s">
        <v>523</v>
      </c>
      <c r="N423" s="38" t="s">
        <v>641</v>
      </c>
      <c r="O423" s="38" t="s">
        <v>29</v>
      </c>
      <c r="P423" s="38" t="s">
        <v>29</v>
      </c>
      <c r="Q423" s="37">
        <v>42914</v>
      </c>
      <c r="R423" s="38" t="s">
        <v>48</v>
      </c>
      <c r="S423" s="37">
        <v>44011</v>
      </c>
      <c r="T423" s="38" t="s">
        <v>606</v>
      </c>
      <c r="U423" s="113" t="s">
        <v>29</v>
      </c>
      <c r="V423" s="114" t="s">
        <v>29</v>
      </c>
      <c r="W423" s="38" t="s">
        <v>29</v>
      </c>
      <c r="X423" s="114" t="s">
        <v>29</v>
      </c>
      <c r="Y423" s="38" t="s">
        <v>29</v>
      </c>
      <c r="Z423" s="38" t="s">
        <v>29</v>
      </c>
      <c r="AA423" s="38" t="s">
        <v>29</v>
      </c>
      <c r="AB423" s="67" t="s">
        <v>601</v>
      </c>
    </row>
    <row r="424" spans="1:28" s="53" customFormat="1" ht="20.100000000000001" customHeight="1" x14ac:dyDescent="0.25">
      <c r="A424" s="38" t="s">
        <v>23</v>
      </c>
      <c r="B424" s="37">
        <v>43784</v>
      </c>
      <c r="C424" s="117" t="s">
        <v>24</v>
      </c>
      <c r="D424" s="22" t="s">
        <v>1918</v>
      </c>
      <c r="E424" s="38" t="s">
        <v>58</v>
      </c>
      <c r="F424" s="114" t="s">
        <v>234</v>
      </c>
      <c r="G424" s="47" t="s">
        <v>1919</v>
      </c>
      <c r="H424" s="114" t="s">
        <v>29</v>
      </c>
      <c r="I424" s="47" t="s">
        <v>1920</v>
      </c>
      <c r="J424" s="114" t="s">
        <v>1921</v>
      </c>
      <c r="K424" s="114" t="s">
        <v>107</v>
      </c>
      <c r="L424" s="114" t="s">
        <v>1922</v>
      </c>
      <c r="M424" s="85">
        <v>742202</v>
      </c>
      <c r="N424" s="115" t="s">
        <v>64</v>
      </c>
      <c r="O424" s="114" t="s">
        <v>35</v>
      </c>
      <c r="P424" s="55">
        <v>43774</v>
      </c>
      <c r="Q424" s="114" t="s">
        <v>1394</v>
      </c>
      <c r="R424" s="55">
        <v>43850</v>
      </c>
      <c r="S424" s="114" t="s">
        <v>29</v>
      </c>
      <c r="T424" s="38" t="s">
        <v>241</v>
      </c>
    </row>
    <row r="425" spans="1:28" s="53" customFormat="1" ht="20.100000000000001" customHeight="1" x14ac:dyDescent="0.25">
      <c r="A425" s="38" t="s">
        <v>23</v>
      </c>
      <c r="B425" s="37">
        <v>43803</v>
      </c>
      <c r="C425" s="117" t="s">
        <v>24</v>
      </c>
      <c r="D425" s="22" t="s">
        <v>1923</v>
      </c>
      <c r="E425" s="82" t="s">
        <v>58</v>
      </c>
      <c r="F425" s="114" t="s">
        <v>1924</v>
      </c>
      <c r="G425" s="47" t="s">
        <v>1925</v>
      </c>
      <c r="H425" s="114" t="s">
        <v>29</v>
      </c>
      <c r="I425" s="47" t="s">
        <v>1926</v>
      </c>
      <c r="J425" s="114" t="s">
        <v>1927</v>
      </c>
      <c r="K425" s="114" t="s">
        <v>215</v>
      </c>
      <c r="L425" s="114" t="s">
        <v>1928</v>
      </c>
      <c r="M425" s="85">
        <v>284776</v>
      </c>
      <c r="N425" s="115" t="s">
        <v>64</v>
      </c>
      <c r="O425" s="114" t="s">
        <v>35</v>
      </c>
      <c r="P425" s="55">
        <v>43770</v>
      </c>
      <c r="Q425" s="112" t="s">
        <v>1929</v>
      </c>
      <c r="R425" s="55">
        <v>43865</v>
      </c>
      <c r="S425" s="114" t="s">
        <v>29</v>
      </c>
      <c r="T425" s="38" t="s">
        <v>241</v>
      </c>
    </row>
    <row r="426" spans="1:28" s="53" customFormat="1" ht="20.100000000000001" customHeight="1" x14ac:dyDescent="0.25">
      <c r="A426" s="60" t="s">
        <v>23</v>
      </c>
      <c r="B426" s="37">
        <v>43776</v>
      </c>
      <c r="C426" s="114" t="s">
        <v>344</v>
      </c>
      <c r="D426" s="114" t="s">
        <v>1930</v>
      </c>
      <c r="E426" s="47" t="s">
        <v>26</v>
      </c>
      <c r="F426" s="47" t="s">
        <v>119</v>
      </c>
      <c r="G426" s="47" t="s">
        <v>1931</v>
      </c>
      <c r="H426" s="114" t="s">
        <v>29</v>
      </c>
      <c r="I426" s="114" t="s">
        <v>1932</v>
      </c>
      <c r="J426" s="114" t="s">
        <v>1933</v>
      </c>
      <c r="K426" s="114" t="s">
        <v>521</v>
      </c>
      <c r="L426" s="114" t="s">
        <v>285</v>
      </c>
      <c r="M426" s="85">
        <v>801956</v>
      </c>
      <c r="N426" s="115" t="s">
        <v>64</v>
      </c>
      <c r="O426" s="114" t="s">
        <v>29</v>
      </c>
      <c r="P426" s="114" t="s">
        <v>231</v>
      </c>
      <c r="Q426" s="55">
        <v>43514</v>
      </c>
      <c r="R426" s="112" t="s">
        <v>240</v>
      </c>
      <c r="S426" s="55">
        <v>43816</v>
      </c>
      <c r="T426" s="114" t="s">
        <v>29</v>
      </c>
      <c r="U426" s="114" t="s">
        <v>29</v>
      </c>
      <c r="V426" s="114" t="s">
        <v>29</v>
      </c>
      <c r="W426" s="114" t="s">
        <v>29</v>
      </c>
      <c r="X426" s="114" t="s">
        <v>29</v>
      </c>
      <c r="Y426" s="114" t="s">
        <v>29</v>
      </c>
      <c r="Z426" s="114" t="s">
        <v>29</v>
      </c>
      <c r="AA426" s="114" t="s">
        <v>29</v>
      </c>
      <c r="AB426" s="38" t="s">
        <v>601</v>
      </c>
    </row>
    <row r="427" spans="1:28" s="53" customFormat="1" ht="20.100000000000001" customHeight="1" x14ac:dyDescent="0.25">
      <c r="A427" s="60" t="s">
        <v>76</v>
      </c>
      <c r="B427" s="37">
        <v>43882</v>
      </c>
      <c r="C427" s="114" t="s">
        <v>344</v>
      </c>
      <c r="D427" s="114" t="s">
        <v>1930</v>
      </c>
      <c r="E427" s="47" t="s">
        <v>26</v>
      </c>
      <c r="F427" s="47" t="s">
        <v>119</v>
      </c>
      <c r="G427" s="47" t="s">
        <v>1931</v>
      </c>
      <c r="H427" s="114" t="s">
        <v>29</v>
      </c>
      <c r="I427" s="114" t="s">
        <v>1932</v>
      </c>
      <c r="J427" s="114" t="s">
        <v>1933</v>
      </c>
      <c r="K427" s="114" t="s">
        <v>521</v>
      </c>
      <c r="L427" s="114" t="s">
        <v>285</v>
      </c>
      <c r="M427" s="85">
        <v>300000</v>
      </c>
      <c r="N427" s="115" t="s">
        <v>64</v>
      </c>
      <c r="O427" s="114" t="s">
        <v>29</v>
      </c>
      <c r="P427" s="114" t="s">
        <v>231</v>
      </c>
      <c r="Q427" s="55">
        <v>43836</v>
      </c>
      <c r="R427" s="112" t="s">
        <v>1017</v>
      </c>
      <c r="S427" s="55">
        <v>44012</v>
      </c>
      <c r="T427" s="114" t="s">
        <v>29</v>
      </c>
      <c r="U427" s="114" t="s">
        <v>29</v>
      </c>
      <c r="V427" s="114" t="s">
        <v>29</v>
      </c>
      <c r="W427" s="114" t="s">
        <v>29</v>
      </c>
      <c r="X427" s="114" t="s">
        <v>29</v>
      </c>
      <c r="Y427" s="114" t="s">
        <v>29</v>
      </c>
      <c r="Z427" s="114" t="s">
        <v>29</v>
      </c>
      <c r="AA427" s="114" t="s">
        <v>29</v>
      </c>
      <c r="AB427" s="38" t="s">
        <v>126</v>
      </c>
    </row>
    <row r="428" spans="1:28" s="53" customFormat="1" ht="20.100000000000001" customHeight="1" x14ac:dyDescent="0.25">
      <c r="A428" s="60" t="s">
        <v>23</v>
      </c>
      <c r="B428" s="65">
        <v>43965</v>
      </c>
      <c r="C428" s="114" t="s">
        <v>344</v>
      </c>
      <c r="D428" s="60" t="s">
        <v>1934</v>
      </c>
      <c r="E428" s="47" t="s">
        <v>26</v>
      </c>
      <c r="F428" s="47" t="s">
        <v>1935</v>
      </c>
      <c r="G428" s="47" t="s">
        <v>328</v>
      </c>
      <c r="H428" s="114" t="s">
        <v>29</v>
      </c>
      <c r="I428" s="114" t="s">
        <v>1936</v>
      </c>
      <c r="J428" s="114" t="s">
        <v>1937</v>
      </c>
      <c r="K428" s="114" t="s">
        <v>29</v>
      </c>
      <c r="L428" s="114"/>
      <c r="M428" s="85">
        <v>482454</v>
      </c>
      <c r="N428" s="115" t="s">
        <v>64</v>
      </c>
      <c r="O428" s="114" t="s">
        <v>35</v>
      </c>
      <c r="P428" s="37" t="s">
        <v>29</v>
      </c>
      <c r="Q428" s="55">
        <v>43739</v>
      </c>
      <c r="R428" s="114" t="s">
        <v>332</v>
      </c>
      <c r="S428" s="112">
        <v>44012</v>
      </c>
      <c r="T428" s="114" t="s">
        <v>29</v>
      </c>
      <c r="U428" s="37" t="s">
        <v>29</v>
      </c>
      <c r="V428" s="37" t="s">
        <v>29</v>
      </c>
      <c r="W428" s="37" t="s">
        <v>29</v>
      </c>
      <c r="X428" s="114" t="s">
        <v>29</v>
      </c>
      <c r="Y428" s="37" t="s">
        <v>29</v>
      </c>
      <c r="Z428" s="37" t="s">
        <v>29</v>
      </c>
      <c r="AA428" s="37" t="s">
        <v>29</v>
      </c>
      <c r="AB428" s="38" t="s">
        <v>126</v>
      </c>
    </row>
    <row r="429" spans="1:28" s="53" customFormat="1" ht="20.100000000000001" customHeight="1" x14ac:dyDescent="0.25">
      <c r="A429" s="60" t="s">
        <v>23</v>
      </c>
      <c r="B429" s="65">
        <v>43973</v>
      </c>
      <c r="C429" s="114" t="s">
        <v>344</v>
      </c>
      <c r="D429" s="60" t="s">
        <v>1235</v>
      </c>
      <c r="E429" s="47" t="s">
        <v>26</v>
      </c>
      <c r="F429" s="47" t="s">
        <v>1935</v>
      </c>
      <c r="G429" s="47" t="s">
        <v>1892</v>
      </c>
      <c r="H429" s="114" t="s">
        <v>29</v>
      </c>
      <c r="I429" s="114" t="s">
        <v>1236</v>
      </c>
      <c r="J429" s="114" t="s">
        <v>29</v>
      </c>
      <c r="K429" s="114" t="s">
        <v>215</v>
      </c>
      <c r="L429" s="114" t="s">
        <v>1238</v>
      </c>
      <c r="M429" s="85">
        <v>181946</v>
      </c>
      <c r="N429" s="115" t="s">
        <v>64</v>
      </c>
      <c r="O429" s="114" t="s">
        <v>261</v>
      </c>
      <c r="P429" s="37" t="s">
        <v>29</v>
      </c>
      <c r="Q429" s="55">
        <v>43841</v>
      </c>
      <c r="R429" s="114" t="s">
        <v>259</v>
      </c>
      <c r="S429" s="55">
        <v>44023</v>
      </c>
      <c r="T429" s="114" t="s">
        <v>29</v>
      </c>
      <c r="U429" s="37" t="s">
        <v>29</v>
      </c>
      <c r="V429" s="37" t="s">
        <v>29</v>
      </c>
      <c r="W429" s="37" t="s">
        <v>29</v>
      </c>
      <c r="X429" s="114" t="s">
        <v>29</v>
      </c>
      <c r="Y429" s="37" t="s">
        <v>29</v>
      </c>
      <c r="Z429" s="37" t="s">
        <v>29</v>
      </c>
      <c r="AA429" s="37" t="s">
        <v>29</v>
      </c>
      <c r="AB429" s="38" t="s">
        <v>126</v>
      </c>
    </row>
    <row r="430" spans="1:28" s="53" customFormat="1" ht="20.100000000000001" customHeight="1" x14ac:dyDescent="0.25">
      <c r="A430" s="38" t="s">
        <v>23</v>
      </c>
      <c r="B430" s="37">
        <v>43803</v>
      </c>
      <c r="C430" s="117" t="s">
        <v>24</v>
      </c>
      <c r="D430" s="22" t="s">
        <v>1938</v>
      </c>
      <c r="E430" s="82" t="s">
        <v>58</v>
      </c>
      <c r="F430" s="114" t="s">
        <v>1939</v>
      </c>
      <c r="G430" s="47" t="s">
        <v>1940</v>
      </c>
      <c r="H430" s="114" t="s">
        <v>29</v>
      </c>
      <c r="I430" s="47" t="s">
        <v>1941</v>
      </c>
      <c r="J430" s="114" t="s">
        <v>1942</v>
      </c>
      <c r="K430" s="114" t="s">
        <v>215</v>
      </c>
      <c r="L430" s="114" t="s">
        <v>1943</v>
      </c>
      <c r="M430" s="85">
        <v>684673</v>
      </c>
      <c r="N430" s="115" t="s">
        <v>64</v>
      </c>
      <c r="O430" s="114" t="s">
        <v>35</v>
      </c>
      <c r="P430" s="55">
        <v>43760</v>
      </c>
      <c r="Q430" s="112" t="s">
        <v>1944</v>
      </c>
      <c r="R430" s="55">
        <v>44009</v>
      </c>
      <c r="S430" s="114" t="s">
        <v>29</v>
      </c>
      <c r="T430" s="38" t="s">
        <v>241</v>
      </c>
    </row>
    <row r="431" spans="1:28" s="53" customFormat="1" ht="20.100000000000001" customHeight="1" x14ac:dyDescent="0.25">
      <c r="A431" s="38" t="s">
        <v>23</v>
      </c>
      <c r="B431" s="37">
        <v>43803</v>
      </c>
      <c r="C431" s="117" t="s">
        <v>24</v>
      </c>
      <c r="D431" s="22" t="s">
        <v>1945</v>
      </c>
      <c r="E431" s="82" t="s">
        <v>58</v>
      </c>
      <c r="F431" s="114" t="s">
        <v>1946</v>
      </c>
      <c r="G431" s="47" t="s">
        <v>1947</v>
      </c>
      <c r="H431" s="114" t="s">
        <v>29</v>
      </c>
      <c r="I431" s="47" t="s">
        <v>1948</v>
      </c>
      <c r="J431" s="114" t="s">
        <v>1949</v>
      </c>
      <c r="K431" s="114" t="s">
        <v>107</v>
      </c>
      <c r="L431" s="114" t="s">
        <v>1950</v>
      </c>
      <c r="M431" s="85">
        <v>3384182</v>
      </c>
      <c r="N431" s="115" t="s">
        <v>64</v>
      </c>
      <c r="O431" s="114" t="s">
        <v>35</v>
      </c>
      <c r="P431" s="55">
        <v>43770</v>
      </c>
      <c r="Q431" s="114" t="s">
        <v>977</v>
      </c>
      <c r="R431" s="55">
        <v>44012</v>
      </c>
      <c r="S431" s="114" t="s">
        <v>29</v>
      </c>
      <c r="T431" s="38" t="s">
        <v>147</v>
      </c>
    </row>
    <row r="432" spans="1:28" s="53" customFormat="1" ht="20.100000000000001" customHeight="1" x14ac:dyDescent="0.25">
      <c r="A432" s="38" t="s">
        <v>23</v>
      </c>
      <c r="B432" s="56">
        <v>43445</v>
      </c>
      <c r="C432" s="57" t="s">
        <v>24</v>
      </c>
      <c r="D432" s="86" t="s">
        <v>1951</v>
      </c>
      <c r="E432" s="57" t="s">
        <v>26</v>
      </c>
      <c r="F432" s="57" t="s">
        <v>1952</v>
      </c>
      <c r="G432" s="57" t="s">
        <v>1953</v>
      </c>
      <c r="H432" s="57" t="s">
        <v>29</v>
      </c>
      <c r="I432" s="57" t="s">
        <v>1954</v>
      </c>
      <c r="J432" s="57" t="s">
        <v>1955</v>
      </c>
      <c r="K432" s="114" t="s">
        <v>31</v>
      </c>
      <c r="L432" s="57" t="s">
        <v>1956</v>
      </c>
      <c r="M432" s="87">
        <v>1270814</v>
      </c>
      <c r="N432" s="57" t="s">
        <v>46</v>
      </c>
      <c r="O432" s="57" t="s">
        <v>1957</v>
      </c>
      <c r="P432" s="56">
        <v>43381</v>
      </c>
      <c r="Q432" s="57" t="s">
        <v>647</v>
      </c>
      <c r="R432" s="56">
        <v>43745</v>
      </c>
      <c r="S432" s="57" t="s">
        <v>1958</v>
      </c>
      <c r="T432" s="67" t="s">
        <v>260</v>
      </c>
    </row>
    <row r="433" spans="1:28" s="53" customFormat="1" ht="20.100000000000001" customHeight="1" x14ac:dyDescent="0.25">
      <c r="A433" s="37" t="s">
        <v>23</v>
      </c>
      <c r="B433" s="37">
        <v>43987</v>
      </c>
      <c r="C433" s="117" t="s">
        <v>24</v>
      </c>
      <c r="D433" s="22" t="s">
        <v>1959</v>
      </c>
      <c r="E433" s="47" t="s">
        <v>39</v>
      </c>
      <c r="F433" s="114" t="s">
        <v>1960</v>
      </c>
      <c r="G433" s="114" t="s">
        <v>1961</v>
      </c>
      <c r="H433" s="114" t="s">
        <v>29</v>
      </c>
      <c r="I433" s="114" t="s">
        <v>1962</v>
      </c>
      <c r="J433" s="114" t="s">
        <v>1963</v>
      </c>
      <c r="K433" s="114" t="s">
        <v>31</v>
      </c>
      <c r="L433" s="114" t="s">
        <v>1964</v>
      </c>
      <c r="M433" s="85">
        <v>200207.7</v>
      </c>
      <c r="N433" s="115" t="s">
        <v>29</v>
      </c>
      <c r="O433" s="114" t="s">
        <v>29</v>
      </c>
      <c r="P433" s="55">
        <v>43871</v>
      </c>
      <c r="Q433" s="114" t="s">
        <v>476</v>
      </c>
      <c r="R433" s="55">
        <v>43911</v>
      </c>
      <c r="S433" s="22" t="s">
        <v>29</v>
      </c>
      <c r="T433" s="38" t="s">
        <v>232</v>
      </c>
    </row>
    <row r="434" spans="1:28" s="53" customFormat="1" ht="20.100000000000001" customHeight="1" x14ac:dyDescent="0.25">
      <c r="A434" s="38" t="s">
        <v>23</v>
      </c>
      <c r="B434" s="37">
        <v>43356</v>
      </c>
      <c r="C434" s="38" t="s">
        <v>24</v>
      </c>
      <c r="D434" s="78" t="s">
        <v>1965</v>
      </c>
      <c r="E434" s="38" t="s">
        <v>58</v>
      </c>
      <c r="F434" s="38" t="s">
        <v>1448</v>
      </c>
      <c r="G434" s="38" t="s">
        <v>1966</v>
      </c>
      <c r="H434" s="38" t="s">
        <v>418</v>
      </c>
      <c r="I434" s="38" t="s">
        <v>1967</v>
      </c>
      <c r="J434" s="38" t="s">
        <v>1968</v>
      </c>
      <c r="K434" s="114" t="s">
        <v>107</v>
      </c>
      <c r="L434" s="38" t="s">
        <v>1969</v>
      </c>
      <c r="M434" s="77">
        <v>3626403</v>
      </c>
      <c r="N434" s="38" t="s">
        <v>64</v>
      </c>
      <c r="O434" s="38" t="s">
        <v>35</v>
      </c>
      <c r="P434" s="37">
        <v>43326</v>
      </c>
      <c r="Q434" s="38" t="s">
        <v>1325</v>
      </c>
      <c r="R434" s="65" t="s">
        <v>1292</v>
      </c>
      <c r="S434" s="38" t="s">
        <v>29</v>
      </c>
      <c r="T434" s="67" t="s">
        <v>260</v>
      </c>
    </row>
    <row r="435" spans="1:28" s="53" customFormat="1" ht="20.100000000000001" customHeight="1" x14ac:dyDescent="0.25">
      <c r="A435" s="37" t="s">
        <v>23</v>
      </c>
      <c r="B435" s="37">
        <v>43951</v>
      </c>
      <c r="C435" s="117" t="s">
        <v>24</v>
      </c>
      <c r="D435" s="22" t="s">
        <v>1970</v>
      </c>
      <c r="E435" s="47" t="s">
        <v>26</v>
      </c>
      <c r="F435" s="114" t="s">
        <v>478</v>
      </c>
      <c r="G435" s="114" t="s">
        <v>1858</v>
      </c>
      <c r="H435" s="114" t="s">
        <v>29</v>
      </c>
      <c r="I435" s="114" t="s">
        <v>1971</v>
      </c>
      <c r="J435" s="114" t="s">
        <v>1972</v>
      </c>
      <c r="K435" s="114" t="s">
        <v>215</v>
      </c>
      <c r="L435" s="114" t="s">
        <v>1973</v>
      </c>
      <c r="M435" s="85">
        <v>201541.19</v>
      </c>
      <c r="N435" s="115" t="s">
        <v>64</v>
      </c>
      <c r="O435" s="114" t="s">
        <v>1974</v>
      </c>
      <c r="P435" s="55">
        <v>43913</v>
      </c>
      <c r="Q435" s="114" t="s">
        <v>352</v>
      </c>
      <c r="R435" s="55">
        <v>44005</v>
      </c>
      <c r="S435" s="22" t="s">
        <v>29</v>
      </c>
      <c r="T435" s="38" t="s">
        <v>1864</v>
      </c>
    </row>
    <row r="436" spans="1:28" s="4" customFormat="1" ht="20.100000000000001" customHeight="1" x14ac:dyDescent="0.25">
      <c r="A436" s="37">
        <v>43080</v>
      </c>
      <c r="B436" s="88" t="s">
        <v>23</v>
      </c>
      <c r="C436" s="28" t="s">
        <v>344</v>
      </c>
      <c r="D436" s="38" t="s">
        <v>1975</v>
      </c>
      <c r="E436" s="38" t="s">
        <v>26</v>
      </c>
      <c r="F436" s="89" t="s">
        <v>1976</v>
      </c>
      <c r="G436" s="89" t="s">
        <v>1977</v>
      </c>
      <c r="H436" s="38" t="s">
        <v>1978</v>
      </c>
      <c r="I436" s="89" t="s">
        <v>1979</v>
      </c>
      <c r="J436" s="89" t="s">
        <v>1980</v>
      </c>
      <c r="K436" s="89" t="s">
        <v>521</v>
      </c>
      <c r="L436" s="89" t="s">
        <v>597</v>
      </c>
      <c r="M436" s="90" t="s">
        <v>523</v>
      </c>
      <c r="N436" s="38" t="s">
        <v>598</v>
      </c>
      <c r="O436" s="89" t="s">
        <v>599</v>
      </c>
      <c r="P436" s="89" t="s">
        <v>29</v>
      </c>
      <c r="Q436" s="37">
        <v>43080</v>
      </c>
      <c r="R436" s="38" t="s">
        <v>77</v>
      </c>
      <c r="S436" s="37">
        <v>44043</v>
      </c>
      <c r="T436" s="38" t="s">
        <v>606</v>
      </c>
      <c r="U436" s="26" t="s">
        <v>29</v>
      </c>
      <c r="V436" s="21" t="s">
        <v>29</v>
      </c>
      <c r="W436" s="38" t="s">
        <v>29</v>
      </c>
      <c r="X436" s="21" t="s">
        <v>29</v>
      </c>
      <c r="Y436" s="38" t="s">
        <v>29</v>
      </c>
      <c r="Z436" s="38" t="s">
        <v>29</v>
      </c>
      <c r="AA436" s="28" t="s">
        <v>29</v>
      </c>
      <c r="AB436" s="91" t="s">
        <v>601</v>
      </c>
    </row>
    <row r="437" spans="1:28" s="4" customFormat="1" ht="20.100000000000001" customHeight="1" x14ac:dyDescent="0.25">
      <c r="A437" s="92">
        <v>43221</v>
      </c>
      <c r="B437" s="88" t="s">
        <v>23</v>
      </c>
      <c r="C437" s="28" t="s">
        <v>344</v>
      </c>
      <c r="D437" s="38" t="s">
        <v>1981</v>
      </c>
      <c r="E437" s="38" t="s">
        <v>26</v>
      </c>
      <c r="F437" s="89" t="s">
        <v>1982</v>
      </c>
      <c r="G437" s="89" t="s">
        <v>1983</v>
      </c>
      <c r="H437" s="38" t="s">
        <v>29</v>
      </c>
      <c r="I437" s="89" t="s">
        <v>1984</v>
      </c>
      <c r="J437" s="89" t="s">
        <v>1985</v>
      </c>
      <c r="K437" s="93" t="s">
        <v>215</v>
      </c>
      <c r="L437" s="89" t="s">
        <v>1986</v>
      </c>
      <c r="M437" s="90">
        <v>150000</v>
      </c>
      <c r="N437" s="38" t="s">
        <v>64</v>
      </c>
      <c r="O437" s="89" t="s">
        <v>154</v>
      </c>
      <c r="P437" s="89" t="s">
        <v>29</v>
      </c>
      <c r="Q437" s="37">
        <v>43221</v>
      </c>
      <c r="R437" s="38" t="s">
        <v>457</v>
      </c>
      <c r="S437" s="37">
        <v>43350</v>
      </c>
      <c r="T437" s="38" t="s">
        <v>29</v>
      </c>
      <c r="U437" s="26" t="s">
        <v>29</v>
      </c>
      <c r="V437" s="21" t="s">
        <v>29</v>
      </c>
      <c r="W437" s="31"/>
      <c r="X437" s="21" t="s">
        <v>29</v>
      </c>
      <c r="Y437" s="38" t="s">
        <v>571</v>
      </c>
      <c r="Z437" s="38" t="s">
        <v>29</v>
      </c>
      <c r="AA437" s="28" t="s">
        <v>29</v>
      </c>
      <c r="AB437" s="91" t="s">
        <v>1872</v>
      </c>
    </row>
    <row r="438" spans="1:28" s="4" customFormat="1" ht="20.100000000000001" customHeight="1" x14ac:dyDescent="0.25">
      <c r="A438" s="94">
        <v>43803</v>
      </c>
      <c r="B438" s="88" t="s">
        <v>23</v>
      </c>
      <c r="C438" s="111" t="s">
        <v>344</v>
      </c>
      <c r="D438" s="95" t="s">
        <v>824</v>
      </c>
      <c r="E438" s="96" t="s">
        <v>26</v>
      </c>
      <c r="F438" s="97" t="s">
        <v>825</v>
      </c>
      <c r="G438" s="97" t="s">
        <v>826</v>
      </c>
      <c r="H438" s="21" t="s">
        <v>29</v>
      </c>
      <c r="I438" s="97" t="s">
        <v>827</v>
      </c>
      <c r="J438" s="93" t="s">
        <v>1987</v>
      </c>
      <c r="K438" s="97" t="s">
        <v>215</v>
      </c>
      <c r="L438" s="97" t="s">
        <v>723</v>
      </c>
      <c r="M438" s="98">
        <v>220000</v>
      </c>
      <c r="N438" s="24" t="s">
        <v>64</v>
      </c>
      <c r="O438" s="99" t="s">
        <v>1988</v>
      </c>
      <c r="P438" s="97" t="s">
        <v>29</v>
      </c>
      <c r="Q438" s="100">
        <v>43617</v>
      </c>
      <c r="R438" s="39" t="s">
        <v>77</v>
      </c>
      <c r="S438" s="100">
        <v>43982</v>
      </c>
      <c r="T438" s="21" t="s">
        <v>29</v>
      </c>
      <c r="U438" s="21" t="s">
        <v>29</v>
      </c>
      <c r="V438" s="21" t="s">
        <v>29</v>
      </c>
      <c r="W438" s="111" t="s">
        <v>29</v>
      </c>
      <c r="X438" s="111" t="s">
        <v>29</v>
      </c>
      <c r="Y438" s="111" t="s">
        <v>29</v>
      </c>
      <c r="Z438" s="21" t="s">
        <v>29</v>
      </c>
      <c r="AA438" s="111" t="s">
        <v>29</v>
      </c>
      <c r="AB438" s="46" t="s">
        <v>601</v>
      </c>
    </row>
    <row r="439" spans="1:28" s="4" customFormat="1" ht="20.100000000000001" customHeight="1" x14ac:dyDescent="0.25">
      <c r="A439" s="94">
        <v>43805</v>
      </c>
      <c r="B439" s="88" t="s">
        <v>23</v>
      </c>
      <c r="C439" s="21" t="s">
        <v>344</v>
      </c>
      <c r="D439" s="22" t="s">
        <v>1989</v>
      </c>
      <c r="E439" s="101" t="s">
        <v>26</v>
      </c>
      <c r="F439" s="102" t="s">
        <v>1990</v>
      </c>
      <c r="G439" s="102" t="s">
        <v>1991</v>
      </c>
      <c r="H439" s="114" t="s">
        <v>29</v>
      </c>
      <c r="I439" s="93" t="s">
        <v>1932</v>
      </c>
      <c r="J439" s="93" t="s">
        <v>1992</v>
      </c>
      <c r="K439" s="99" t="s">
        <v>587</v>
      </c>
      <c r="L439" s="93" t="s">
        <v>1884</v>
      </c>
      <c r="M439" s="98">
        <v>3814441.4</v>
      </c>
      <c r="N439" s="24" t="s">
        <v>46</v>
      </c>
      <c r="O439" s="93" t="s">
        <v>1993</v>
      </c>
      <c r="P439" s="103" t="s">
        <v>29</v>
      </c>
      <c r="Q439" s="100">
        <v>43630</v>
      </c>
      <c r="R439" s="114" t="s">
        <v>1994</v>
      </c>
      <c r="S439" s="100">
        <v>44012</v>
      </c>
      <c r="T439" s="21" t="s">
        <v>29</v>
      </c>
      <c r="U439" s="37" t="s">
        <v>29</v>
      </c>
      <c r="V439" s="37" t="s">
        <v>29</v>
      </c>
      <c r="W439" s="37" t="s">
        <v>29</v>
      </c>
      <c r="X439" s="21" t="s">
        <v>29</v>
      </c>
      <c r="Y439" s="37" t="s">
        <v>1995</v>
      </c>
      <c r="Z439" s="37" t="s">
        <v>29</v>
      </c>
      <c r="AA439" s="37" t="s">
        <v>29</v>
      </c>
      <c r="AB439" s="46" t="s">
        <v>1996</v>
      </c>
    </row>
    <row r="440" spans="1:28" ht="20.100000000000001" customHeight="1" x14ac:dyDescent="0.25">
      <c r="A440" s="104">
        <v>43339</v>
      </c>
      <c r="B440" s="105" t="s">
        <v>23</v>
      </c>
      <c r="C440" s="106" t="s">
        <v>24</v>
      </c>
      <c r="D440" s="22" t="s">
        <v>1997</v>
      </c>
      <c r="E440" s="47" t="s">
        <v>58</v>
      </c>
      <c r="F440" s="114" t="s">
        <v>1496</v>
      </c>
      <c r="G440" s="114" t="s">
        <v>1998</v>
      </c>
      <c r="H440" s="114" t="s">
        <v>29</v>
      </c>
      <c r="I440" s="114" t="s">
        <v>1999</v>
      </c>
      <c r="J440" s="114" t="s">
        <v>2000</v>
      </c>
      <c r="K440" s="114" t="s">
        <v>107</v>
      </c>
      <c r="L440" s="114" t="s">
        <v>2001</v>
      </c>
      <c r="M440" s="23">
        <v>1755490</v>
      </c>
      <c r="N440" s="115" t="s">
        <v>64</v>
      </c>
      <c r="O440" s="114" t="s">
        <v>35</v>
      </c>
      <c r="P440" s="107">
        <v>43301</v>
      </c>
      <c r="Q440" s="108" t="s">
        <v>1325</v>
      </c>
      <c r="R440" s="40" t="s">
        <v>1325</v>
      </c>
      <c r="S440" s="113" t="s">
        <v>29</v>
      </c>
      <c r="T440" s="109" t="s">
        <v>260</v>
      </c>
    </row>
    <row r="441" spans="1:28" ht="20.100000000000001" customHeight="1" x14ac:dyDescent="0.25">
      <c r="A441" s="104">
        <v>44020</v>
      </c>
      <c r="B441" s="105" t="s">
        <v>23</v>
      </c>
      <c r="C441" s="106" t="s">
        <v>24</v>
      </c>
      <c r="D441" s="22" t="s">
        <v>2002</v>
      </c>
      <c r="E441" s="47" t="s">
        <v>58</v>
      </c>
      <c r="F441" s="114" t="s">
        <v>2003</v>
      </c>
      <c r="G441" s="114" t="s">
        <v>2004</v>
      </c>
      <c r="H441" s="114" t="s">
        <v>29</v>
      </c>
      <c r="I441" s="114" t="s">
        <v>2005</v>
      </c>
      <c r="J441" s="114" t="s">
        <v>2006</v>
      </c>
      <c r="K441" s="114" t="s">
        <v>215</v>
      </c>
      <c r="L441" s="114" t="s">
        <v>2007</v>
      </c>
      <c r="M441" s="23">
        <v>318615</v>
      </c>
      <c r="N441" s="115" t="s">
        <v>64</v>
      </c>
      <c r="O441" s="114" t="s">
        <v>2008</v>
      </c>
      <c r="P441" s="107">
        <v>43647</v>
      </c>
      <c r="Q441" s="108" t="s">
        <v>77</v>
      </c>
      <c r="R441" s="40">
        <v>44012</v>
      </c>
      <c r="S441" s="113" t="s">
        <v>29</v>
      </c>
      <c r="T441" s="109" t="s">
        <v>116</v>
      </c>
    </row>
    <row r="442" spans="1:28" ht="20.100000000000001" customHeight="1" x14ac:dyDescent="0.25">
      <c r="A442" s="104">
        <v>44020</v>
      </c>
      <c r="B442" s="105" t="s">
        <v>23</v>
      </c>
      <c r="C442" s="106" t="s">
        <v>24</v>
      </c>
      <c r="D442" s="22" t="s">
        <v>2002</v>
      </c>
      <c r="E442" s="47" t="s">
        <v>58</v>
      </c>
      <c r="F442" s="114" t="s">
        <v>2009</v>
      </c>
      <c r="G442" s="114" t="s">
        <v>2010</v>
      </c>
      <c r="H442" s="114" t="s">
        <v>29</v>
      </c>
      <c r="I442" s="114" t="s">
        <v>2011</v>
      </c>
      <c r="J442" s="114" t="s">
        <v>2012</v>
      </c>
      <c r="K442" s="114" t="s">
        <v>215</v>
      </c>
      <c r="L442" s="114" t="s">
        <v>410</v>
      </c>
      <c r="M442" s="23">
        <v>298430</v>
      </c>
      <c r="N442" s="115" t="s">
        <v>64</v>
      </c>
      <c r="O442" s="114" t="s">
        <v>2008</v>
      </c>
      <c r="P442" s="107">
        <v>43739</v>
      </c>
      <c r="Q442" s="108" t="s">
        <v>332</v>
      </c>
      <c r="R442" s="40">
        <v>44013</v>
      </c>
      <c r="S442" s="113" t="s">
        <v>29</v>
      </c>
      <c r="T442" s="109" t="s">
        <v>116</v>
      </c>
    </row>
    <row r="443" spans="1:28" ht="20.100000000000001" customHeight="1" x14ac:dyDescent="0.25">
      <c r="A443" s="104">
        <v>43601</v>
      </c>
      <c r="B443" s="105" t="s">
        <v>23</v>
      </c>
      <c r="C443" s="106" t="s">
        <v>24</v>
      </c>
      <c r="D443" s="22" t="s">
        <v>2013</v>
      </c>
      <c r="E443" s="47" t="s">
        <v>26</v>
      </c>
      <c r="F443" s="114" t="s">
        <v>2014</v>
      </c>
      <c r="G443" s="114" t="s">
        <v>2015</v>
      </c>
      <c r="H443" s="114" t="s">
        <v>29</v>
      </c>
      <c r="I443" s="114" t="s">
        <v>2016</v>
      </c>
      <c r="J443" s="114" t="s">
        <v>2017</v>
      </c>
      <c r="K443" s="114" t="s">
        <v>31</v>
      </c>
      <c r="L443" s="114" t="s">
        <v>2018</v>
      </c>
      <c r="M443" s="23">
        <v>878403</v>
      </c>
      <c r="N443" s="115" t="s">
        <v>46</v>
      </c>
      <c r="O443" s="114" t="s">
        <v>154</v>
      </c>
      <c r="P443" s="107">
        <v>43598</v>
      </c>
      <c r="Q443" s="108" t="s">
        <v>2019</v>
      </c>
      <c r="R443" s="40">
        <v>44043</v>
      </c>
      <c r="S443" s="113" t="s">
        <v>2020</v>
      </c>
      <c r="T443" s="109"/>
    </row>
    <row r="444" spans="1:28" ht="20.100000000000001" customHeight="1" x14ac:dyDescent="0.25">
      <c r="A444" s="104">
        <v>44049</v>
      </c>
      <c r="B444" s="105" t="s">
        <v>23</v>
      </c>
      <c r="C444" s="106" t="s">
        <v>24</v>
      </c>
      <c r="D444" s="22" t="s">
        <v>2021</v>
      </c>
      <c r="E444" s="47" t="s">
        <v>58</v>
      </c>
      <c r="F444" s="114" t="s">
        <v>2022</v>
      </c>
      <c r="G444" s="114" t="s">
        <v>2023</v>
      </c>
      <c r="H444" s="114" t="s">
        <v>29</v>
      </c>
      <c r="I444" s="114" t="s">
        <v>2024</v>
      </c>
      <c r="J444" s="114" t="s">
        <v>2025</v>
      </c>
      <c r="K444" s="114" t="s">
        <v>215</v>
      </c>
      <c r="L444" s="114" t="s">
        <v>446</v>
      </c>
      <c r="M444" s="23">
        <v>159068.20000000001</v>
      </c>
      <c r="N444" s="115" t="s">
        <v>2026</v>
      </c>
      <c r="O444" s="114" t="s">
        <v>448</v>
      </c>
      <c r="P444" s="107">
        <v>43768</v>
      </c>
      <c r="Q444" s="108" t="s">
        <v>476</v>
      </c>
      <c r="R444" s="40">
        <v>43471</v>
      </c>
      <c r="S444" s="113" t="s">
        <v>29</v>
      </c>
      <c r="T444" s="109" t="s">
        <v>449</v>
      </c>
    </row>
    <row r="445" spans="1:28" ht="20.100000000000001" customHeight="1" x14ac:dyDescent="0.25">
      <c r="A445" s="104">
        <v>44027</v>
      </c>
      <c r="B445" s="105" t="s">
        <v>23</v>
      </c>
      <c r="C445" s="106" t="s">
        <v>24</v>
      </c>
      <c r="D445" s="22" t="s">
        <v>2027</v>
      </c>
      <c r="E445" s="47" t="s">
        <v>58</v>
      </c>
      <c r="F445" s="114" t="s">
        <v>2028</v>
      </c>
      <c r="G445" s="114" t="s">
        <v>2029</v>
      </c>
      <c r="H445" s="114" t="s">
        <v>29</v>
      </c>
      <c r="I445" s="114" t="s">
        <v>2030</v>
      </c>
      <c r="J445" s="114" t="s">
        <v>2031</v>
      </c>
      <c r="K445" s="114" t="s">
        <v>215</v>
      </c>
      <c r="L445" s="114" t="s">
        <v>2032</v>
      </c>
      <c r="M445" s="23">
        <v>366782.9</v>
      </c>
      <c r="N445" s="115" t="s">
        <v>29</v>
      </c>
      <c r="O445" s="114" t="s">
        <v>29</v>
      </c>
      <c r="P445" s="107">
        <v>43913</v>
      </c>
      <c r="Q445" s="108" t="s">
        <v>365</v>
      </c>
      <c r="R445" s="40">
        <v>44060</v>
      </c>
      <c r="S445" s="113" t="s">
        <v>29</v>
      </c>
      <c r="T445" s="109" t="s">
        <v>384</v>
      </c>
    </row>
    <row r="446" spans="1:28" ht="20.100000000000001" customHeight="1" x14ac:dyDescent="0.25">
      <c r="A446" s="104">
        <v>44027</v>
      </c>
      <c r="B446" s="105" t="s">
        <v>23</v>
      </c>
      <c r="C446" s="106" t="s">
        <v>24</v>
      </c>
      <c r="D446" s="22" t="s">
        <v>2033</v>
      </c>
      <c r="E446" s="47" t="s">
        <v>58</v>
      </c>
      <c r="F446" s="114" t="s">
        <v>2034</v>
      </c>
      <c r="G446" s="114" t="s">
        <v>2035</v>
      </c>
      <c r="H446" s="114" t="s">
        <v>29</v>
      </c>
      <c r="I446" s="114" t="s">
        <v>2036</v>
      </c>
      <c r="J446" s="114" t="s">
        <v>2037</v>
      </c>
      <c r="K446" s="114" t="s">
        <v>215</v>
      </c>
      <c r="L446" s="114" t="s">
        <v>2038</v>
      </c>
      <c r="M446" s="23">
        <v>188507.96</v>
      </c>
      <c r="N446" s="115" t="s">
        <v>2039</v>
      </c>
      <c r="O446" s="114" t="s">
        <v>1912</v>
      </c>
      <c r="P446" s="107">
        <v>43965</v>
      </c>
      <c r="Q446" s="108" t="s">
        <v>352</v>
      </c>
      <c r="R446" s="40">
        <v>44060</v>
      </c>
      <c r="S446" s="113" t="s">
        <v>29</v>
      </c>
      <c r="T446" s="109" t="s">
        <v>384</v>
      </c>
    </row>
    <row r="447" spans="1:28" ht="20.100000000000001" customHeight="1" x14ac:dyDescent="0.25">
      <c r="A447" s="104">
        <v>44027</v>
      </c>
      <c r="B447" s="105" t="s">
        <v>23</v>
      </c>
      <c r="C447" s="106" t="s">
        <v>24</v>
      </c>
      <c r="D447" s="22" t="s">
        <v>2040</v>
      </c>
      <c r="E447" s="47" t="s">
        <v>246</v>
      </c>
      <c r="F447" s="114" t="s">
        <v>2041</v>
      </c>
      <c r="G447" s="114" t="s">
        <v>2042</v>
      </c>
      <c r="H447" s="114" t="s">
        <v>29</v>
      </c>
      <c r="I447" s="114" t="s">
        <v>2043</v>
      </c>
      <c r="J447" s="114" t="s">
        <v>2044</v>
      </c>
      <c r="K447" s="114" t="s">
        <v>215</v>
      </c>
      <c r="L447" s="114" t="s">
        <v>46</v>
      </c>
      <c r="M447" s="23">
        <v>335313</v>
      </c>
      <c r="N447" s="115" t="s">
        <v>29</v>
      </c>
      <c r="O447" s="114" t="s">
        <v>29</v>
      </c>
      <c r="P447" s="107">
        <v>43739</v>
      </c>
      <c r="Q447" s="108" t="s">
        <v>2045</v>
      </c>
      <c r="R447" s="40">
        <v>44074</v>
      </c>
      <c r="S447" s="113" t="s">
        <v>29</v>
      </c>
      <c r="T447" s="109" t="s">
        <v>1423</v>
      </c>
    </row>
    <row r="448" spans="1:28" s="4" customFormat="1" ht="20.100000000000001" customHeight="1" x14ac:dyDescent="0.25">
      <c r="A448" s="21">
        <v>44027</v>
      </c>
      <c r="B448" s="21" t="s">
        <v>23</v>
      </c>
      <c r="C448" s="21" t="s">
        <v>344</v>
      </c>
      <c r="D448" s="22" t="s">
        <v>2046</v>
      </c>
      <c r="E448" s="21" t="s">
        <v>246</v>
      </c>
      <c r="F448" s="114" t="s">
        <v>2047</v>
      </c>
      <c r="G448" s="114" t="s">
        <v>2048</v>
      </c>
      <c r="H448" s="114" t="s">
        <v>29</v>
      </c>
      <c r="I448" s="114" t="s">
        <v>2049</v>
      </c>
      <c r="J448" s="114" t="s">
        <v>2050</v>
      </c>
      <c r="K448" s="114" t="s">
        <v>521</v>
      </c>
      <c r="L448" s="114" t="s">
        <v>29</v>
      </c>
      <c r="M448" s="23">
        <v>175000</v>
      </c>
      <c r="N448" s="115" t="s">
        <v>29</v>
      </c>
      <c r="O448" s="115" t="s">
        <v>29</v>
      </c>
      <c r="P448" s="32" t="s">
        <v>29</v>
      </c>
      <c r="Q448" s="40">
        <v>43739</v>
      </c>
      <c r="R448" s="114" t="s">
        <v>240</v>
      </c>
      <c r="S448" s="40">
        <v>44074</v>
      </c>
      <c r="T448" s="114" t="s">
        <v>29</v>
      </c>
      <c r="U448" s="26" t="s">
        <v>29</v>
      </c>
      <c r="V448" s="21" t="s">
        <v>29</v>
      </c>
      <c r="W448" s="21" t="s">
        <v>29</v>
      </c>
      <c r="X448" s="21" t="s">
        <v>29</v>
      </c>
      <c r="Y448" s="21" t="s">
        <v>29</v>
      </c>
      <c r="Z448" s="21" t="s">
        <v>29</v>
      </c>
      <c r="AA448" s="21" t="s">
        <v>29</v>
      </c>
      <c r="AB448" s="34" t="s">
        <v>1423</v>
      </c>
    </row>
    <row r="449" spans="1:28" ht="20.100000000000001" customHeight="1" x14ac:dyDescent="0.25">
      <c r="A449" s="21">
        <v>43775</v>
      </c>
      <c r="B449" s="21" t="s">
        <v>23</v>
      </c>
      <c r="C449" s="21" t="s">
        <v>344</v>
      </c>
      <c r="D449" s="22" t="s">
        <v>2051</v>
      </c>
      <c r="E449" s="21" t="s">
        <v>26</v>
      </c>
      <c r="F449" s="114" t="s">
        <v>119</v>
      </c>
      <c r="G449" s="114" t="s">
        <v>2052</v>
      </c>
      <c r="H449" s="114" t="s">
        <v>29</v>
      </c>
      <c r="I449" s="114" t="s">
        <v>2053</v>
      </c>
      <c r="J449" s="114" t="s">
        <v>2054</v>
      </c>
      <c r="K449" s="114" t="s">
        <v>521</v>
      </c>
      <c r="L449" s="114" t="s">
        <v>29</v>
      </c>
      <c r="M449" s="23">
        <v>306879</v>
      </c>
      <c r="N449" s="115" t="s">
        <v>64</v>
      </c>
      <c r="O449" s="115" t="s">
        <v>810</v>
      </c>
      <c r="P449" s="32" t="s">
        <v>29</v>
      </c>
      <c r="Q449" s="25">
        <v>43344</v>
      </c>
      <c r="R449" s="39" t="s">
        <v>131</v>
      </c>
      <c r="S449" s="25">
        <v>44074</v>
      </c>
      <c r="T449" s="114" t="s">
        <v>29</v>
      </c>
      <c r="U449" s="26" t="s">
        <v>29</v>
      </c>
      <c r="V449" s="21" t="s">
        <v>29</v>
      </c>
      <c r="W449" s="21" t="s">
        <v>29</v>
      </c>
      <c r="X449" s="21" t="s">
        <v>29</v>
      </c>
      <c r="Y449" s="21" t="s">
        <v>29</v>
      </c>
      <c r="Z449" s="21" t="s">
        <v>29</v>
      </c>
      <c r="AA449" s="21" t="s">
        <v>29</v>
      </c>
      <c r="AB449" s="28" t="s">
        <v>601</v>
      </c>
    </row>
    <row r="450" spans="1:28" ht="20.100000000000001" customHeight="1" x14ac:dyDescent="0.25">
      <c r="A450" s="104">
        <v>44027</v>
      </c>
      <c r="B450" s="105" t="s">
        <v>76</v>
      </c>
      <c r="C450" s="106" t="s">
        <v>24</v>
      </c>
      <c r="D450" s="22" t="s">
        <v>420</v>
      </c>
      <c r="E450" s="47" t="s">
        <v>26</v>
      </c>
      <c r="F450" s="114" t="s">
        <v>421</v>
      </c>
      <c r="G450" s="114" t="s">
        <v>422</v>
      </c>
      <c r="H450" s="114" t="s">
        <v>29</v>
      </c>
      <c r="I450" s="114" t="s">
        <v>423</v>
      </c>
      <c r="J450" s="114" t="s">
        <v>424</v>
      </c>
      <c r="K450" s="114" t="s">
        <v>31</v>
      </c>
      <c r="L450" s="114" t="s">
        <v>425</v>
      </c>
      <c r="M450" s="23">
        <v>1100465.18</v>
      </c>
      <c r="N450" s="115" t="s">
        <v>29</v>
      </c>
      <c r="O450" s="114" t="s">
        <v>1583</v>
      </c>
      <c r="P450" s="107">
        <v>43612</v>
      </c>
      <c r="Q450" s="108" t="s">
        <v>2019</v>
      </c>
      <c r="R450" s="40">
        <v>44071</v>
      </c>
      <c r="S450" s="113" t="s">
        <v>29</v>
      </c>
      <c r="T450" s="109" t="s">
        <v>126</v>
      </c>
    </row>
    <row r="451" spans="1:28" ht="20.100000000000001" customHeight="1" x14ac:dyDescent="0.25">
      <c r="A451" s="39">
        <v>43775</v>
      </c>
      <c r="B451" s="21" t="s">
        <v>76</v>
      </c>
      <c r="C451" s="21" t="s">
        <v>344</v>
      </c>
      <c r="D451" s="22" t="s">
        <v>794</v>
      </c>
      <c r="E451" s="21" t="s">
        <v>26</v>
      </c>
      <c r="F451" s="114" t="s">
        <v>795</v>
      </c>
      <c r="G451" s="114" t="s">
        <v>796</v>
      </c>
      <c r="H451" s="114" t="s">
        <v>29</v>
      </c>
      <c r="I451" s="114" t="s">
        <v>797</v>
      </c>
      <c r="J451" s="114" t="s">
        <v>798</v>
      </c>
      <c r="K451" s="114" t="s">
        <v>521</v>
      </c>
      <c r="L451" s="114" t="s">
        <v>597</v>
      </c>
      <c r="M451" s="23">
        <v>653339.07999999996</v>
      </c>
      <c r="N451" s="115" t="s">
        <v>64</v>
      </c>
      <c r="O451" s="115" t="s">
        <v>799</v>
      </c>
      <c r="P451" s="32" t="s">
        <v>29</v>
      </c>
      <c r="Q451" s="25">
        <v>43344</v>
      </c>
      <c r="R451" s="39" t="s">
        <v>131</v>
      </c>
      <c r="S451" s="25">
        <v>44074</v>
      </c>
      <c r="T451" s="114" t="s">
        <v>606</v>
      </c>
      <c r="U451" s="26" t="s">
        <v>29</v>
      </c>
      <c r="V451" s="21" t="s">
        <v>29</v>
      </c>
      <c r="W451" s="21" t="s">
        <v>29</v>
      </c>
      <c r="X451" s="21" t="s">
        <v>29</v>
      </c>
      <c r="Y451" s="21" t="s">
        <v>29</v>
      </c>
      <c r="Z451" s="21" t="s">
        <v>29</v>
      </c>
      <c r="AA451" s="21" t="s">
        <v>29</v>
      </c>
      <c r="AB451" s="28" t="s">
        <v>601</v>
      </c>
    </row>
    <row r="452" spans="1:28" s="4" customFormat="1" ht="20.100000000000001" customHeight="1" x14ac:dyDescent="0.25">
      <c r="A452" s="39">
        <v>43965</v>
      </c>
      <c r="B452" s="21" t="s">
        <v>23</v>
      </c>
      <c r="C452" s="21" t="s">
        <v>344</v>
      </c>
      <c r="D452" s="22" t="s">
        <v>942</v>
      </c>
      <c r="E452" s="21" t="s">
        <v>26</v>
      </c>
      <c r="F452" s="114" t="s">
        <v>943</v>
      </c>
      <c r="G452" s="114" t="s">
        <v>944</v>
      </c>
      <c r="H452" s="114" t="s">
        <v>29</v>
      </c>
      <c r="I452" s="114" t="s">
        <v>945</v>
      </c>
      <c r="J452" s="114" t="s">
        <v>946</v>
      </c>
      <c r="K452" s="114" t="s">
        <v>521</v>
      </c>
      <c r="L452" s="114" t="s">
        <v>29</v>
      </c>
      <c r="M452" s="23">
        <v>438701.24</v>
      </c>
      <c r="N452" s="115" t="s">
        <v>64</v>
      </c>
      <c r="O452" s="115" t="s">
        <v>35</v>
      </c>
      <c r="P452" s="32" t="s">
        <v>29</v>
      </c>
      <c r="Q452" s="25">
        <v>43738</v>
      </c>
      <c r="R452" s="114" t="s">
        <v>77</v>
      </c>
      <c r="S452" s="25">
        <v>44103</v>
      </c>
      <c r="T452" s="114" t="s">
        <v>29</v>
      </c>
      <c r="U452" s="26" t="s">
        <v>29</v>
      </c>
      <c r="V452" s="21" t="s">
        <v>29</v>
      </c>
      <c r="W452" s="21" t="s">
        <v>29</v>
      </c>
      <c r="X452" s="21" t="s">
        <v>29</v>
      </c>
      <c r="Y452" s="21" t="s">
        <v>29</v>
      </c>
      <c r="Z452" s="21" t="s">
        <v>29</v>
      </c>
      <c r="AA452" s="21" t="s">
        <v>29</v>
      </c>
      <c r="AB452" s="28" t="s">
        <v>126</v>
      </c>
    </row>
    <row r="453" spans="1:28" s="4" customFormat="1" ht="20.100000000000001" customHeight="1" x14ac:dyDescent="0.25">
      <c r="A453" s="39">
        <v>43769</v>
      </c>
      <c r="B453" s="21" t="s">
        <v>23</v>
      </c>
      <c r="C453" s="21" t="s">
        <v>344</v>
      </c>
      <c r="D453" s="432">
        <v>53250</v>
      </c>
      <c r="E453" s="21" t="s">
        <v>26</v>
      </c>
      <c r="F453" s="114" t="s">
        <v>625</v>
      </c>
      <c r="G453" s="114" t="s">
        <v>626</v>
      </c>
      <c r="H453" s="114" t="s">
        <v>29</v>
      </c>
      <c r="I453" s="114" t="s">
        <v>627</v>
      </c>
      <c r="J453" s="114" t="s">
        <v>628</v>
      </c>
      <c r="K453" s="114" t="s">
        <v>521</v>
      </c>
      <c r="L453" s="114" t="s">
        <v>597</v>
      </c>
      <c r="M453" s="23" t="s">
        <v>523</v>
      </c>
      <c r="N453" s="115" t="s">
        <v>598</v>
      </c>
      <c r="O453" s="115" t="s">
        <v>599</v>
      </c>
      <c r="P453" s="24" t="s">
        <v>29</v>
      </c>
      <c r="Q453" s="33">
        <v>43769</v>
      </c>
      <c r="R453" s="34" t="s">
        <v>77</v>
      </c>
      <c r="S453" s="33">
        <v>44135</v>
      </c>
      <c r="T453" s="114" t="s">
        <v>606</v>
      </c>
      <c r="U453" s="26" t="s">
        <v>29</v>
      </c>
      <c r="V453" s="21" t="s">
        <v>29</v>
      </c>
      <c r="W453" s="21" t="s">
        <v>29</v>
      </c>
      <c r="X453" s="21" t="s">
        <v>29</v>
      </c>
      <c r="Y453" s="21" t="s">
        <v>29</v>
      </c>
      <c r="Z453" s="21" t="s">
        <v>29</v>
      </c>
      <c r="AA453" s="21" t="s">
        <v>29</v>
      </c>
      <c r="AB453" s="31" t="s">
        <v>601</v>
      </c>
    </row>
    <row r="454" spans="1:28" s="4" customFormat="1" ht="20.100000000000001" customHeight="1" x14ac:dyDescent="0.25">
      <c r="A454" s="39">
        <v>44004</v>
      </c>
      <c r="B454" s="21" t="s">
        <v>76</v>
      </c>
      <c r="C454" s="21" t="s">
        <v>344</v>
      </c>
      <c r="D454" s="433"/>
      <c r="E454" s="21" t="s">
        <v>26</v>
      </c>
      <c r="F454" s="114" t="s">
        <v>625</v>
      </c>
      <c r="G454" s="114" t="s">
        <v>626</v>
      </c>
      <c r="H454" s="114" t="s">
        <v>29</v>
      </c>
      <c r="I454" s="114" t="s">
        <v>627</v>
      </c>
      <c r="J454" s="114" t="s">
        <v>627</v>
      </c>
      <c r="K454" s="114" t="s">
        <v>521</v>
      </c>
      <c r="L454" s="114" t="s">
        <v>597</v>
      </c>
      <c r="M454" s="23">
        <v>301642</v>
      </c>
      <c r="N454" s="115" t="s">
        <v>629</v>
      </c>
      <c r="O454" s="115" t="s">
        <v>599</v>
      </c>
      <c r="P454" s="24" t="s">
        <v>29</v>
      </c>
      <c r="Q454" s="33">
        <v>43769</v>
      </c>
      <c r="R454" s="34" t="s">
        <v>77</v>
      </c>
      <c r="S454" s="33">
        <v>44134</v>
      </c>
      <c r="T454" s="114" t="s">
        <v>29</v>
      </c>
      <c r="U454" s="26" t="s">
        <v>29</v>
      </c>
      <c r="V454" s="21" t="s">
        <v>29</v>
      </c>
      <c r="W454" s="21" t="s">
        <v>29</v>
      </c>
      <c r="X454" s="21" t="s">
        <v>29</v>
      </c>
      <c r="Y454" s="21" t="s">
        <v>29</v>
      </c>
      <c r="Z454" s="21" t="s">
        <v>29</v>
      </c>
      <c r="AA454" s="21" t="s">
        <v>29</v>
      </c>
      <c r="AB454" s="31" t="s">
        <v>126</v>
      </c>
    </row>
    <row r="455" spans="1:28" s="4" customFormat="1" ht="20.100000000000001" customHeight="1" x14ac:dyDescent="0.25">
      <c r="A455" s="39">
        <v>44001</v>
      </c>
      <c r="B455" s="21" t="s">
        <v>23</v>
      </c>
      <c r="C455" s="21" t="s">
        <v>344</v>
      </c>
      <c r="D455" s="22" t="s">
        <v>1042</v>
      </c>
      <c r="E455" s="21" t="s">
        <v>58</v>
      </c>
      <c r="F455" s="114" t="s">
        <v>1043</v>
      </c>
      <c r="G455" s="114" t="s">
        <v>1044</v>
      </c>
      <c r="H455" s="114" t="s">
        <v>29</v>
      </c>
      <c r="I455" s="114" t="s">
        <v>1045</v>
      </c>
      <c r="J455" s="114" t="s">
        <v>1046</v>
      </c>
      <c r="K455" s="114" t="s">
        <v>521</v>
      </c>
      <c r="L455" s="114" t="s">
        <v>1047</v>
      </c>
      <c r="M455" s="23">
        <v>120000</v>
      </c>
      <c r="N455" s="115" t="s">
        <v>1048</v>
      </c>
      <c r="O455" s="115" t="s">
        <v>29</v>
      </c>
      <c r="P455" s="32" t="s">
        <v>1049</v>
      </c>
      <c r="Q455" s="40">
        <v>43817</v>
      </c>
      <c r="R455" s="114" t="s">
        <v>383</v>
      </c>
      <c r="S455" s="40">
        <v>44008</v>
      </c>
      <c r="T455" s="114" t="s">
        <v>29</v>
      </c>
      <c r="U455" s="26" t="s">
        <v>29</v>
      </c>
      <c r="V455" s="21" t="s">
        <v>29</v>
      </c>
      <c r="W455" s="21" t="s">
        <v>29</v>
      </c>
      <c r="X455" s="21" t="s">
        <v>29</v>
      </c>
      <c r="Y455" s="21" t="s">
        <v>29</v>
      </c>
      <c r="Z455" s="21" t="s">
        <v>29</v>
      </c>
      <c r="AA455" s="21" t="s">
        <v>29</v>
      </c>
      <c r="AB455" s="34" t="s">
        <v>1050</v>
      </c>
    </row>
    <row r="456" spans="1:28" s="4" customFormat="1" ht="20.100000000000001" customHeight="1" x14ac:dyDescent="0.25">
      <c r="A456" s="39">
        <v>43986</v>
      </c>
      <c r="B456" s="21" t="s">
        <v>23</v>
      </c>
      <c r="C456" s="21" t="s">
        <v>344</v>
      </c>
      <c r="D456" s="22" t="s">
        <v>1011</v>
      </c>
      <c r="E456" s="21" t="s">
        <v>58</v>
      </c>
      <c r="F456" s="114" t="s">
        <v>1012</v>
      </c>
      <c r="G456" s="114" t="s">
        <v>1013</v>
      </c>
      <c r="H456" s="114" t="s">
        <v>29</v>
      </c>
      <c r="I456" s="114" t="s">
        <v>1014</v>
      </c>
      <c r="J456" s="114" t="s">
        <v>1015</v>
      </c>
      <c r="K456" s="114" t="s">
        <v>521</v>
      </c>
      <c r="L456" s="114" t="s">
        <v>1016</v>
      </c>
      <c r="M456" s="23">
        <v>282560.3</v>
      </c>
      <c r="N456" s="115" t="s">
        <v>64</v>
      </c>
      <c r="O456" s="115" t="s">
        <v>29</v>
      </c>
      <c r="P456" s="32" t="s">
        <v>29</v>
      </c>
      <c r="Q456" s="40">
        <v>43881</v>
      </c>
      <c r="R456" s="114" t="s">
        <v>1017</v>
      </c>
      <c r="S456" s="40">
        <v>44074</v>
      </c>
      <c r="T456" s="114" t="s">
        <v>29</v>
      </c>
      <c r="U456" s="26" t="s">
        <v>29</v>
      </c>
      <c r="V456" s="21" t="s">
        <v>29</v>
      </c>
      <c r="W456" s="21" t="s">
        <v>29</v>
      </c>
      <c r="X456" s="21" t="s">
        <v>29</v>
      </c>
      <c r="Y456" s="21" t="s">
        <v>29</v>
      </c>
      <c r="Z456" s="21" t="s">
        <v>29</v>
      </c>
      <c r="AA456" s="21" t="s">
        <v>29</v>
      </c>
      <c r="AB456" s="38" t="s">
        <v>1018</v>
      </c>
    </row>
    <row r="457" spans="1:28" s="4" customFormat="1" ht="20.100000000000001" customHeight="1" x14ac:dyDescent="0.25">
      <c r="A457" s="39">
        <v>43965</v>
      </c>
      <c r="B457" s="21" t="s">
        <v>23</v>
      </c>
      <c r="C457" s="21" t="s">
        <v>344</v>
      </c>
      <c r="D457" s="22" t="s">
        <v>970</v>
      </c>
      <c r="E457" s="21" t="s">
        <v>246</v>
      </c>
      <c r="F457" s="114" t="s">
        <v>971</v>
      </c>
      <c r="G457" s="114" t="s">
        <v>972</v>
      </c>
      <c r="H457" s="114" t="s">
        <v>29</v>
      </c>
      <c r="I457" s="114" t="s">
        <v>973</v>
      </c>
      <c r="J457" s="114" t="s">
        <v>974</v>
      </c>
      <c r="K457" s="114" t="s">
        <v>215</v>
      </c>
      <c r="L457" s="114" t="s">
        <v>975</v>
      </c>
      <c r="M457" s="23">
        <v>467500</v>
      </c>
      <c r="N457" s="115" t="s">
        <v>64</v>
      </c>
      <c r="O457" s="115" t="s">
        <v>976</v>
      </c>
      <c r="P457" s="32" t="s">
        <v>29</v>
      </c>
      <c r="Q457" s="40">
        <v>43831</v>
      </c>
      <c r="R457" s="114" t="s">
        <v>977</v>
      </c>
      <c r="S457" s="40">
        <v>44058</v>
      </c>
      <c r="T457" s="114" t="s">
        <v>29</v>
      </c>
      <c r="U457" s="26" t="s">
        <v>29</v>
      </c>
      <c r="V457" s="21" t="s">
        <v>29</v>
      </c>
      <c r="W457" s="21" t="s">
        <v>29</v>
      </c>
      <c r="X457" s="21" t="s">
        <v>29</v>
      </c>
      <c r="Y457" s="21" t="s">
        <v>29</v>
      </c>
      <c r="Z457" s="21" t="s">
        <v>29</v>
      </c>
      <c r="AA457" s="37" t="s">
        <v>978</v>
      </c>
      <c r="AB457" s="38" t="s">
        <v>979</v>
      </c>
    </row>
    <row r="458" spans="1:28" ht="20.100000000000001" customHeight="1" x14ac:dyDescent="0.25">
      <c r="A458" s="104">
        <v>43972</v>
      </c>
      <c r="B458" s="105" t="s">
        <v>23</v>
      </c>
      <c r="C458" s="106" t="s">
        <v>24</v>
      </c>
      <c r="D458" s="432" t="s">
        <v>347</v>
      </c>
      <c r="E458" s="432" t="s">
        <v>58</v>
      </c>
      <c r="F458" s="432" t="s">
        <v>348</v>
      </c>
      <c r="G458" s="432" t="s">
        <v>349</v>
      </c>
      <c r="H458" s="432" t="s">
        <v>29</v>
      </c>
      <c r="I458" s="114" t="s">
        <v>350</v>
      </c>
      <c r="J458" s="114" t="s">
        <v>29</v>
      </c>
      <c r="K458" s="114" t="s">
        <v>107</v>
      </c>
      <c r="L458" s="114" t="s">
        <v>351</v>
      </c>
      <c r="M458" s="23">
        <v>2041881.56</v>
      </c>
      <c r="N458" s="115" t="s">
        <v>29</v>
      </c>
      <c r="O458" s="114" t="s">
        <v>35</v>
      </c>
      <c r="P458" s="107">
        <v>43938</v>
      </c>
      <c r="Q458" s="108" t="s">
        <v>352</v>
      </c>
      <c r="R458" s="40">
        <v>44022</v>
      </c>
      <c r="S458" s="113" t="s">
        <v>29</v>
      </c>
      <c r="T458" s="109" t="s">
        <v>353</v>
      </c>
    </row>
    <row r="459" spans="1:28" ht="20.100000000000001" customHeight="1" x14ac:dyDescent="0.25">
      <c r="A459" s="104">
        <v>44034</v>
      </c>
      <c r="B459" s="105" t="s">
        <v>76</v>
      </c>
      <c r="C459" s="106" t="s">
        <v>24</v>
      </c>
      <c r="D459" s="433"/>
      <c r="E459" s="433"/>
      <c r="F459" s="433"/>
      <c r="G459" s="433"/>
      <c r="H459" s="433"/>
      <c r="I459" s="114" t="s">
        <v>350</v>
      </c>
      <c r="J459" s="114" t="s">
        <v>29</v>
      </c>
      <c r="K459" s="114" t="s">
        <v>107</v>
      </c>
      <c r="L459" s="114" t="s">
        <v>351</v>
      </c>
      <c r="M459" s="23">
        <v>2293026.71</v>
      </c>
      <c r="N459" s="115" t="s">
        <v>29</v>
      </c>
      <c r="O459" s="114" t="s">
        <v>35</v>
      </c>
      <c r="P459" s="107">
        <v>43938</v>
      </c>
      <c r="Q459" s="108" t="s">
        <v>342</v>
      </c>
      <c r="R459" s="40">
        <v>44053</v>
      </c>
      <c r="S459" s="113" t="s">
        <v>29</v>
      </c>
      <c r="T459" s="109" t="s">
        <v>353</v>
      </c>
    </row>
    <row r="460" spans="1:28" ht="20.100000000000001" customHeight="1" x14ac:dyDescent="0.25">
      <c r="A460" s="104">
        <v>44034</v>
      </c>
      <c r="B460" s="105" t="s">
        <v>76</v>
      </c>
      <c r="C460" s="106" t="s">
        <v>24</v>
      </c>
      <c r="D460" s="22" t="s">
        <v>347</v>
      </c>
      <c r="E460" s="21" t="s">
        <v>58</v>
      </c>
      <c r="F460" t="s">
        <v>348</v>
      </c>
      <c r="G460" t="s">
        <v>349</v>
      </c>
      <c r="H460" s="114" t="s">
        <v>29</v>
      </c>
      <c r="I460" s="114" t="s">
        <v>350</v>
      </c>
      <c r="J460" s="114" t="s">
        <v>29</v>
      </c>
      <c r="K460" s="114" t="s">
        <v>107</v>
      </c>
      <c r="L460" s="114" t="s">
        <v>351</v>
      </c>
      <c r="M460" s="118">
        <v>2537056.9</v>
      </c>
      <c r="N460" s="115" t="s">
        <v>29</v>
      </c>
      <c r="O460" s="114" t="s">
        <v>35</v>
      </c>
      <c r="P460" s="107">
        <v>43938</v>
      </c>
      <c r="Q460" s="108" t="s">
        <v>342</v>
      </c>
      <c r="R460" s="119">
        <v>44060</v>
      </c>
      <c r="S460" s="113" t="s">
        <v>29</v>
      </c>
      <c r="T460" s="109" t="s">
        <v>353</v>
      </c>
    </row>
    <row r="461" spans="1:28" s="4" customFormat="1" ht="20.100000000000001" customHeight="1" x14ac:dyDescent="0.25">
      <c r="A461" s="39">
        <v>43742</v>
      </c>
      <c r="B461" s="21" t="s">
        <v>76</v>
      </c>
      <c r="C461" s="21" t="s">
        <v>344</v>
      </c>
      <c r="D461" s="22">
        <v>2019</v>
      </c>
      <c r="E461" s="21" t="s">
        <v>39</v>
      </c>
      <c r="F461" s="114" t="s">
        <v>768</v>
      </c>
      <c r="G461" s="114" t="s">
        <v>769</v>
      </c>
      <c r="H461" s="114" t="s">
        <v>29</v>
      </c>
      <c r="I461" s="114" t="s">
        <v>770</v>
      </c>
      <c r="J461" s="114" t="s">
        <v>771</v>
      </c>
      <c r="K461" s="114" t="s">
        <v>521</v>
      </c>
      <c r="L461" s="114" t="s">
        <v>772</v>
      </c>
      <c r="M461" s="23">
        <v>150000</v>
      </c>
      <c r="N461" s="115" t="s">
        <v>46</v>
      </c>
      <c r="O461" s="115" t="s">
        <v>773</v>
      </c>
      <c r="P461" s="32" t="s">
        <v>29</v>
      </c>
      <c r="Q461" s="33">
        <v>43466</v>
      </c>
      <c r="R461" s="34" t="s">
        <v>77</v>
      </c>
      <c r="S461" s="33">
        <v>43830</v>
      </c>
      <c r="T461" s="114" t="s">
        <v>29</v>
      </c>
      <c r="U461" s="26" t="s">
        <v>29</v>
      </c>
      <c r="V461" s="21" t="s">
        <v>29</v>
      </c>
      <c r="W461" s="21" t="s">
        <v>29</v>
      </c>
      <c r="X461" s="21" t="s">
        <v>29</v>
      </c>
      <c r="Y461" s="21" t="s">
        <v>29</v>
      </c>
      <c r="Z461" s="21" t="s">
        <v>29</v>
      </c>
      <c r="AA461" s="38" t="s">
        <v>774</v>
      </c>
      <c r="AB461" s="38" t="s">
        <v>49</v>
      </c>
    </row>
    <row r="462" spans="1:28" ht="20.100000000000001" customHeight="1" x14ac:dyDescent="0.25">
      <c r="A462" s="104">
        <v>42705</v>
      </c>
      <c r="B462" s="105" t="s">
        <v>23</v>
      </c>
      <c r="C462" s="106" t="s">
        <v>24</v>
      </c>
      <c r="D462" s="22" t="s">
        <v>140</v>
      </c>
      <c r="E462" s="47" t="s">
        <v>58</v>
      </c>
      <c r="F462" s="114" t="s">
        <v>141</v>
      </c>
      <c r="G462" s="114" t="s">
        <v>142</v>
      </c>
      <c r="H462" s="114" t="s">
        <v>29</v>
      </c>
      <c r="I462" s="114" t="s">
        <v>143</v>
      </c>
      <c r="J462" s="114" t="s">
        <v>144</v>
      </c>
      <c r="K462" s="114" t="s">
        <v>31</v>
      </c>
      <c r="L462" s="114" t="s">
        <v>145</v>
      </c>
      <c r="M462" s="23" t="s">
        <v>146</v>
      </c>
      <c r="N462" s="115" t="s">
        <v>64</v>
      </c>
      <c r="O462" s="114" t="s">
        <v>35</v>
      </c>
      <c r="P462" s="107">
        <v>42705</v>
      </c>
      <c r="Q462" s="108" t="s">
        <v>48</v>
      </c>
      <c r="R462" s="40">
        <v>44134</v>
      </c>
      <c r="S462" s="113" t="s">
        <v>29</v>
      </c>
      <c r="T462" s="109" t="s">
        <v>147</v>
      </c>
    </row>
    <row r="463" spans="1:28" s="4" customFormat="1" ht="20.100000000000001" customHeight="1" x14ac:dyDescent="0.25">
      <c r="A463" s="39">
        <v>44004</v>
      </c>
      <c r="B463" s="21" t="s">
        <v>23</v>
      </c>
      <c r="C463" s="21" t="s">
        <v>344</v>
      </c>
      <c r="D463" s="22" t="s">
        <v>1078</v>
      </c>
      <c r="E463" s="21" t="s">
        <v>26</v>
      </c>
      <c r="F463" s="114" t="s">
        <v>1079</v>
      </c>
      <c r="G463" s="114" t="s">
        <v>1080</v>
      </c>
      <c r="H463" s="114" t="s">
        <v>29</v>
      </c>
      <c r="I463" s="114" t="s">
        <v>1081</v>
      </c>
      <c r="J463" s="114" t="s">
        <v>1082</v>
      </c>
      <c r="K463" s="114" t="s">
        <v>521</v>
      </c>
      <c r="L463" s="114" t="s">
        <v>29</v>
      </c>
      <c r="M463" s="23">
        <v>429568</v>
      </c>
      <c r="N463" s="115" t="s">
        <v>829</v>
      </c>
      <c r="O463" s="115" t="s">
        <v>599</v>
      </c>
      <c r="P463" s="32" t="s">
        <v>29</v>
      </c>
      <c r="Q463" s="40">
        <v>42993</v>
      </c>
      <c r="R463" s="114" t="s">
        <v>75</v>
      </c>
      <c r="S463" s="40">
        <v>44088</v>
      </c>
      <c r="T463" s="114" t="s">
        <v>29</v>
      </c>
      <c r="U463" s="26" t="s">
        <v>29</v>
      </c>
      <c r="V463" s="21" t="s">
        <v>29</v>
      </c>
      <c r="W463" s="21" t="s">
        <v>29</v>
      </c>
      <c r="X463" s="21" t="s">
        <v>29</v>
      </c>
      <c r="Y463" s="21" t="s">
        <v>29</v>
      </c>
      <c r="Z463" s="21" t="s">
        <v>29</v>
      </c>
      <c r="AA463" s="21" t="s">
        <v>29</v>
      </c>
      <c r="AB463" s="34" t="s">
        <v>126</v>
      </c>
    </row>
    <row r="464" spans="1:28" ht="20.100000000000001" customHeight="1" x14ac:dyDescent="0.25">
      <c r="A464" s="104">
        <v>44069</v>
      </c>
      <c r="B464" s="105" t="s">
        <v>23</v>
      </c>
      <c r="C464" s="106" t="s">
        <v>24</v>
      </c>
      <c r="D464" s="22" t="s">
        <v>477</v>
      </c>
      <c r="E464" s="47" t="s">
        <v>246</v>
      </c>
      <c r="F464" s="114" t="s">
        <v>478</v>
      </c>
      <c r="G464" s="114" t="s">
        <v>479</v>
      </c>
      <c r="H464" s="114" t="s">
        <v>29</v>
      </c>
      <c r="I464" s="114" t="s">
        <v>480</v>
      </c>
      <c r="J464" s="114" t="s">
        <v>481</v>
      </c>
      <c r="K464" s="114" t="s">
        <v>215</v>
      </c>
      <c r="L464" s="114" t="s">
        <v>482</v>
      </c>
      <c r="M464" s="23">
        <v>290001.37</v>
      </c>
      <c r="N464" s="115" t="s">
        <v>483</v>
      </c>
      <c r="O464" s="114" t="s">
        <v>484</v>
      </c>
      <c r="P464" s="107">
        <v>44033</v>
      </c>
      <c r="Q464" s="108" t="s">
        <v>476</v>
      </c>
      <c r="R464" s="40">
        <v>44063</v>
      </c>
      <c r="S464" s="113" t="s">
        <v>483</v>
      </c>
      <c r="T464" s="109" t="s">
        <v>485</v>
      </c>
    </row>
    <row r="465" spans="1:28" ht="20.100000000000001" customHeight="1" x14ac:dyDescent="0.25">
      <c r="A465" s="104">
        <v>44098</v>
      </c>
      <c r="B465" s="105" t="s">
        <v>23</v>
      </c>
      <c r="C465" s="106" t="s">
        <v>24</v>
      </c>
      <c r="D465" s="22" t="s">
        <v>2114</v>
      </c>
      <c r="E465" s="47" t="s">
        <v>26</v>
      </c>
      <c r="F465" s="114" t="s">
        <v>478</v>
      </c>
      <c r="G465" s="114" t="s">
        <v>2115</v>
      </c>
      <c r="H465" s="114" t="s">
        <v>29</v>
      </c>
      <c r="I465" s="114" t="s">
        <v>2114</v>
      </c>
      <c r="J465" s="114" t="s">
        <v>2116</v>
      </c>
      <c r="K465" s="114" t="s">
        <v>215</v>
      </c>
      <c r="L465" s="114" t="s">
        <v>675</v>
      </c>
      <c r="M465" s="23">
        <v>290000</v>
      </c>
      <c r="N465" s="115" t="s">
        <v>2117</v>
      </c>
      <c r="O465" s="114" t="s">
        <v>2118</v>
      </c>
      <c r="P465" s="107">
        <v>44033</v>
      </c>
      <c r="Q465" s="108" t="s">
        <v>1416</v>
      </c>
      <c r="R465" s="40">
        <v>44064</v>
      </c>
      <c r="S465" s="113" t="s">
        <v>2119</v>
      </c>
      <c r="T465" s="109" t="s">
        <v>485</v>
      </c>
    </row>
    <row r="466" spans="1:28" ht="20.100000000000001" customHeight="1" x14ac:dyDescent="0.25">
      <c r="A466" s="120">
        <v>43742</v>
      </c>
      <c r="B466" s="105" t="s">
        <v>23</v>
      </c>
      <c r="C466" s="106" t="s">
        <v>24</v>
      </c>
      <c r="D466" s="22" t="s">
        <v>233</v>
      </c>
      <c r="E466" s="47" t="s">
        <v>58</v>
      </c>
      <c r="F466" s="114" t="s">
        <v>234</v>
      </c>
      <c r="G466" s="114" t="s">
        <v>235</v>
      </c>
      <c r="H466" s="114" t="s">
        <v>29</v>
      </c>
      <c r="I466" s="114" t="s">
        <v>236</v>
      </c>
      <c r="J466" s="114" t="s">
        <v>237</v>
      </c>
      <c r="K466" s="114" t="s">
        <v>107</v>
      </c>
      <c r="L466" s="114" t="s">
        <v>238</v>
      </c>
      <c r="M466" s="23">
        <v>2636232.92</v>
      </c>
      <c r="N466" s="115" t="s">
        <v>64</v>
      </c>
      <c r="O466" s="114" t="s">
        <v>35</v>
      </c>
      <c r="P466" s="107" t="s">
        <v>239</v>
      </c>
      <c r="Q466" s="108" t="s">
        <v>240</v>
      </c>
      <c r="R466" s="40">
        <v>44016</v>
      </c>
      <c r="S466" s="113" t="s">
        <v>29</v>
      </c>
      <c r="T466" s="109" t="s">
        <v>241</v>
      </c>
    </row>
    <row r="467" spans="1:28" ht="20.100000000000001" customHeight="1" x14ac:dyDescent="0.25">
      <c r="A467" s="120">
        <v>44020</v>
      </c>
      <c r="B467" s="105" t="s">
        <v>23</v>
      </c>
      <c r="C467" s="106" t="s">
        <v>24</v>
      </c>
      <c r="D467" s="22" t="s">
        <v>405</v>
      </c>
      <c r="E467" s="47" t="s">
        <v>58</v>
      </c>
      <c r="F467" s="114" t="s">
        <v>406</v>
      </c>
      <c r="G467" s="114" t="s">
        <v>407</v>
      </c>
      <c r="H467" s="114" t="s">
        <v>29</v>
      </c>
      <c r="I467" s="114" t="s">
        <v>408</v>
      </c>
      <c r="J467" s="114" t="s">
        <v>409</v>
      </c>
      <c r="K467" s="114" t="s">
        <v>215</v>
      </c>
      <c r="L467" s="114" t="s">
        <v>410</v>
      </c>
      <c r="M467" s="23">
        <v>245839</v>
      </c>
      <c r="N467" s="115" t="s">
        <v>29</v>
      </c>
      <c r="O467" s="114" t="s">
        <v>411</v>
      </c>
      <c r="P467" s="107">
        <v>43769</v>
      </c>
      <c r="Q467" s="108" t="s">
        <v>77</v>
      </c>
      <c r="R467" s="40">
        <v>44135</v>
      </c>
      <c r="S467" s="113" t="s">
        <v>29</v>
      </c>
      <c r="T467" s="109" t="s">
        <v>116</v>
      </c>
    </row>
    <row r="468" spans="1:28" s="4" customFormat="1" ht="20.100000000000001" customHeight="1" x14ac:dyDescent="0.25">
      <c r="A468" s="121">
        <v>43973</v>
      </c>
      <c r="B468" s="21" t="s">
        <v>23</v>
      </c>
      <c r="C468" s="21" t="s">
        <v>344</v>
      </c>
      <c r="D468" s="22" t="s">
        <v>980</v>
      </c>
      <c r="E468" s="21" t="s">
        <v>58</v>
      </c>
      <c r="F468" s="114" t="s">
        <v>981</v>
      </c>
      <c r="G468" s="114" t="s">
        <v>982</v>
      </c>
      <c r="H468" s="114" t="s">
        <v>29</v>
      </c>
      <c r="I468" s="114" t="s">
        <v>983</v>
      </c>
      <c r="J468" s="114" t="s">
        <v>984</v>
      </c>
      <c r="K468" s="114" t="s">
        <v>215</v>
      </c>
      <c r="L468" s="114" t="s">
        <v>985</v>
      </c>
      <c r="M468" s="23">
        <v>220000</v>
      </c>
      <c r="N468" s="115" t="s">
        <v>64</v>
      </c>
      <c r="O468" s="115" t="s">
        <v>35</v>
      </c>
      <c r="P468" s="32" t="s">
        <v>29</v>
      </c>
      <c r="Q468" s="40">
        <v>43739</v>
      </c>
      <c r="R468" s="114" t="s">
        <v>782</v>
      </c>
      <c r="S468" s="40">
        <v>44012</v>
      </c>
      <c r="T468" s="114" t="s">
        <v>29</v>
      </c>
      <c r="U468" s="26" t="s">
        <v>29</v>
      </c>
      <c r="V468" s="21" t="s">
        <v>29</v>
      </c>
      <c r="W468" s="21" t="s">
        <v>29</v>
      </c>
      <c r="X468" s="21" t="s">
        <v>29</v>
      </c>
      <c r="Y468" s="21" t="s">
        <v>29</v>
      </c>
      <c r="Z468" s="21" t="s">
        <v>29</v>
      </c>
      <c r="AA468" s="21" t="s">
        <v>29</v>
      </c>
      <c r="AB468" s="35" t="s">
        <v>986</v>
      </c>
    </row>
    <row r="469" spans="1:28" ht="20.100000000000001" customHeight="1" x14ac:dyDescent="0.25">
      <c r="A469" s="120">
        <v>43803</v>
      </c>
      <c r="B469" s="105" t="s">
        <v>23</v>
      </c>
      <c r="C469" s="106" t="s">
        <v>24</v>
      </c>
      <c r="D469" s="22" t="s">
        <v>274</v>
      </c>
      <c r="E469" s="47" t="s">
        <v>58</v>
      </c>
      <c r="F469" s="114" t="s">
        <v>275</v>
      </c>
      <c r="G469" s="114" t="s">
        <v>276</v>
      </c>
      <c r="H469" s="114" t="s">
        <v>29</v>
      </c>
      <c r="I469" s="114" t="s">
        <v>277</v>
      </c>
      <c r="J469" s="114" t="s">
        <v>278</v>
      </c>
      <c r="K469" s="114" t="s">
        <v>107</v>
      </c>
      <c r="L469" s="114" t="s">
        <v>279</v>
      </c>
      <c r="M469" s="23">
        <v>13313418.939999999</v>
      </c>
      <c r="N469" s="115" t="s">
        <v>64</v>
      </c>
      <c r="O469" s="114" t="s">
        <v>35</v>
      </c>
      <c r="P469" s="107">
        <v>43766</v>
      </c>
      <c r="Q469" s="108" t="s">
        <v>77</v>
      </c>
      <c r="R469" s="40">
        <v>44128</v>
      </c>
      <c r="S469" s="113" t="s">
        <v>29</v>
      </c>
      <c r="T469" s="109" t="s">
        <v>241</v>
      </c>
    </row>
    <row r="470" spans="1:28" ht="20.100000000000001" customHeight="1" x14ac:dyDescent="0.25">
      <c r="A470" s="120">
        <v>43910</v>
      </c>
      <c r="B470" s="105" t="s">
        <v>23</v>
      </c>
      <c r="C470" s="106" t="s">
        <v>24</v>
      </c>
      <c r="D470" s="22" t="s">
        <v>318</v>
      </c>
      <c r="E470" s="47" t="s">
        <v>58</v>
      </c>
      <c r="F470" s="114" t="s">
        <v>319</v>
      </c>
      <c r="G470" s="114" t="s">
        <v>320</v>
      </c>
      <c r="H470" s="114" t="s">
        <v>29</v>
      </c>
      <c r="I470" s="114" t="s">
        <v>321</v>
      </c>
      <c r="J470" s="114" t="s">
        <v>322</v>
      </c>
      <c r="K470" s="114" t="s">
        <v>107</v>
      </c>
      <c r="L470" s="114" t="s">
        <v>323</v>
      </c>
      <c r="M470" s="23">
        <v>2286285.19</v>
      </c>
      <c r="N470" s="115" t="s">
        <v>64</v>
      </c>
      <c r="O470" s="114" t="s">
        <v>35</v>
      </c>
      <c r="P470" s="107">
        <v>43872</v>
      </c>
      <c r="Q470" s="108" t="s">
        <v>324</v>
      </c>
      <c r="R470" s="40">
        <v>44090</v>
      </c>
      <c r="S470" s="113" t="s">
        <v>29</v>
      </c>
      <c r="T470" s="109" t="s">
        <v>325</v>
      </c>
    </row>
    <row r="471" spans="1:28" s="4" customFormat="1" ht="20.100000000000001" customHeight="1" x14ac:dyDescent="0.25">
      <c r="A471" s="121">
        <v>43965</v>
      </c>
      <c r="B471" s="21" t="s">
        <v>23</v>
      </c>
      <c r="C471" s="21" t="s">
        <v>344</v>
      </c>
      <c r="D471" s="22" t="s">
        <v>932</v>
      </c>
      <c r="E471" s="21" t="s">
        <v>26</v>
      </c>
      <c r="F471" s="114" t="s">
        <v>933</v>
      </c>
      <c r="G471" s="114" t="s">
        <v>934</v>
      </c>
      <c r="H471" s="114" t="s">
        <v>29</v>
      </c>
      <c r="I471" s="114" t="s">
        <v>935</v>
      </c>
      <c r="J471" s="114" t="s">
        <v>936</v>
      </c>
      <c r="K471" s="114" t="s">
        <v>521</v>
      </c>
      <c r="L471" s="114" t="s">
        <v>29</v>
      </c>
      <c r="M471" s="23">
        <v>6000000</v>
      </c>
      <c r="N471" s="115" t="s">
        <v>64</v>
      </c>
      <c r="O471" s="115" t="s">
        <v>937</v>
      </c>
      <c r="P471" s="32" t="s">
        <v>29</v>
      </c>
      <c r="Q471" s="25">
        <v>43034</v>
      </c>
      <c r="R471" s="114" t="s">
        <v>48</v>
      </c>
      <c r="S471" s="25">
        <v>44129</v>
      </c>
      <c r="T471" s="114" t="s">
        <v>29</v>
      </c>
      <c r="U471" s="26" t="s">
        <v>29</v>
      </c>
      <c r="V471" s="21" t="s">
        <v>29</v>
      </c>
      <c r="W471" s="21" t="s">
        <v>29</v>
      </c>
      <c r="X471" s="21" t="s">
        <v>29</v>
      </c>
      <c r="Y471" s="21" t="s">
        <v>29</v>
      </c>
      <c r="Z471" s="21" t="s">
        <v>29</v>
      </c>
      <c r="AA471" s="21" t="s">
        <v>29</v>
      </c>
      <c r="AB471" s="28" t="s">
        <v>126</v>
      </c>
    </row>
    <row r="472" spans="1:28" ht="20.100000000000001" customHeight="1" x14ac:dyDescent="0.25">
      <c r="A472" s="120">
        <v>43987</v>
      </c>
      <c r="B472" s="105" t="s">
        <v>23</v>
      </c>
      <c r="C472" s="106" t="s">
        <v>24</v>
      </c>
      <c r="D472" s="22" t="s">
        <v>375</v>
      </c>
      <c r="E472" s="47" t="s">
        <v>58</v>
      </c>
      <c r="F472" s="114" t="s">
        <v>319</v>
      </c>
      <c r="G472" s="114" t="s">
        <v>320</v>
      </c>
      <c r="H472" s="114" t="s">
        <v>29</v>
      </c>
      <c r="I472" s="114" t="s">
        <v>376</v>
      </c>
      <c r="J472" s="114" t="s">
        <v>377</v>
      </c>
      <c r="K472" s="114" t="s">
        <v>107</v>
      </c>
      <c r="L472" s="114" t="s">
        <v>378</v>
      </c>
      <c r="M472" s="23">
        <v>3461171</v>
      </c>
      <c r="N472" s="115" t="s">
        <v>29</v>
      </c>
      <c r="O472" s="114" t="s">
        <v>35</v>
      </c>
      <c r="P472" s="107">
        <v>43924</v>
      </c>
      <c r="Q472" s="108" t="s">
        <v>342</v>
      </c>
      <c r="R472" s="40">
        <v>44074</v>
      </c>
      <c r="S472" s="113" t="s">
        <v>29</v>
      </c>
      <c r="T472" s="109" t="s">
        <v>241</v>
      </c>
    </row>
    <row r="473" spans="1:28" ht="20.100000000000001" customHeight="1" x14ac:dyDescent="0.25">
      <c r="A473" s="120">
        <v>44069</v>
      </c>
      <c r="B473" s="105" t="s">
        <v>23</v>
      </c>
      <c r="C473" s="106" t="s">
        <v>24</v>
      </c>
      <c r="D473" s="22" t="s">
        <v>486</v>
      </c>
      <c r="E473" s="47" t="s">
        <v>58</v>
      </c>
      <c r="F473" s="114" t="s">
        <v>487</v>
      </c>
      <c r="G473" s="114" t="s">
        <v>488</v>
      </c>
      <c r="H473" s="114" t="s">
        <v>29</v>
      </c>
      <c r="I473" s="114" t="s">
        <v>489</v>
      </c>
      <c r="J473" s="114" t="s">
        <v>490</v>
      </c>
      <c r="K473" s="114" t="s">
        <v>215</v>
      </c>
      <c r="L473" s="114" t="s">
        <v>491</v>
      </c>
      <c r="M473" s="23">
        <v>178570.55</v>
      </c>
      <c r="N473" s="115" t="s">
        <v>29</v>
      </c>
      <c r="O473" s="114" t="s">
        <v>29</v>
      </c>
      <c r="P473" s="107">
        <v>43773</v>
      </c>
      <c r="Q473" s="108" t="s">
        <v>492</v>
      </c>
      <c r="R473" s="40">
        <v>43889</v>
      </c>
      <c r="S473" s="113" t="s">
        <v>29</v>
      </c>
      <c r="T473" s="109" t="s">
        <v>493</v>
      </c>
    </row>
    <row r="474" spans="1:28" s="4" customFormat="1" ht="20.100000000000001" customHeight="1" x14ac:dyDescent="0.25">
      <c r="A474" s="121">
        <v>44069</v>
      </c>
      <c r="B474" s="21" t="s">
        <v>23</v>
      </c>
      <c r="C474" s="21" t="s">
        <v>344</v>
      </c>
      <c r="D474" s="22" t="s">
        <v>1239</v>
      </c>
      <c r="E474" s="21" t="s">
        <v>58</v>
      </c>
      <c r="F474" s="114" t="s">
        <v>1240</v>
      </c>
      <c r="G474" s="114" t="s">
        <v>1241</v>
      </c>
      <c r="H474" s="114" t="s">
        <v>29</v>
      </c>
      <c r="I474" s="114" t="s">
        <v>1242</v>
      </c>
      <c r="J474" s="114" t="s">
        <v>1243</v>
      </c>
      <c r="K474" s="114" t="s">
        <v>521</v>
      </c>
      <c r="L474" s="114" t="s">
        <v>1244</v>
      </c>
      <c r="M474" s="23">
        <v>332729.55</v>
      </c>
      <c r="N474" s="115" t="s">
        <v>29</v>
      </c>
      <c r="O474" s="115" t="s">
        <v>29</v>
      </c>
      <c r="P474" s="24" t="s">
        <v>1245</v>
      </c>
      <c r="Q474" s="40">
        <v>43795</v>
      </c>
      <c r="R474" s="114" t="s">
        <v>342</v>
      </c>
      <c r="S474" s="40">
        <v>43907</v>
      </c>
      <c r="T474" s="26" t="s">
        <v>29</v>
      </c>
      <c r="U474" s="26" t="s">
        <v>29</v>
      </c>
      <c r="V474" s="21" t="s">
        <v>29</v>
      </c>
      <c r="W474" s="21" t="s">
        <v>29</v>
      </c>
      <c r="X474" s="21" t="s">
        <v>29</v>
      </c>
      <c r="Y474" s="21" t="s">
        <v>1246</v>
      </c>
      <c r="Z474" s="114" t="s">
        <v>1247</v>
      </c>
      <c r="AA474" s="21" t="s">
        <v>29</v>
      </c>
      <c r="AB474" s="34" t="s">
        <v>493</v>
      </c>
    </row>
    <row r="475" spans="1:28" ht="20.100000000000001" customHeight="1" x14ac:dyDescent="0.25">
      <c r="A475" s="120">
        <v>44064</v>
      </c>
      <c r="B475" s="105" t="s">
        <v>23</v>
      </c>
      <c r="C475" s="106" t="s">
        <v>24</v>
      </c>
      <c r="D475" s="22" t="s">
        <v>470</v>
      </c>
      <c r="E475" s="47" t="s">
        <v>58</v>
      </c>
      <c r="F475" s="114" t="s">
        <v>319</v>
      </c>
      <c r="G475" s="114" t="s">
        <v>471</v>
      </c>
      <c r="H475" s="114" t="s">
        <v>29</v>
      </c>
      <c r="I475" s="114" t="s">
        <v>472</v>
      </c>
      <c r="J475" s="114" t="s">
        <v>473</v>
      </c>
      <c r="K475" s="114" t="s">
        <v>215</v>
      </c>
      <c r="L475" s="114" t="s">
        <v>474</v>
      </c>
      <c r="M475" s="23">
        <v>170278.9</v>
      </c>
      <c r="N475" s="115" t="s">
        <v>475</v>
      </c>
      <c r="O475" s="114" t="s">
        <v>29</v>
      </c>
      <c r="P475" s="107">
        <v>44029</v>
      </c>
      <c r="Q475" s="108" t="s">
        <v>476</v>
      </c>
      <c r="R475" s="40">
        <v>44073</v>
      </c>
      <c r="S475" s="113" t="s">
        <v>29</v>
      </c>
      <c r="T475" s="109" t="s">
        <v>435</v>
      </c>
    </row>
    <row r="476" spans="1:28" ht="20.100000000000001" customHeight="1" x14ac:dyDescent="0.25">
      <c r="A476" s="121">
        <v>43775</v>
      </c>
      <c r="B476" s="21" t="s">
        <v>23</v>
      </c>
      <c r="C476" s="21" t="s">
        <v>344</v>
      </c>
      <c r="D476" s="22" t="s">
        <v>800</v>
      </c>
      <c r="E476" s="21" t="s">
        <v>26</v>
      </c>
      <c r="F476" s="114" t="s">
        <v>79</v>
      </c>
      <c r="G476" s="114" t="s">
        <v>80</v>
      </c>
      <c r="H476" s="114" t="s">
        <v>29</v>
      </c>
      <c r="I476" s="114" t="s">
        <v>801</v>
      </c>
      <c r="J476" s="114" t="s">
        <v>802</v>
      </c>
      <c r="K476" s="114" t="s">
        <v>521</v>
      </c>
      <c r="L476" s="114" t="s">
        <v>803</v>
      </c>
      <c r="M476" s="23">
        <v>154038</v>
      </c>
      <c r="N476" s="115" t="s">
        <v>64</v>
      </c>
      <c r="O476" s="115" t="s">
        <v>804</v>
      </c>
      <c r="P476" s="32" t="s">
        <v>29</v>
      </c>
      <c r="Q476" s="25">
        <v>43776</v>
      </c>
      <c r="R476" s="39" t="s">
        <v>77</v>
      </c>
      <c r="S476" s="25">
        <v>44141</v>
      </c>
      <c r="T476" s="114" t="s">
        <v>29</v>
      </c>
      <c r="U476" s="26" t="s">
        <v>29</v>
      </c>
      <c r="V476" s="21" t="s">
        <v>29</v>
      </c>
      <c r="W476" s="21" t="s">
        <v>29</v>
      </c>
      <c r="X476" s="21" t="s">
        <v>29</v>
      </c>
      <c r="Y476" s="21" t="s">
        <v>29</v>
      </c>
      <c r="Z476" s="21" t="s">
        <v>29</v>
      </c>
      <c r="AA476" s="21" t="s">
        <v>29</v>
      </c>
      <c r="AB476" s="28" t="s">
        <v>601</v>
      </c>
    </row>
    <row r="477" spans="1:28" ht="20.100000000000001" customHeight="1" x14ac:dyDescent="0.25">
      <c r="A477" s="121">
        <v>43775</v>
      </c>
      <c r="B477" s="21" t="s">
        <v>23</v>
      </c>
      <c r="C477" s="21" t="s">
        <v>344</v>
      </c>
      <c r="D477" s="22" t="s">
        <v>805</v>
      </c>
      <c r="E477" s="21" t="s">
        <v>26</v>
      </c>
      <c r="F477" s="114" t="s">
        <v>806</v>
      </c>
      <c r="G477" s="114" t="s">
        <v>807</v>
      </c>
      <c r="H477" s="114" t="s">
        <v>29</v>
      </c>
      <c r="I477" s="114" t="s">
        <v>808</v>
      </c>
      <c r="J477" s="114" t="s">
        <v>809</v>
      </c>
      <c r="K477" s="114" t="s">
        <v>521</v>
      </c>
      <c r="L477" s="114" t="s">
        <v>29</v>
      </c>
      <c r="M477" s="23">
        <v>151724</v>
      </c>
      <c r="N477" s="115" t="s">
        <v>64</v>
      </c>
      <c r="O477" s="115" t="s">
        <v>810</v>
      </c>
      <c r="P477" s="32" t="s">
        <v>29</v>
      </c>
      <c r="Q477" s="25">
        <v>43774</v>
      </c>
      <c r="R477" s="39" t="s">
        <v>77</v>
      </c>
      <c r="S477" s="25">
        <v>44139</v>
      </c>
      <c r="T477" s="114" t="s">
        <v>811</v>
      </c>
      <c r="U477" s="26" t="s">
        <v>29</v>
      </c>
      <c r="V477" s="21" t="s">
        <v>29</v>
      </c>
      <c r="W477" s="21" t="s">
        <v>29</v>
      </c>
      <c r="X477" s="21" t="s">
        <v>29</v>
      </c>
      <c r="Y477" s="21" t="s">
        <v>29</v>
      </c>
      <c r="Z477" s="21" t="s">
        <v>29</v>
      </c>
      <c r="AA477" s="21" t="s">
        <v>29</v>
      </c>
      <c r="AB477" s="28" t="s">
        <v>601</v>
      </c>
    </row>
    <row r="478" spans="1:28" ht="20.100000000000001" customHeight="1" x14ac:dyDescent="0.25">
      <c r="A478" s="120">
        <v>44049</v>
      </c>
      <c r="B478" s="105" t="s">
        <v>23</v>
      </c>
      <c r="C478" s="106" t="s">
        <v>24</v>
      </c>
      <c r="D478" s="22" t="s">
        <v>441</v>
      </c>
      <c r="E478" s="47" t="s">
        <v>58</v>
      </c>
      <c r="F478" s="114" t="s">
        <v>442</v>
      </c>
      <c r="G478" s="114" t="s">
        <v>443</v>
      </c>
      <c r="H478" s="114" t="s">
        <v>29</v>
      </c>
      <c r="I478" s="114" t="s">
        <v>444</v>
      </c>
      <c r="J478" s="114" t="s">
        <v>445</v>
      </c>
      <c r="K478" s="114" t="s">
        <v>215</v>
      </c>
      <c r="L478" s="114" t="s">
        <v>446</v>
      </c>
      <c r="M478" s="23">
        <v>261773</v>
      </c>
      <c r="N478" s="115" t="s">
        <v>447</v>
      </c>
      <c r="O478" s="114" t="s">
        <v>448</v>
      </c>
      <c r="P478" s="107">
        <v>43976</v>
      </c>
      <c r="Q478" s="108" t="s">
        <v>365</v>
      </c>
      <c r="R478" s="40">
        <v>44123</v>
      </c>
      <c r="S478" s="113" t="s">
        <v>29</v>
      </c>
      <c r="T478" s="109" t="s">
        <v>449</v>
      </c>
    </row>
    <row r="479" spans="1:28" ht="20.100000000000001" customHeight="1" x14ac:dyDescent="0.25">
      <c r="A479" s="120">
        <v>44049</v>
      </c>
      <c r="B479" s="105" t="s">
        <v>23</v>
      </c>
      <c r="C479" s="106" t="s">
        <v>24</v>
      </c>
      <c r="D479" s="22" t="s">
        <v>450</v>
      </c>
      <c r="E479" s="47" t="s">
        <v>58</v>
      </c>
      <c r="F479" s="114" t="s">
        <v>451</v>
      </c>
      <c r="G479" s="114" t="s">
        <v>452</v>
      </c>
      <c r="H479" s="114" t="s">
        <v>29</v>
      </c>
      <c r="I479" s="114" t="s">
        <v>453</v>
      </c>
      <c r="J479" s="114" t="s">
        <v>454</v>
      </c>
      <c r="K479" s="114" t="s">
        <v>215</v>
      </c>
      <c r="L479" s="114" t="s">
        <v>446</v>
      </c>
      <c r="M479" s="23">
        <v>139928.79999999999</v>
      </c>
      <c r="N479" s="115" t="s">
        <v>455</v>
      </c>
      <c r="O479" s="114" t="s">
        <v>456</v>
      </c>
      <c r="P479" s="107">
        <v>43924</v>
      </c>
      <c r="Q479" s="108" t="s">
        <v>457</v>
      </c>
      <c r="R479" s="40">
        <v>44090</v>
      </c>
      <c r="S479" s="113" t="s">
        <v>458</v>
      </c>
      <c r="T479" s="109" t="s">
        <v>449</v>
      </c>
    </row>
    <row r="480" spans="1:28" s="4" customFormat="1" ht="20.100000000000001" customHeight="1" x14ac:dyDescent="0.25">
      <c r="A480" s="121">
        <v>43410</v>
      </c>
      <c r="B480" s="21" t="s">
        <v>23</v>
      </c>
      <c r="C480" s="21" t="s">
        <v>344</v>
      </c>
      <c r="D480" s="22" t="s">
        <v>712</v>
      </c>
      <c r="E480" s="21" t="s">
        <v>58</v>
      </c>
      <c r="F480" s="114" t="s">
        <v>713</v>
      </c>
      <c r="G480" s="114" t="s">
        <v>714</v>
      </c>
      <c r="H480" s="114" t="s">
        <v>29</v>
      </c>
      <c r="I480" s="114" t="s">
        <v>715</v>
      </c>
      <c r="J480" s="114" t="s">
        <v>715</v>
      </c>
      <c r="K480" s="114" t="s">
        <v>215</v>
      </c>
      <c r="L480" s="114" t="s">
        <v>716</v>
      </c>
      <c r="M480" s="23">
        <v>575000</v>
      </c>
      <c r="N480" s="115" t="s">
        <v>64</v>
      </c>
      <c r="O480" s="115" t="s">
        <v>717</v>
      </c>
      <c r="P480" s="32" t="s">
        <v>29</v>
      </c>
      <c r="Q480" s="29">
        <v>43374</v>
      </c>
      <c r="R480" s="30" t="s">
        <v>2185</v>
      </c>
      <c r="S480" s="29">
        <v>44135</v>
      </c>
      <c r="T480" s="114" t="s">
        <v>29</v>
      </c>
      <c r="U480" s="26" t="s">
        <v>29</v>
      </c>
      <c r="V480" s="21" t="s">
        <v>29</v>
      </c>
      <c r="W480" s="21" t="s">
        <v>29</v>
      </c>
      <c r="X480" s="21" t="s">
        <v>29</v>
      </c>
      <c r="Y480" s="21" t="s">
        <v>29</v>
      </c>
      <c r="Z480" s="21" t="s">
        <v>29</v>
      </c>
      <c r="AA480" s="21" t="s">
        <v>29</v>
      </c>
      <c r="AB480" s="31" t="s">
        <v>718</v>
      </c>
    </row>
    <row r="481" spans="1:28" s="41" customFormat="1" ht="20.100000000000001" customHeight="1" x14ac:dyDescent="0.25">
      <c r="A481" s="39">
        <v>43965</v>
      </c>
      <c r="B481" s="21" t="s">
        <v>23</v>
      </c>
      <c r="C481" s="21" t="s">
        <v>344</v>
      </c>
      <c r="D481" s="22" t="s">
        <v>961</v>
      </c>
      <c r="E481" s="21" t="s">
        <v>58</v>
      </c>
      <c r="F481" s="114" t="s">
        <v>962</v>
      </c>
      <c r="G481" s="114" t="s">
        <v>963</v>
      </c>
      <c r="H481" s="114" t="s">
        <v>29</v>
      </c>
      <c r="I481" s="114" t="s">
        <v>964</v>
      </c>
      <c r="J481" s="114" t="s">
        <v>965</v>
      </c>
      <c r="K481" s="114" t="s">
        <v>966</v>
      </c>
      <c r="L481" s="114" t="s">
        <v>29</v>
      </c>
      <c r="M481" s="23">
        <v>280366.7</v>
      </c>
      <c r="N481" s="115" t="s">
        <v>64</v>
      </c>
      <c r="O481" s="115" t="s">
        <v>967</v>
      </c>
      <c r="P481" s="32" t="s">
        <v>29</v>
      </c>
      <c r="Q481" s="40">
        <v>43465</v>
      </c>
      <c r="R481" s="114" t="s">
        <v>131</v>
      </c>
      <c r="S481" s="40">
        <v>44196</v>
      </c>
      <c r="T481" s="114" t="s">
        <v>968</v>
      </c>
      <c r="U481" s="26" t="s">
        <v>29</v>
      </c>
      <c r="V481" s="21" t="s">
        <v>29</v>
      </c>
      <c r="W481" s="21" t="s">
        <v>29</v>
      </c>
      <c r="X481" s="21" t="s">
        <v>29</v>
      </c>
      <c r="Y481" s="21" t="s">
        <v>29</v>
      </c>
      <c r="Z481" s="21" t="s">
        <v>29</v>
      </c>
      <c r="AA481" s="21" t="s">
        <v>29</v>
      </c>
      <c r="AB481" s="38" t="s">
        <v>969</v>
      </c>
    </row>
    <row r="482" spans="1:28" ht="20.100000000000001" customHeight="1" x14ac:dyDescent="0.25">
      <c r="A482" s="120">
        <v>44069</v>
      </c>
      <c r="B482" s="105" t="s">
        <v>23</v>
      </c>
      <c r="C482" s="106" t="s">
        <v>24</v>
      </c>
      <c r="D482" s="22" t="s">
        <v>494</v>
      </c>
      <c r="E482" s="47" t="s">
        <v>58</v>
      </c>
      <c r="F482" s="114" t="s">
        <v>2187</v>
      </c>
      <c r="G482" s="114" t="s">
        <v>495</v>
      </c>
      <c r="H482" s="114" t="s">
        <v>29</v>
      </c>
      <c r="I482" s="114" t="s">
        <v>496</v>
      </c>
      <c r="J482" s="114" t="s">
        <v>497</v>
      </c>
      <c r="K482" s="114" t="s">
        <v>215</v>
      </c>
      <c r="L482" s="114" t="s">
        <v>498</v>
      </c>
      <c r="M482" s="23">
        <v>277572.62</v>
      </c>
      <c r="N482" s="115" t="s">
        <v>29</v>
      </c>
      <c r="O482" s="114" t="s">
        <v>29</v>
      </c>
      <c r="P482" s="107">
        <v>43976</v>
      </c>
      <c r="Q482" s="108" t="s">
        <v>352</v>
      </c>
      <c r="R482" s="40">
        <v>44063</v>
      </c>
      <c r="S482" s="113" t="s">
        <v>29</v>
      </c>
      <c r="T482" s="109" t="s">
        <v>493</v>
      </c>
    </row>
    <row r="483" spans="1:28" s="4" customFormat="1" ht="20.100000000000001" customHeight="1" x14ac:dyDescent="0.25">
      <c r="A483" s="121">
        <v>43124</v>
      </c>
      <c r="B483" s="21" t="s">
        <v>23</v>
      </c>
      <c r="C483" s="21" t="s">
        <v>344</v>
      </c>
      <c r="D483" s="432" t="s">
        <v>565</v>
      </c>
      <c r="E483" s="21" t="s">
        <v>246</v>
      </c>
      <c r="F483" s="114" t="s">
        <v>566</v>
      </c>
      <c r="G483" s="114" t="s">
        <v>567</v>
      </c>
      <c r="H483" s="114" t="s">
        <v>29</v>
      </c>
      <c r="I483" s="114" t="s">
        <v>568</v>
      </c>
      <c r="J483" s="114" t="s">
        <v>569</v>
      </c>
      <c r="K483" s="114" t="s">
        <v>521</v>
      </c>
      <c r="L483" s="114" t="s">
        <v>29</v>
      </c>
      <c r="M483" s="23" t="s">
        <v>570</v>
      </c>
      <c r="N483" s="115" t="s">
        <v>64</v>
      </c>
      <c r="O483" s="115" t="s">
        <v>532</v>
      </c>
      <c r="P483" s="24" t="s">
        <v>29</v>
      </c>
      <c r="Q483" s="29">
        <v>43124</v>
      </c>
      <c r="R483" s="30" t="s">
        <v>139</v>
      </c>
      <c r="S483" s="29">
        <v>43830</v>
      </c>
      <c r="T483" s="26" t="s">
        <v>29</v>
      </c>
      <c r="U483" s="26" t="s">
        <v>29</v>
      </c>
      <c r="V483" s="21" t="s">
        <v>29</v>
      </c>
      <c r="W483" s="21" t="s">
        <v>29</v>
      </c>
      <c r="X483" s="21" t="s">
        <v>29</v>
      </c>
      <c r="Y483" s="114" t="s">
        <v>571</v>
      </c>
      <c r="Z483" s="21" t="s">
        <v>29</v>
      </c>
      <c r="AA483" s="21" t="s">
        <v>29</v>
      </c>
      <c r="AB483" s="31" t="s">
        <v>572</v>
      </c>
    </row>
    <row r="484" spans="1:28" s="4" customFormat="1" ht="20.100000000000001" customHeight="1" x14ac:dyDescent="0.25">
      <c r="A484" s="121">
        <v>43901</v>
      </c>
      <c r="B484" s="21" t="s">
        <v>76</v>
      </c>
      <c r="C484" s="21" t="s">
        <v>344</v>
      </c>
      <c r="D484" s="433"/>
      <c r="E484" s="21" t="s">
        <v>246</v>
      </c>
      <c r="F484" s="114" t="s">
        <v>566</v>
      </c>
      <c r="G484" s="114" t="s">
        <v>567</v>
      </c>
      <c r="H484" s="114" t="s">
        <v>29</v>
      </c>
      <c r="I484" s="114" t="s">
        <v>568</v>
      </c>
      <c r="J484" s="114" t="s">
        <v>569</v>
      </c>
      <c r="K484" s="114" t="s">
        <v>521</v>
      </c>
      <c r="L484" s="114" t="s">
        <v>29</v>
      </c>
      <c r="M484" s="23" t="s">
        <v>573</v>
      </c>
      <c r="N484" s="115" t="s">
        <v>64</v>
      </c>
      <c r="O484" s="115" t="s">
        <v>532</v>
      </c>
      <c r="P484" s="24" t="s">
        <v>29</v>
      </c>
      <c r="Q484" s="29">
        <v>43124</v>
      </c>
      <c r="R484" s="30" t="s">
        <v>574</v>
      </c>
      <c r="S484" s="29">
        <v>44074</v>
      </c>
      <c r="T484" s="26" t="s">
        <v>29</v>
      </c>
      <c r="U484" s="26" t="s">
        <v>29</v>
      </c>
      <c r="V484" s="21" t="s">
        <v>29</v>
      </c>
      <c r="W484" s="21" t="s">
        <v>29</v>
      </c>
      <c r="X484" s="21" t="s">
        <v>29</v>
      </c>
      <c r="Y484" s="114" t="s">
        <v>571</v>
      </c>
      <c r="Z484" s="21" t="s">
        <v>29</v>
      </c>
      <c r="AA484" s="21" t="s">
        <v>29</v>
      </c>
      <c r="AB484" s="31" t="s">
        <v>572</v>
      </c>
    </row>
    <row r="485" spans="1:28" ht="20.100000000000001" customHeight="1" x14ac:dyDescent="0.25">
      <c r="A485" s="120">
        <v>43910</v>
      </c>
      <c r="B485" s="105" t="s">
        <v>23</v>
      </c>
      <c r="C485" s="106" t="s">
        <v>24</v>
      </c>
      <c r="D485" s="22" t="s">
        <v>326</v>
      </c>
      <c r="E485" s="47" t="s">
        <v>26</v>
      </c>
      <c r="F485" s="114" t="s">
        <v>327</v>
      </c>
      <c r="G485" s="114" t="s">
        <v>328</v>
      </c>
      <c r="H485" s="114" t="s">
        <v>29</v>
      </c>
      <c r="I485" s="114" t="s">
        <v>329</v>
      </c>
      <c r="J485" s="114" t="s">
        <v>330</v>
      </c>
      <c r="K485" s="114" t="s">
        <v>31</v>
      </c>
      <c r="L485" s="114" t="s">
        <v>331</v>
      </c>
      <c r="M485" s="23">
        <v>2807004</v>
      </c>
      <c r="N485" s="115" t="s">
        <v>64</v>
      </c>
      <c r="O485" s="114" t="s">
        <v>29</v>
      </c>
      <c r="P485" s="107">
        <v>43739</v>
      </c>
      <c r="Q485" s="108" t="s">
        <v>332</v>
      </c>
      <c r="R485" s="40">
        <v>44043</v>
      </c>
      <c r="S485" s="113" t="s">
        <v>333</v>
      </c>
      <c r="T485" s="109" t="s">
        <v>241</v>
      </c>
    </row>
    <row r="486" spans="1:28" ht="20.100000000000001" customHeight="1" x14ac:dyDescent="0.25">
      <c r="A486" s="120">
        <v>43517</v>
      </c>
      <c r="B486" s="105" t="s">
        <v>23</v>
      </c>
      <c r="C486" s="106" t="s">
        <v>24</v>
      </c>
      <c r="D486" s="22" t="s">
        <v>148</v>
      </c>
      <c r="E486" s="47" t="s">
        <v>58</v>
      </c>
      <c r="F486" s="114" t="s">
        <v>149</v>
      </c>
      <c r="G486" s="114" t="s">
        <v>150</v>
      </c>
      <c r="H486" s="114" t="s">
        <v>29</v>
      </c>
      <c r="I486" s="114" t="s">
        <v>151</v>
      </c>
      <c r="J486" s="114" t="s">
        <v>152</v>
      </c>
      <c r="K486" s="114" t="s">
        <v>31</v>
      </c>
      <c r="L486" s="114" t="s">
        <v>153</v>
      </c>
      <c r="M486" s="23">
        <v>381580.52</v>
      </c>
      <c r="N486" s="115" t="s">
        <v>64</v>
      </c>
      <c r="O486" s="114" t="s">
        <v>154</v>
      </c>
      <c r="P486" s="107" t="s">
        <v>155</v>
      </c>
      <c r="Q486" s="108" t="s">
        <v>156</v>
      </c>
      <c r="R486" s="40">
        <v>44196</v>
      </c>
      <c r="S486" s="113" t="s">
        <v>29</v>
      </c>
      <c r="T486" s="109" t="s">
        <v>157</v>
      </c>
    </row>
    <row r="487" spans="1:28" s="4" customFormat="1" ht="20.100000000000001" customHeight="1" x14ac:dyDescent="0.25">
      <c r="A487" s="39">
        <v>44155</v>
      </c>
      <c r="B487" s="21" t="s">
        <v>23</v>
      </c>
      <c r="C487" s="21" t="s">
        <v>344</v>
      </c>
      <c r="D487" s="22" t="s">
        <v>2286</v>
      </c>
      <c r="E487" s="21" t="s">
        <v>26</v>
      </c>
      <c r="F487" s="114" t="s">
        <v>2282</v>
      </c>
      <c r="G487" s="114" t="s">
        <v>2287</v>
      </c>
      <c r="H487" s="114" t="s">
        <v>29</v>
      </c>
      <c r="I487" s="114" t="s">
        <v>2286</v>
      </c>
      <c r="J487" s="114" t="s">
        <v>2288</v>
      </c>
      <c r="K487" s="124"/>
      <c r="L487" s="114" t="s">
        <v>2289</v>
      </c>
      <c r="M487" s="23">
        <v>267835.74</v>
      </c>
      <c r="N487" s="115" t="s">
        <v>29</v>
      </c>
      <c r="O487" s="115" t="s">
        <v>29</v>
      </c>
      <c r="P487" s="32" t="s">
        <v>29</v>
      </c>
      <c r="Q487" s="40">
        <v>44163</v>
      </c>
      <c r="R487" s="114" t="s">
        <v>352</v>
      </c>
      <c r="S487" s="40">
        <v>44253</v>
      </c>
      <c r="T487" s="114" t="s">
        <v>29</v>
      </c>
      <c r="U487" s="26" t="s">
        <v>29</v>
      </c>
      <c r="V487" s="21" t="s">
        <v>29</v>
      </c>
      <c r="W487" s="21" t="s">
        <v>29</v>
      </c>
      <c r="X487" s="114" t="s">
        <v>29</v>
      </c>
      <c r="Y487" s="114" t="s">
        <v>29</v>
      </c>
      <c r="Z487" s="21" t="s">
        <v>29</v>
      </c>
      <c r="AA487" s="21" t="s">
        <v>29</v>
      </c>
      <c r="AB487" s="34" t="s">
        <v>435</v>
      </c>
    </row>
    <row r="488" spans="1:28" s="4" customFormat="1" ht="20.100000000000001" customHeight="1" x14ac:dyDescent="0.25">
      <c r="A488" s="39">
        <v>44155</v>
      </c>
      <c r="B488" s="21" t="s">
        <v>23</v>
      </c>
      <c r="C488" s="21" t="s">
        <v>344</v>
      </c>
      <c r="D488" s="22" t="s">
        <v>2281</v>
      </c>
      <c r="E488" s="21" t="s">
        <v>26</v>
      </c>
      <c r="F488" s="114" t="s">
        <v>2282</v>
      </c>
      <c r="G488" s="114" t="s">
        <v>2283</v>
      </c>
      <c r="H488" s="114" t="s">
        <v>418</v>
      </c>
      <c r="I488" s="114" t="s">
        <v>2281</v>
      </c>
      <c r="J488" s="114" t="s">
        <v>2284</v>
      </c>
      <c r="K488" s="124"/>
      <c r="L488" s="114" t="s">
        <v>2285</v>
      </c>
      <c r="M488" s="23">
        <v>352996.11</v>
      </c>
      <c r="N488" s="115" t="s">
        <v>29</v>
      </c>
      <c r="O488" s="115" t="s">
        <v>29</v>
      </c>
      <c r="P488" s="32" t="s">
        <v>29</v>
      </c>
      <c r="Q488" s="40">
        <v>44117</v>
      </c>
      <c r="R488" s="114" t="s">
        <v>342</v>
      </c>
      <c r="S488" s="40">
        <v>44253</v>
      </c>
      <c r="T488" s="114" t="s">
        <v>29</v>
      </c>
      <c r="U488" s="26" t="s">
        <v>29</v>
      </c>
      <c r="V488" s="21" t="s">
        <v>29</v>
      </c>
      <c r="W488" s="21" t="s">
        <v>29</v>
      </c>
      <c r="X488" s="114" t="s">
        <v>29</v>
      </c>
      <c r="Y488" s="114" t="s">
        <v>29</v>
      </c>
      <c r="Z488" s="21" t="s">
        <v>29</v>
      </c>
      <c r="AA488" s="35" t="s">
        <v>29</v>
      </c>
      <c r="AB488" s="34" t="s">
        <v>435</v>
      </c>
    </row>
    <row r="489" spans="1:28" ht="20.100000000000001" customHeight="1" x14ac:dyDescent="0.25">
      <c r="A489" s="122" t="s">
        <v>2166</v>
      </c>
      <c r="B489" s="105" t="s">
        <v>23</v>
      </c>
      <c r="C489" s="106" t="s">
        <v>24</v>
      </c>
      <c r="D489" s="22" t="s">
        <v>2120</v>
      </c>
      <c r="E489" s="47" t="s">
        <v>26</v>
      </c>
      <c r="F489" s="114" t="s">
        <v>119</v>
      </c>
      <c r="G489" s="114" t="s">
        <v>1931</v>
      </c>
      <c r="H489" s="114" t="s">
        <v>29</v>
      </c>
      <c r="I489" s="114" t="s">
        <v>2120</v>
      </c>
      <c r="J489" s="114" t="s">
        <v>2121</v>
      </c>
      <c r="K489" s="114" t="s">
        <v>215</v>
      </c>
      <c r="L489" s="114" t="s">
        <v>2122</v>
      </c>
      <c r="M489" s="23">
        <v>159750.79999999999</v>
      </c>
      <c r="N489" s="115" t="s">
        <v>2123</v>
      </c>
      <c r="O489" s="114" t="s">
        <v>821</v>
      </c>
      <c r="P489" s="107">
        <v>44096</v>
      </c>
      <c r="Q489" s="108" t="s">
        <v>476</v>
      </c>
      <c r="R489" s="40">
        <v>44124</v>
      </c>
      <c r="S489" s="113" t="s">
        <v>2123</v>
      </c>
      <c r="T489" s="109" t="s">
        <v>485</v>
      </c>
    </row>
    <row r="490" spans="1:28" s="4" customFormat="1" ht="20.100000000000001" customHeight="1" x14ac:dyDescent="0.25">
      <c r="A490" s="121">
        <v>44004</v>
      </c>
      <c r="B490" s="21" t="s">
        <v>23</v>
      </c>
      <c r="C490" s="21" t="s">
        <v>344</v>
      </c>
      <c r="D490" s="22" t="s">
        <v>1055</v>
      </c>
      <c r="E490" s="21" t="s">
        <v>26</v>
      </c>
      <c r="F490" s="114" t="s">
        <v>1056</v>
      </c>
      <c r="G490" s="114" t="s">
        <v>1057</v>
      </c>
      <c r="H490" s="114" t="s">
        <v>29</v>
      </c>
      <c r="I490" s="114" t="s">
        <v>1058</v>
      </c>
      <c r="J490" s="114" t="s">
        <v>1059</v>
      </c>
      <c r="K490" s="114" t="s">
        <v>521</v>
      </c>
      <c r="L490" s="114" t="s">
        <v>622</v>
      </c>
      <c r="M490" s="23">
        <v>311113</v>
      </c>
      <c r="N490" s="115" t="s">
        <v>829</v>
      </c>
      <c r="O490" s="115" t="s">
        <v>599</v>
      </c>
      <c r="P490" s="32" t="s">
        <v>29</v>
      </c>
      <c r="Q490" s="40">
        <v>43800</v>
      </c>
      <c r="R490" s="114" t="s">
        <v>77</v>
      </c>
      <c r="S490" s="40">
        <v>44165</v>
      </c>
      <c r="T490" s="114" t="s">
        <v>29</v>
      </c>
      <c r="U490" s="26" t="s">
        <v>29</v>
      </c>
      <c r="V490" s="21" t="s">
        <v>29</v>
      </c>
      <c r="W490" s="21" t="s">
        <v>29</v>
      </c>
      <c r="X490" s="21" t="s">
        <v>29</v>
      </c>
      <c r="Y490" s="21" t="s">
        <v>29</v>
      </c>
      <c r="Z490" s="21" t="s">
        <v>29</v>
      </c>
      <c r="AA490" s="21" t="s">
        <v>29</v>
      </c>
      <c r="AB490" s="34" t="s">
        <v>126</v>
      </c>
    </row>
    <row r="491" spans="1:28" ht="20.100000000000001" customHeight="1" x14ac:dyDescent="0.25">
      <c r="A491" s="120">
        <v>42767</v>
      </c>
      <c r="B491" s="105" t="s">
        <v>23</v>
      </c>
      <c r="C491" s="106" t="s">
        <v>24</v>
      </c>
      <c r="D491" s="22" t="s">
        <v>38</v>
      </c>
      <c r="E491" s="47" t="s">
        <v>39</v>
      </c>
      <c r="F491" s="114" t="s">
        <v>40</v>
      </c>
      <c r="G491" s="114" t="s">
        <v>41</v>
      </c>
      <c r="H491" s="114" t="s">
        <v>29</v>
      </c>
      <c r="I491" s="114" t="s">
        <v>42</v>
      </c>
      <c r="J491" s="114" t="s">
        <v>43</v>
      </c>
      <c r="K491" s="114" t="s">
        <v>31</v>
      </c>
      <c r="L491" s="114" t="s">
        <v>44</v>
      </c>
      <c r="M491" s="23" t="s">
        <v>45</v>
      </c>
      <c r="N491" s="115" t="s">
        <v>46</v>
      </c>
      <c r="O491" s="114" t="s">
        <v>47</v>
      </c>
      <c r="P491" s="107">
        <v>42767</v>
      </c>
      <c r="Q491" s="108" t="s">
        <v>48</v>
      </c>
      <c r="R491" s="40">
        <v>43862</v>
      </c>
      <c r="S491" s="113" t="s">
        <v>29</v>
      </c>
      <c r="T491" s="109" t="s">
        <v>49</v>
      </c>
    </row>
    <row r="492" spans="1:28" s="4" customFormat="1" ht="20.100000000000001" customHeight="1" x14ac:dyDescent="0.25">
      <c r="A492" s="123">
        <v>43854</v>
      </c>
      <c r="B492" s="21" t="s">
        <v>23</v>
      </c>
      <c r="C492" s="21" t="s">
        <v>344</v>
      </c>
      <c r="D492" s="22" t="s">
        <v>858</v>
      </c>
      <c r="E492" s="21" t="s">
        <v>39</v>
      </c>
      <c r="F492" s="114" t="s">
        <v>859</v>
      </c>
      <c r="G492" s="114" t="s">
        <v>860</v>
      </c>
      <c r="H492" s="114" t="s">
        <v>29</v>
      </c>
      <c r="I492" s="114" t="s">
        <v>861</v>
      </c>
      <c r="J492" s="114" t="s">
        <v>2134</v>
      </c>
      <c r="K492" s="114" t="s">
        <v>587</v>
      </c>
      <c r="L492" s="114"/>
      <c r="M492" s="23">
        <v>171416</v>
      </c>
      <c r="N492" s="115" t="s">
        <v>64</v>
      </c>
      <c r="O492" s="115" t="s">
        <v>258</v>
      </c>
      <c r="P492" s="32" t="s">
        <v>29</v>
      </c>
      <c r="Q492" s="25">
        <v>43497</v>
      </c>
      <c r="R492" s="114" t="s">
        <v>77</v>
      </c>
      <c r="S492" s="25">
        <v>43861</v>
      </c>
      <c r="T492" s="114" t="s">
        <v>29</v>
      </c>
      <c r="U492" s="26" t="s">
        <v>29</v>
      </c>
      <c r="V492" s="21" t="s">
        <v>29</v>
      </c>
      <c r="W492" s="21" t="s">
        <v>29</v>
      </c>
      <c r="X492" s="21" t="s">
        <v>29</v>
      </c>
      <c r="Y492" s="21" t="s">
        <v>29</v>
      </c>
      <c r="Z492" s="21" t="s">
        <v>29</v>
      </c>
      <c r="AA492" s="21" t="s">
        <v>29</v>
      </c>
      <c r="AB492" s="28" t="s">
        <v>862</v>
      </c>
    </row>
    <row r="493" spans="1:28" ht="20.100000000000001" customHeight="1" x14ac:dyDescent="0.25">
      <c r="A493" s="122">
        <v>44140</v>
      </c>
      <c r="B493" s="105" t="s">
        <v>23</v>
      </c>
      <c r="C493" s="106" t="s">
        <v>24</v>
      </c>
      <c r="D493" s="22" t="s">
        <v>2234</v>
      </c>
      <c r="E493" s="47" t="s">
        <v>58</v>
      </c>
      <c r="F493" s="114" t="s">
        <v>2235</v>
      </c>
      <c r="G493" s="114" t="s">
        <v>2236</v>
      </c>
      <c r="H493" s="114" t="s">
        <v>29</v>
      </c>
      <c r="I493" s="114" t="s">
        <v>2237</v>
      </c>
      <c r="J493" s="114" t="s">
        <v>2238</v>
      </c>
      <c r="K493" s="114" t="s">
        <v>107</v>
      </c>
      <c r="L493" s="114" t="s">
        <v>2239</v>
      </c>
      <c r="M493" s="23">
        <v>548729.26</v>
      </c>
      <c r="N493" s="115" t="s">
        <v>2106</v>
      </c>
      <c r="O493" s="114" t="s">
        <v>2106</v>
      </c>
      <c r="P493" s="107">
        <v>44096</v>
      </c>
      <c r="Q493" s="108" t="s">
        <v>2073</v>
      </c>
      <c r="R493" s="40">
        <v>44169</v>
      </c>
      <c r="S493" s="113" t="s">
        <v>29</v>
      </c>
      <c r="T493" s="109" t="s">
        <v>505</v>
      </c>
    </row>
    <row r="494" spans="1:28" ht="20.100000000000001" customHeight="1" x14ac:dyDescent="0.25">
      <c r="A494" s="120">
        <v>43987</v>
      </c>
      <c r="B494" s="105" t="s">
        <v>23</v>
      </c>
      <c r="C494" s="106" t="s">
        <v>24</v>
      </c>
      <c r="D494" s="22" t="s">
        <v>367</v>
      </c>
      <c r="E494" s="47" t="s">
        <v>246</v>
      </c>
      <c r="F494" s="114" t="s">
        <v>368</v>
      </c>
      <c r="G494" s="114" t="s">
        <v>369</v>
      </c>
      <c r="H494" s="114" t="s">
        <v>29</v>
      </c>
      <c r="I494" s="114" t="s">
        <v>370</v>
      </c>
      <c r="J494" s="114" t="s">
        <v>371</v>
      </c>
      <c r="K494" s="114" t="s">
        <v>215</v>
      </c>
      <c r="L494" s="114" t="s">
        <v>372</v>
      </c>
      <c r="M494" s="23">
        <v>193099.5</v>
      </c>
      <c r="N494" s="115" t="s">
        <v>29</v>
      </c>
      <c r="O494" s="114" t="s">
        <v>29</v>
      </c>
      <c r="P494" s="107">
        <v>43669</v>
      </c>
      <c r="Q494" s="108" t="s">
        <v>373</v>
      </c>
      <c r="R494" s="40">
        <v>44134</v>
      </c>
      <c r="S494" s="113" t="s">
        <v>29</v>
      </c>
      <c r="T494" s="109" t="s">
        <v>374</v>
      </c>
    </row>
    <row r="495" spans="1:28" s="4" customFormat="1" ht="20.100000000000001" customHeight="1" x14ac:dyDescent="0.25">
      <c r="A495" s="125">
        <v>44069</v>
      </c>
      <c r="B495" s="21" t="s">
        <v>23</v>
      </c>
      <c r="C495" s="21" t="s">
        <v>344</v>
      </c>
      <c r="D495" s="22" t="s">
        <v>1248</v>
      </c>
      <c r="E495" s="21" t="s">
        <v>58</v>
      </c>
      <c r="F495" s="114" t="s">
        <v>1249</v>
      </c>
      <c r="G495" s="114" t="s">
        <v>1250</v>
      </c>
      <c r="H495" s="114" t="s">
        <v>29</v>
      </c>
      <c r="I495" s="114" t="s">
        <v>1251</v>
      </c>
      <c r="J495" s="114" t="s">
        <v>1252</v>
      </c>
      <c r="K495" s="114" t="s">
        <v>215</v>
      </c>
      <c r="L495" s="114" t="s">
        <v>1253</v>
      </c>
      <c r="M495" s="23">
        <v>286143.77</v>
      </c>
      <c r="N495" s="115" t="s">
        <v>29</v>
      </c>
      <c r="O495" s="115" t="s">
        <v>29</v>
      </c>
      <c r="P495" s="24" t="s">
        <v>29</v>
      </c>
      <c r="Q495" s="40">
        <v>43819</v>
      </c>
      <c r="R495" s="114" t="s">
        <v>77</v>
      </c>
      <c r="S495" s="40">
        <v>44185</v>
      </c>
      <c r="T495" s="26" t="s">
        <v>29</v>
      </c>
      <c r="U495" s="26" t="s">
        <v>29</v>
      </c>
      <c r="V495" s="21" t="s">
        <v>29</v>
      </c>
      <c r="W495" s="21" t="s">
        <v>29</v>
      </c>
      <c r="X495" s="21" t="s">
        <v>29</v>
      </c>
      <c r="Y495" s="21" t="s">
        <v>1254</v>
      </c>
      <c r="Z495" s="21" t="s">
        <v>29</v>
      </c>
      <c r="AA495" s="21" t="s">
        <v>29</v>
      </c>
      <c r="AB495" s="34" t="s">
        <v>493</v>
      </c>
    </row>
    <row r="496" spans="1:28" s="4" customFormat="1" ht="20.100000000000001" customHeight="1" x14ac:dyDescent="0.25">
      <c r="A496" s="121">
        <v>44004</v>
      </c>
      <c r="B496" s="21" t="s">
        <v>23</v>
      </c>
      <c r="C496" s="21" t="s">
        <v>344</v>
      </c>
      <c r="D496" s="22" t="s">
        <v>1073</v>
      </c>
      <c r="E496" s="21" t="s">
        <v>26</v>
      </c>
      <c r="F496" s="114" t="s">
        <v>1074</v>
      </c>
      <c r="G496" s="114" t="s">
        <v>1075</v>
      </c>
      <c r="H496" s="114" t="s">
        <v>29</v>
      </c>
      <c r="I496" s="114" t="s">
        <v>1076</v>
      </c>
      <c r="J496" s="114" t="s">
        <v>1077</v>
      </c>
      <c r="K496" s="114" t="s">
        <v>521</v>
      </c>
      <c r="L496" s="114" t="s">
        <v>597</v>
      </c>
      <c r="M496" s="23">
        <v>261608.36</v>
      </c>
      <c r="N496" s="115" t="s">
        <v>829</v>
      </c>
      <c r="O496" s="115" t="s">
        <v>599</v>
      </c>
      <c r="P496" s="32" t="s">
        <v>29</v>
      </c>
      <c r="Q496" s="40">
        <v>43101</v>
      </c>
      <c r="R496" s="114" t="s">
        <v>48</v>
      </c>
      <c r="S496" s="40">
        <v>44196</v>
      </c>
      <c r="T496" s="114" t="s">
        <v>29</v>
      </c>
      <c r="U496" s="26" t="s">
        <v>29</v>
      </c>
      <c r="V496" s="21" t="s">
        <v>29</v>
      </c>
      <c r="W496" s="21" t="s">
        <v>29</v>
      </c>
      <c r="X496" s="21" t="s">
        <v>29</v>
      </c>
      <c r="Y496" s="21" t="s">
        <v>29</v>
      </c>
      <c r="Z496" s="21" t="s">
        <v>29</v>
      </c>
      <c r="AA496" s="21" t="s">
        <v>29</v>
      </c>
      <c r="AB496" s="34" t="s">
        <v>126</v>
      </c>
    </row>
    <row r="497" spans="1:28" ht="20.100000000000001" customHeight="1" x14ac:dyDescent="0.25">
      <c r="A497" s="134">
        <v>43770</v>
      </c>
      <c r="B497" s="105" t="s">
        <v>23</v>
      </c>
      <c r="C497" s="441" t="s">
        <v>24</v>
      </c>
      <c r="D497" s="432" t="s">
        <v>253</v>
      </c>
      <c r="E497" s="432" t="s">
        <v>26</v>
      </c>
      <c r="F497" s="432" t="s">
        <v>254</v>
      </c>
      <c r="G497" s="432" t="s">
        <v>255</v>
      </c>
      <c r="H497" s="432" t="s">
        <v>29</v>
      </c>
      <c r="I497" s="432" t="s">
        <v>256</v>
      </c>
      <c r="J497" s="432" t="s">
        <v>257</v>
      </c>
      <c r="K497" s="432" t="s">
        <v>215</v>
      </c>
      <c r="L497" s="432" t="s">
        <v>222</v>
      </c>
      <c r="M497" s="131">
        <v>546920</v>
      </c>
      <c r="N497" s="132" t="s">
        <v>64</v>
      </c>
      <c r="O497" s="114" t="s">
        <v>258</v>
      </c>
      <c r="P497" s="133">
        <v>43766</v>
      </c>
      <c r="Q497" s="108" t="s">
        <v>259</v>
      </c>
      <c r="R497" s="40">
        <v>43949</v>
      </c>
      <c r="S497" s="113" t="s">
        <v>29</v>
      </c>
      <c r="T497" s="109" t="s">
        <v>260</v>
      </c>
    </row>
    <row r="498" spans="1:28" ht="20.100000000000001" customHeight="1" x14ac:dyDescent="0.25">
      <c r="A498" s="134">
        <v>44028</v>
      </c>
      <c r="B498" s="105" t="s">
        <v>76</v>
      </c>
      <c r="C498" s="442"/>
      <c r="D498" s="433"/>
      <c r="E498" s="433"/>
      <c r="F498" s="433"/>
      <c r="G498" s="433"/>
      <c r="H498" s="433"/>
      <c r="I498" s="433"/>
      <c r="J498" s="433"/>
      <c r="K498" s="433"/>
      <c r="L498" s="433"/>
      <c r="M498" s="131">
        <v>815884.9</v>
      </c>
      <c r="N498" s="132" t="s">
        <v>64</v>
      </c>
      <c r="O498" s="114" t="s">
        <v>261</v>
      </c>
      <c r="P498" s="133">
        <v>44029</v>
      </c>
      <c r="Q498" s="108" t="s">
        <v>117</v>
      </c>
      <c r="R498" s="40">
        <v>44183</v>
      </c>
      <c r="S498" s="113" t="s">
        <v>29</v>
      </c>
      <c r="T498" s="109" t="s">
        <v>126</v>
      </c>
    </row>
    <row r="499" spans="1:28" ht="20.100000000000001" customHeight="1" x14ac:dyDescent="0.25">
      <c r="A499" s="130">
        <v>43742</v>
      </c>
      <c r="B499" s="105" t="s">
        <v>23</v>
      </c>
      <c r="C499" s="106" t="s">
        <v>24</v>
      </c>
      <c r="D499" s="22" t="s">
        <v>217</v>
      </c>
      <c r="E499" s="114" t="s">
        <v>58</v>
      </c>
      <c r="F499" s="114" t="s">
        <v>218</v>
      </c>
      <c r="G499" s="114" t="s">
        <v>219</v>
      </c>
      <c r="H499" s="114" t="s">
        <v>29</v>
      </c>
      <c r="I499" s="114" t="s">
        <v>220</v>
      </c>
      <c r="J499" s="114" t="s">
        <v>221</v>
      </c>
      <c r="K499" s="114" t="s">
        <v>31</v>
      </c>
      <c r="L499" s="114" t="s">
        <v>222</v>
      </c>
      <c r="M499" s="131">
        <v>1477787</v>
      </c>
      <c r="N499" s="132" t="s">
        <v>46</v>
      </c>
      <c r="O499" s="114" t="s">
        <v>223</v>
      </c>
      <c r="P499" s="133" t="s">
        <v>224</v>
      </c>
      <c r="Q499" s="108" t="s">
        <v>131</v>
      </c>
      <c r="R499" s="40">
        <v>44196</v>
      </c>
      <c r="S499" s="113" t="s">
        <v>29</v>
      </c>
      <c r="T499" s="109" t="s">
        <v>147</v>
      </c>
    </row>
    <row r="500" spans="1:28" ht="20.100000000000001" customHeight="1" x14ac:dyDescent="0.25">
      <c r="A500" s="130">
        <v>44077</v>
      </c>
      <c r="B500" s="105" t="s">
        <v>23</v>
      </c>
      <c r="C500" s="106" t="s">
        <v>24</v>
      </c>
      <c r="D500" s="22" t="s">
        <v>2059</v>
      </c>
      <c r="E500" s="114" t="s">
        <v>58</v>
      </c>
      <c r="F500" s="114" t="s">
        <v>234</v>
      </c>
      <c r="G500" s="114" t="s">
        <v>1492</v>
      </c>
      <c r="H500" s="114" t="s">
        <v>29</v>
      </c>
      <c r="I500" s="114" t="s">
        <v>2060</v>
      </c>
      <c r="J500" s="114" t="s">
        <v>2061</v>
      </c>
      <c r="K500" s="114" t="s">
        <v>107</v>
      </c>
      <c r="L500" s="114" t="s">
        <v>2062</v>
      </c>
      <c r="M500" s="131">
        <v>810344</v>
      </c>
      <c r="N500" s="132" t="s">
        <v>29</v>
      </c>
      <c r="O500" s="114" t="s">
        <v>29</v>
      </c>
      <c r="P500" s="133">
        <v>44074</v>
      </c>
      <c r="Q500" s="108" t="s">
        <v>352</v>
      </c>
      <c r="R500" s="40">
        <v>44173</v>
      </c>
      <c r="S500" s="113" t="s">
        <v>29</v>
      </c>
      <c r="T500" s="109" t="s">
        <v>147</v>
      </c>
    </row>
    <row r="501" spans="1:28" ht="20.100000000000001" customHeight="1" x14ac:dyDescent="0.25">
      <c r="A501" s="130">
        <v>44086</v>
      </c>
      <c r="B501" s="105" t="s">
        <v>23</v>
      </c>
      <c r="C501" s="106" t="s">
        <v>24</v>
      </c>
      <c r="D501" s="22" t="s">
        <v>2074</v>
      </c>
      <c r="E501" s="114" t="s">
        <v>58</v>
      </c>
      <c r="F501" s="114" t="s">
        <v>2075</v>
      </c>
      <c r="G501" s="114" t="s">
        <v>2076</v>
      </c>
      <c r="H501" s="114" t="s">
        <v>29</v>
      </c>
      <c r="I501" s="114" t="s">
        <v>2077</v>
      </c>
      <c r="J501" s="114" t="s">
        <v>2078</v>
      </c>
      <c r="K501" s="114" t="s">
        <v>215</v>
      </c>
      <c r="L501" s="114" t="s">
        <v>2079</v>
      </c>
      <c r="M501" s="131">
        <v>455697</v>
      </c>
      <c r="N501" s="132" t="s">
        <v>29</v>
      </c>
      <c r="O501" s="114" t="s">
        <v>29</v>
      </c>
      <c r="P501" s="133">
        <v>44012</v>
      </c>
      <c r="Q501" s="108" t="s">
        <v>352</v>
      </c>
      <c r="R501" s="40">
        <v>44165</v>
      </c>
      <c r="S501" s="113" t="s">
        <v>29</v>
      </c>
      <c r="T501" s="109" t="s">
        <v>1429</v>
      </c>
    </row>
    <row r="502" spans="1:28" s="4" customFormat="1" ht="20.100000000000001" customHeight="1" x14ac:dyDescent="0.25">
      <c r="A502" s="121">
        <v>43987</v>
      </c>
      <c r="B502" s="21" t="s">
        <v>23</v>
      </c>
      <c r="C502" s="21" t="s">
        <v>344</v>
      </c>
      <c r="D502" s="22" t="s">
        <v>1019</v>
      </c>
      <c r="E502" s="21" t="s">
        <v>58</v>
      </c>
      <c r="F502" s="114" t="s">
        <v>1020</v>
      </c>
      <c r="G502" s="114" t="s">
        <v>1021</v>
      </c>
      <c r="H502" s="114" t="s">
        <v>29</v>
      </c>
      <c r="I502" s="114" t="s">
        <v>1014</v>
      </c>
      <c r="J502" s="114"/>
      <c r="K502" s="114" t="s">
        <v>521</v>
      </c>
      <c r="L502" s="114" t="s">
        <v>1022</v>
      </c>
      <c r="M502" s="23">
        <v>238227</v>
      </c>
      <c r="N502" s="115" t="s">
        <v>64</v>
      </c>
      <c r="O502" s="115" t="s">
        <v>1023</v>
      </c>
      <c r="P502" s="32" t="s">
        <v>1024</v>
      </c>
      <c r="Q502" s="40">
        <v>43861</v>
      </c>
      <c r="R502" s="114" t="s">
        <v>782</v>
      </c>
      <c r="S502" s="40">
        <v>44195</v>
      </c>
      <c r="T502" s="114" t="s">
        <v>29</v>
      </c>
      <c r="U502" s="26" t="s">
        <v>29</v>
      </c>
      <c r="V502" s="21" t="s">
        <v>29</v>
      </c>
      <c r="W502" s="21" t="s">
        <v>29</v>
      </c>
      <c r="X502" s="21" t="s">
        <v>29</v>
      </c>
      <c r="Y502" s="21" t="s">
        <v>29</v>
      </c>
      <c r="Z502" s="21" t="s">
        <v>29</v>
      </c>
      <c r="AA502" s="21" t="s">
        <v>29</v>
      </c>
      <c r="AB502" s="38" t="s">
        <v>1018</v>
      </c>
    </row>
    <row r="503" spans="1:28" ht="20.100000000000001" customHeight="1" x14ac:dyDescent="0.25">
      <c r="A503" s="136">
        <v>44130</v>
      </c>
      <c r="B503" s="105" t="s">
        <v>23</v>
      </c>
      <c r="C503" s="106" t="s">
        <v>24</v>
      </c>
      <c r="D503" s="22" t="s">
        <v>2186</v>
      </c>
      <c r="E503" s="114" t="s">
        <v>58</v>
      </c>
      <c r="F503" s="114" t="s">
        <v>2187</v>
      </c>
      <c r="G503" s="114" t="s">
        <v>495</v>
      </c>
      <c r="H503" s="114" t="s">
        <v>29</v>
      </c>
      <c r="I503" s="114" t="s">
        <v>2188</v>
      </c>
      <c r="J503" s="114" t="s">
        <v>2189</v>
      </c>
      <c r="K503" s="114" t="s">
        <v>215</v>
      </c>
      <c r="L503" s="114" t="s">
        <v>2190</v>
      </c>
      <c r="M503" s="131">
        <v>219785.5</v>
      </c>
      <c r="N503" s="132" t="s">
        <v>29</v>
      </c>
      <c r="O503" s="114" t="s">
        <v>29</v>
      </c>
      <c r="P503" s="133">
        <v>44116</v>
      </c>
      <c r="Q503" s="108" t="s">
        <v>476</v>
      </c>
      <c r="R503" s="40">
        <v>44180</v>
      </c>
      <c r="S503" s="113" t="s">
        <v>29</v>
      </c>
      <c r="T503" s="109" t="s">
        <v>1423</v>
      </c>
    </row>
    <row r="504" spans="1:28" ht="20.100000000000001" customHeight="1" x14ac:dyDescent="0.25">
      <c r="A504" s="130">
        <v>44159</v>
      </c>
      <c r="B504" s="105" t="s">
        <v>23</v>
      </c>
      <c r="C504" s="106" t="s">
        <v>24</v>
      </c>
      <c r="D504" s="22" t="s">
        <v>2294</v>
      </c>
      <c r="E504" s="114" t="s">
        <v>26</v>
      </c>
      <c r="F504" s="114" t="s">
        <v>478</v>
      </c>
      <c r="G504" s="114" t="s">
        <v>2295</v>
      </c>
      <c r="H504" s="114" t="s">
        <v>2296</v>
      </c>
      <c r="I504" s="114" t="s">
        <v>2294</v>
      </c>
      <c r="J504" s="114" t="s">
        <v>2296</v>
      </c>
      <c r="K504" s="114" t="s">
        <v>215</v>
      </c>
      <c r="L504" s="114" t="s">
        <v>222</v>
      </c>
      <c r="M504" s="131">
        <v>290001.37</v>
      </c>
      <c r="N504" s="132" t="s">
        <v>2297</v>
      </c>
      <c r="O504" s="114" t="s">
        <v>2298</v>
      </c>
      <c r="P504" s="133">
        <v>44039</v>
      </c>
      <c r="Q504" s="108" t="s">
        <v>476</v>
      </c>
      <c r="R504" s="40">
        <v>44063</v>
      </c>
      <c r="S504" s="113" t="s">
        <v>2297</v>
      </c>
      <c r="T504" s="109" t="s">
        <v>485</v>
      </c>
    </row>
    <row r="505" spans="1:28" ht="20.100000000000001" customHeight="1" x14ac:dyDescent="0.25">
      <c r="A505" s="130">
        <v>44159</v>
      </c>
      <c r="B505" s="105" t="s">
        <v>23</v>
      </c>
      <c r="C505" s="106" t="s">
        <v>24</v>
      </c>
      <c r="D505" s="22" t="s">
        <v>2299</v>
      </c>
      <c r="E505" s="114" t="s">
        <v>26</v>
      </c>
      <c r="F505" s="114" t="s">
        <v>2300</v>
      </c>
      <c r="G505" s="114" t="s">
        <v>2301</v>
      </c>
      <c r="H505" s="114" t="s">
        <v>29</v>
      </c>
      <c r="I505" s="114" t="s">
        <v>2300</v>
      </c>
      <c r="J505" s="114" t="s">
        <v>2302</v>
      </c>
      <c r="K505" s="114" t="s">
        <v>215</v>
      </c>
      <c r="L505" s="114" t="s">
        <v>2303</v>
      </c>
      <c r="M505" s="131">
        <v>226160</v>
      </c>
      <c r="N505" s="132" t="s">
        <v>2305</v>
      </c>
      <c r="O505" s="114" t="s">
        <v>2304</v>
      </c>
      <c r="P505" s="133">
        <v>43892</v>
      </c>
      <c r="Q505" s="108" t="s">
        <v>476</v>
      </c>
      <c r="R505" s="40">
        <v>43922</v>
      </c>
      <c r="S505" s="113" t="s">
        <v>29</v>
      </c>
      <c r="T505" s="109" t="s">
        <v>485</v>
      </c>
    </row>
    <row r="506" spans="1:28" ht="20.100000000000001" customHeight="1" x14ac:dyDescent="0.25">
      <c r="A506" s="130">
        <v>44159</v>
      </c>
      <c r="B506" s="105" t="s">
        <v>23</v>
      </c>
      <c r="C506" s="106" t="s">
        <v>24</v>
      </c>
      <c r="D506" s="22" t="s">
        <v>2306</v>
      </c>
      <c r="E506" s="114" t="s">
        <v>26</v>
      </c>
      <c r="F506" s="114" t="s">
        <v>2307</v>
      </c>
      <c r="G506" s="114" t="s">
        <v>1931</v>
      </c>
      <c r="H506" s="114" t="s">
        <v>29</v>
      </c>
      <c r="I506" s="114" t="s">
        <v>2306</v>
      </c>
      <c r="J506" s="114" t="s">
        <v>2308</v>
      </c>
      <c r="K506" s="114" t="s">
        <v>215</v>
      </c>
      <c r="L506" s="114" t="s">
        <v>2309</v>
      </c>
      <c r="M506" s="131">
        <v>159750</v>
      </c>
      <c r="N506" s="132" t="s">
        <v>29</v>
      </c>
      <c r="O506" s="114" t="s">
        <v>2304</v>
      </c>
      <c r="P506" s="133">
        <v>44099</v>
      </c>
      <c r="Q506" s="108" t="s">
        <v>2073</v>
      </c>
      <c r="R506" s="40">
        <v>44160</v>
      </c>
      <c r="S506" s="113" t="s">
        <v>2310</v>
      </c>
      <c r="T506" s="109" t="s">
        <v>485</v>
      </c>
    </row>
    <row r="507" spans="1:28" s="4" customFormat="1" ht="20.100000000000001" customHeight="1" x14ac:dyDescent="0.25">
      <c r="A507" s="121">
        <v>43830</v>
      </c>
      <c r="B507" s="21" t="s">
        <v>23</v>
      </c>
      <c r="C507" s="21" t="s">
        <v>344</v>
      </c>
      <c r="D507" s="22" t="s">
        <v>29</v>
      </c>
      <c r="E507" s="21" t="s">
        <v>26</v>
      </c>
      <c r="F507" s="114" t="s">
        <v>613</v>
      </c>
      <c r="G507" s="114" t="s">
        <v>614</v>
      </c>
      <c r="H507" s="114" t="s">
        <v>29</v>
      </c>
      <c r="I507" s="114" t="s">
        <v>615</v>
      </c>
      <c r="J507" s="114" t="s">
        <v>616</v>
      </c>
      <c r="K507" s="114" t="s">
        <v>521</v>
      </c>
      <c r="L507" s="114" t="s">
        <v>597</v>
      </c>
      <c r="M507" s="23">
        <v>172707.48</v>
      </c>
      <c r="N507" s="115" t="s">
        <v>598</v>
      </c>
      <c r="O507" s="115" t="s">
        <v>612</v>
      </c>
      <c r="P507" s="24" t="s">
        <v>29</v>
      </c>
      <c r="Q507" s="33">
        <v>43831</v>
      </c>
      <c r="R507" s="34" t="s">
        <v>77</v>
      </c>
      <c r="S507" s="33">
        <v>44196</v>
      </c>
      <c r="T507" s="114" t="s">
        <v>606</v>
      </c>
      <c r="U507" s="26" t="s">
        <v>29</v>
      </c>
      <c r="V507" s="21" t="s">
        <v>29</v>
      </c>
      <c r="W507" s="21" t="s">
        <v>29</v>
      </c>
      <c r="X507" s="21" t="s">
        <v>29</v>
      </c>
      <c r="Y507" s="21" t="s">
        <v>29</v>
      </c>
      <c r="Z507" s="21" t="s">
        <v>29</v>
      </c>
      <c r="AA507" s="21" t="s">
        <v>29</v>
      </c>
      <c r="AB507" s="31" t="s">
        <v>601</v>
      </c>
    </row>
    <row r="508" spans="1:28" ht="20.100000000000001" customHeight="1" x14ac:dyDescent="0.25">
      <c r="A508" s="136">
        <v>44140</v>
      </c>
      <c r="B508" s="105" t="s">
        <v>23</v>
      </c>
      <c r="C508" s="106" t="s">
        <v>24</v>
      </c>
      <c r="D508" s="22" t="s">
        <v>2240</v>
      </c>
      <c r="E508" s="114" t="s">
        <v>58</v>
      </c>
      <c r="F508" s="114" t="s">
        <v>234</v>
      </c>
      <c r="G508" s="114" t="s">
        <v>2241</v>
      </c>
      <c r="H508" s="114" t="s">
        <v>29</v>
      </c>
      <c r="I508" s="114" t="s">
        <v>2242</v>
      </c>
      <c r="J508" s="114" t="s">
        <v>2243</v>
      </c>
      <c r="K508" s="114" t="s">
        <v>215</v>
      </c>
      <c r="L508" s="114" t="s">
        <v>2244</v>
      </c>
      <c r="M508" s="131">
        <v>226696.52</v>
      </c>
      <c r="N508" s="132" t="s">
        <v>2245</v>
      </c>
      <c r="O508" s="114" t="s">
        <v>29</v>
      </c>
      <c r="P508" s="133">
        <v>44122</v>
      </c>
      <c r="Q508" s="108" t="s">
        <v>2073</v>
      </c>
      <c r="R508" s="40">
        <v>44204</v>
      </c>
      <c r="S508" s="113" t="s">
        <v>29</v>
      </c>
      <c r="T508" s="109" t="s">
        <v>353</v>
      </c>
    </row>
    <row r="509" spans="1:28" ht="20.100000000000001" customHeight="1" x14ac:dyDescent="0.25">
      <c r="A509" s="130">
        <v>44209</v>
      </c>
      <c r="B509" s="105" t="s">
        <v>23</v>
      </c>
      <c r="C509" s="106" t="s">
        <v>24</v>
      </c>
      <c r="D509" s="22" t="s">
        <v>2372</v>
      </c>
      <c r="E509" s="114" t="s">
        <v>58</v>
      </c>
      <c r="F509" s="114" t="s">
        <v>2373</v>
      </c>
      <c r="G509" s="114" t="s">
        <v>2374</v>
      </c>
      <c r="H509" s="114" t="s">
        <v>29</v>
      </c>
      <c r="I509" s="114" t="s">
        <v>2375</v>
      </c>
      <c r="J509" s="114" t="s">
        <v>2376</v>
      </c>
      <c r="K509" s="114" t="s">
        <v>107</v>
      </c>
      <c r="L509" s="114" t="s">
        <v>2377</v>
      </c>
      <c r="M509" s="131">
        <v>457083.26</v>
      </c>
      <c r="N509" s="132" t="s">
        <v>29</v>
      </c>
      <c r="O509" s="114" t="s">
        <v>29</v>
      </c>
      <c r="P509" s="133">
        <v>44027</v>
      </c>
      <c r="Q509" s="108" t="s">
        <v>259</v>
      </c>
      <c r="R509" s="40">
        <v>44172</v>
      </c>
      <c r="S509" s="113" t="s">
        <v>29</v>
      </c>
      <c r="T509" s="109" t="s">
        <v>241</v>
      </c>
    </row>
    <row r="510" spans="1:28" s="4" customFormat="1" ht="20.100000000000001" customHeight="1" x14ac:dyDescent="0.25">
      <c r="A510" s="121">
        <v>43965</v>
      </c>
      <c r="B510" s="21" t="s">
        <v>23</v>
      </c>
      <c r="C510" s="21" t="s">
        <v>344</v>
      </c>
      <c r="D510" s="22" t="s">
        <v>938</v>
      </c>
      <c r="E510" s="21" t="s">
        <v>26</v>
      </c>
      <c r="F510" s="114" t="s">
        <v>592</v>
      </c>
      <c r="G510" s="114" t="s">
        <v>939</v>
      </c>
      <c r="H510" s="114" t="s">
        <v>29</v>
      </c>
      <c r="I510" s="114" t="s">
        <v>940</v>
      </c>
      <c r="J510" s="114" t="s">
        <v>941</v>
      </c>
      <c r="K510" s="114" t="s">
        <v>521</v>
      </c>
      <c r="L510" s="114" t="s">
        <v>29</v>
      </c>
      <c r="M510" s="23">
        <v>1061342.3500000001</v>
      </c>
      <c r="N510" s="115" t="s">
        <v>64</v>
      </c>
      <c r="O510" s="115" t="s">
        <v>35</v>
      </c>
      <c r="P510" s="32" t="s">
        <v>29</v>
      </c>
      <c r="Q510" s="25">
        <v>43827</v>
      </c>
      <c r="R510" s="114" t="s">
        <v>77</v>
      </c>
      <c r="S510" s="25">
        <v>44192</v>
      </c>
      <c r="T510" s="114" t="s">
        <v>29</v>
      </c>
      <c r="U510" s="26" t="s">
        <v>29</v>
      </c>
      <c r="V510" s="21" t="s">
        <v>29</v>
      </c>
      <c r="W510" s="21" t="s">
        <v>29</v>
      </c>
      <c r="X510" s="21" t="s">
        <v>29</v>
      </c>
      <c r="Y510" s="21" t="s">
        <v>29</v>
      </c>
      <c r="Z510" s="21" t="s">
        <v>29</v>
      </c>
      <c r="AA510" s="21" t="s">
        <v>29</v>
      </c>
      <c r="AB510" s="28" t="s">
        <v>126</v>
      </c>
    </row>
    <row r="511" spans="1:28" ht="20.100000000000001" customHeight="1" x14ac:dyDescent="0.25">
      <c r="A511" s="130">
        <v>44070</v>
      </c>
      <c r="B511" s="105" t="s">
        <v>76</v>
      </c>
      <c r="C511" s="106" t="s">
        <v>24</v>
      </c>
      <c r="D511" s="22" t="s">
        <v>420</v>
      </c>
      <c r="E511" s="114" t="s">
        <v>26</v>
      </c>
      <c r="F511" s="114" t="s">
        <v>421</v>
      </c>
      <c r="G511" s="114" t="s">
        <v>422</v>
      </c>
      <c r="H511" s="114" t="s">
        <v>29</v>
      </c>
      <c r="I511" s="114" t="s">
        <v>423</v>
      </c>
      <c r="J511" s="114" t="s">
        <v>424</v>
      </c>
      <c r="K511" s="114" t="s">
        <v>31</v>
      </c>
      <c r="L511" s="114" t="s">
        <v>425</v>
      </c>
      <c r="M511" s="131">
        <v>1187706.18</v>
      </c>
      <c r="N511" s="132" t="s">
        <v>29</v>
      </c>
      <c r="O511" s="114" t="s">
        <v>261</v>
      </c>
      <c r="P511" s="133">
        <v>43612</v>
      </c>
      <c r="Q511" s="108" t="s">
        <v>426</v>
      </c>
      <c r="R511" s="40">
        <v>44183</v>
      </c>
      <c r="S511" s="113" t="s">
        <v>29</v>
      </c>
      <c r="T511" s="109" t="s">
        <v>126</v>
      </c>
    </row>
    <row r="512" spans="1:28" s="4" customFormat="1" ht="20.100000000000001" customHeight="1" x14ac:dyDescent="0.25">
      <c r="A512" s="121">
        <v>43814</v>
      </c>
      <c r="B512" s="21" t="s">
        <v>23</v>
      </c>
      <c r="C512" s="21" t="s">
        <v>344</v>
      </c>
      <c r="D512" s="22" t="s">
        <v>630</v>
      </c>
      <c r="E512" s="21" t="s">
        <v>26</v>
      </c>
      <c r="F512" s="114" t="s">
        <v>631</v>
      </c>
      <c r="G512" s="114" t="s">
        <v>632</v>
      </c>
      <c r="H512" s="114" t="s">
        <v>29</v>
      </c>
      <c r="I512" s="114" t="s">
        <v>633</v>
      </c>
      <c r="J512" s="114" t="s">
        <v>634</v>
      </c>
      <c r="K512" s="114" t="s">
        <v>521</v>
      </c>
      <c r="L512" s="114" t="s">
        <v>597</v>
      </c>
      <c r="M512" s="23" t="s">
        <v>523</v>
      </c>
      <c r="N512" s="115" t="s">
        <v>598</v>
      </c>
      <c r="O512" s="115" t="s">
        <v>599</v>
      </c>
      <c r="P512" s="24" t="s">
        <v>29</v>
      </c>
      <c r="Q512" s="33">
        <v>43814</v>
      </c>
      <c r="R512" s="34" t="s">
        <v>77</v>
      </c>
      <c r="S512" s="33">
        <v>44179</v>
      </c>
      <c r="T512" s="114" t="s">
        <v>606</v>
      </c>
      <c r="U512" s="26" t="s">
        <v>29</v>
      </c>
      <c r="V512" s="21" t="s">
        <v>29</v>
      </c>
      <c r="W512" s="21" t="s">
        <v>29</v>
      </c>
      <c r="X512" s="21" t="s">
        <v>29</v>
      </c>
      <c r="Y512" s="21" t="s">
        <v>29</v>
      </c>
      <c r="Z512" s="21" t="s">
        <v>29</v>
      </c>
      <c r="AA512" s="21" t="s">
        <v>29</v>
      </c>
      <c r="AB512" s="31" t="s">
        <v>601</v>
      </c>
    </row>
    <row r="513" spans="1:28" s="4" customFormat="1" ht="20.100000000000001" customHeight="1" x14ac:dyDescent="0.25">
      <c r="A513" s="121">
        <v>44049</v>
      </c>
      <c r="B513" s="21" t="s">
        <v>23</v>
      </c>
      <c r="C513" s="21" t="s">
        <v>344</v>
      </c>
      <c r="D513" s="22" t="s">
        <v>1224</v>
      </c>
      <c r="E513" s="21" t="s">
        <v>246</v>
      </c>
      <c r="F513" s="114" t="s">
        <v>1225</v>
      </c>
      <c r="G513" s="114" t="s">
        <v>1226</v>
      </c>
      <c r="H513" s="114" t="s">
        <v>1227</v>
      </c>
      <c r="I513" s="114" t="s">
        <v>1224</v>
      </c>
      <c r="J513" s="114" t="s">
        <v>1228</v>
      </c>
      <c r="K513" s="114" t="s">
        <v>521</v>
      </c>
      <c r="L513" s="114" t="s">
        <v>1229</v>
      </c>
      <c r="M513" s="23">
        <v>120000</v>
      </c>
      <c r="N513" s="115" t="s">
        <v>1230</v>
      </c>
      <c r="O513" s="115" t="s">
        <v>931</v>
      </c>
      <c r="P513" s="32" t="s">
        <v>1231</v>
      </c>
      <c r="Q513" s="40">
        <v>43836</v>
      </c>
      <c r="R513" s="114" t="s">
        <v>77</v>
      </c>
      <c r="S513" s="40">
        <v>44201</v>
      </c>
      <c r="T513" s="114" t="s">
        <v>1232</v>
      </c>
      <c r="U513" s="26" t="s">
        <v>29</v>
      </c>
      <c r="V513" s="21" t="s">
        <v>29</v>
      </c>
      <c r="W513" s="21" t="s">
        <v>29</v>
      </c>
      <c r="X513" s="114" t="s">
        <v>1233</v>
      </c>
      <c r="Y513" s="114" t="s">
        <v>1234</v>
      </c>
      <c r="Z513" s="21" t="s">
        <v>29</v>
      </c>
      <c r="AA513" s="35" t="s">
        <v>1234</v>
      </c>
      <c r="AB513" s="34" t="s">
        <v>997</v>
      </c>
    </row>
    <row r="514" spans="1:28" ht="20.100000000000001" customHeight="1" x14ac:dyDescent="0.25">
      <c r="A514" s="130">
        <v>44098</v>
      </c>
      <c r="B514" s="105" t="s">
        <v>23</v>
      </c>
      <c r="C514" s="106" t="s">
        <v>24</v>
      </c>
      <c r="D514" s="22" t="s">
        <v>2108</v>
      </c>
      <c r="E514" s="114" t="s">
        <v>26</v>
      </c>
      <c r="F514" s="114" t="s">
        <v>345</v>
      </c>
      <c r="G514" s="114" t="s">
        <v>2109</v>
      </c>
      <c r="H514" s="114" t="s">
        <v>29</v>
      </c>
      <c r="I514" s="114" t="s">
        <v>2110</v>
      </c>
      <c r="J514" s="114" t="s">
        <v>2111</v>
      </c>
      <c r="K514" s="114" t="s">
        <v>31</v>
      </c>
      <c r="L514" s="114" t="s">
        <v>2112</v>
      </c>
      <c r="M514" s="131">
        <v>330000</v>
      </c>
      <c r="N514" s="132" t="s">
        <v>2113</v>
      </c>
      <c r="O514" s="114" t="s">
        <v>2113</v>
      </c>
      <c r="P514" s="133">
        <v>44089</v>
      </c>
      <c r="Q514" s="108" t="s">
        <v>352</v>
      </c>
      <c r="R514" s="40">
        <v>44183</v>
      </c>
      <c r="S514" s="113" t="s">
        <v>29</v>
      </c>
      <c r="T514" s="109" t="s">
        <v>147</v>
      </c>
    </row>
    <row r="515" spans="1:28" s="4" customFormat="1" ht="20.100000000000001" customHeight="1" x14ac:dyDescent="0.25">
      <c r="A515" s="39">
        <v>44001</v>
      </c>
      <c r="B515" s="21" t="s">
        <v>23</v>
      </c>
      <c r="C515" s="21" t="s">
        <v>344</v>
      </c>
      <c r="D515" s="22" t="s">
        <v>1063</v>
      </c>
      <c r="E515" s="21" t="s">
        <v>246</v>
      </c>
      <c r="F515" s="114" t="s">
        <v>1064</v>
      </c>
      <c r="G515" s="114" t="s">
        <v>1065</v>
      </c>
      <c r="H515" s="114" t="s">
        <v>29</v>
      </c>
      <c r="I515" s="114" t="s">
        <v>1066</v>
      </c>
      <c r="J515" s="114" t="s">
        <v>1067</v>
      </c>
      <c r="K515" s="114" t="s">
        <v>521</v>
      </c>
      <c r="L515" s="114" t="s">
        <v>840</v>
      </c>
      <c r="M515" s="23">
        <v>599500</v>
      </c>
      <c r="N515" s="115" t="s">
        <v>1068</v>
      </c>
      <c r="O515" s="115" t="s">
        <v>1069</v>
      </c>
      <c r="P515" s="32" t="s">
        <v>1070</v>
      </c>
      <c r="Q515" s="40">
        <v>44013</v>
      </c>
      <c r="R515" s="114" t="s">
        <v>1071</v>
      </c>
      <c r="S515" s="40">
        <v>44561</v>
      </c>
      <c r="T515" s="114" t="s">
        <v>843</v>
      </c>
      <c r="U515" s="26" t="s">
        <v>29</v>
      </c>
      <c r="V515" s="21" t="s">
        <v>29</v>
      </c>
      <c r="W515" s="21" t="s">
        <v>29</v>
      </c>
      <c r="X515" s="21" t="s">
        <v>29</v>
      </c>
      <c r="Y515" s="21" t="s">
        <v>29</v>
      </c>
      <c r="Z515" s="21" t="s">
        <v>29</v>
      </c>
      <c r="AA515" s="21" t="s">
        <v>29</v>
      </c>
      <c r="AB515" s="34" t="s">
        <v>1072</v>
      </c>
    </row>
    <row r="516" spans="1:28" s="4" customFormat="1" ht="20.100000000000001" customHeight="1" x14ac:dyDescent="0.25">
      <c r="A516" s="121">
        <v>43965</v>
      </c>
      <c r="B516" s="21" t="s">
        <v>23</v>
      </c>
      <c r="C516" s="21" t="s">
        <v>344</v>
      </c>
      <c r="D516" s="22" t="s">
        <v>947</v>
      </c>
      <c r="E516" s="21" t="s">
        <v>246</v>
      </c>
      <c r="F516" s="114" t="s">
        <v>948</v>
      </c>
      <c r="G516" s="114" t="s">
        <v>949</v>
      </c>
      <c r="H516" s="114" t="s">
        <v>29</v>
      </c>
      <c r="I516" s="114" t="s">
        <v>950</v>
      </c>
      <c r="J516" s="114" t="s">
        <v>951</v>
      </c>
      <c r="K516" s="114" t="s">
        <v>587</v>
      </c>
      <c r="L516" s="114" t="s">
        <v>29</v>
      </c>
      <c r="M516" s="23">
        <v>171702.3</v>
      </c>
      <c r="N516" s="115" t="s">
        <v>64</v>
      </c>
      <c r="O516" s="115" t="s">
        <v>35</v>
      </c>
      <c r="P516" s="32" t="s">
        <v>29</v>
      </c>
      <c r="Q516" s="25">
        <v>43831</v>
      </c>
      <c r="R516" s="114" t="s">
        <v>77</v>
      </c>
      <c r="S516" s="25">
        <v>44196</v>
      </c>
      <c r="T516" s="114" t="s">
        <v>952</v>
      </c>
      <c r="U516" s="26" t="s">
        <v>29</v>
      </c>
      <c r="V516" s="21" t="s">
        <v>29</v>
      </c>
      <c r="W516" s="21" t="s">
        <v>29</v>
      </c>
      <c r="X516" s="114" t="s">
        <v>953</v>
      </c>
      <c r="Y516" s="21" t="s">
        <v>29</v>
      </c>
      <c r="Z516" s="21" t="s">
        <v>29</v>
      </c>
      <c r="AA516" s="21" t="s">
        <v>29</v>
      </c>
      <c r="AB516" s="28" t="s">
        <v>954</v>
      </c>
    </row>
    <row r="517" spans="1:28" s="4" customFormat="1" ht="20.100000000000001" customHeight="1" x14ac:dyDescent="0.25">
      <c r="A517" s="121">
        <v>43965</v>
      </c>
      <c r="B517" s="21" t="s">
        <v>23</v>
      </c>
      <c r="C517" s="21" t="s">
        <v>344</v>
      </c>
      <c r="D517" s="22" t="s">
        <v>955</v>
      </c>
      <c r="E517" s="21" t="s">
        <v>246</v>
      </c>
      <c r="F517" s="114" t="s">
        <v>956</v>
      </c>
      <c r="G517" s="114" t="s">
        <v>957</v>
      </c>
      <c r="H517" s="114" t="s">
        <v>29</v>
      </c>
      <c r="I517" s="114" t="s">
        <v>950</v>
      </c>
      <c r="J517" s="114" t="s">
        <v>958</v>
      </c>
      <c r="K517" s="114" t="s">
        <v>215</v>
      </c>
      <c r="L517" s="114" t="s">
        <v>29</v>
      </c>
      <c r="M517" s="23">
        <v>391762.8</v>
      </c>
      <c r="N517" s="115" t="s">
        <v>64</v>
      </c>
      <c r="O517" s="115" t="s">
        <v>35</v>
      </c>
      <c r="P517" s="32" t="s">
        <v>29</v>
      </c>
      <c r="Q517" s="25">
        <v>43831</v>
      </c>
      <c r="R517" s="114" t="s">
        <v>77</v>
      </c>
      <c r="S517" s="25">
        <v>44196</v>
      </c>
      <c r="T517" s="114" t="s">
        <v>959</v>
      </c>
      <c r="U517" s="26" t="s">
        <v>29</v>
      </c>
      <c r="V517" s="21" t="s">
        <v>29</v>
      </c>
      <c r="W517" s="21" t="s">
        <v>29</v>
      </c>
      <c r="X517" s="21" t="s">
        <v>29</v>
      </c>
      <c r="Y517" s="114" t="s">
        <v>960</v>
      </c>
      <c r="Z517" s="21" t="s">
        <v>29</v>
      </c>
      <c r="AA517" s="21" t="s">
        <v>29</v>
      </c>
      <c r="AB517" s="28" t="s">
        <v>954</v>
      </c>
    </row>
    <row r="518" spans="1:28" s="4" customFormat="1" ht="20.100000000000001" customHeight="1" x14ac:dyDescent="0.25">
      <c r="A518" s="121">
        <v>43987</v>
      </c>
      <c r="B518" s="21" t="s">
        <v>23</v>
      </c>
      <c r="C518" s="21" t="s">
        <v>344</v>
      </c>
      <c r="D518" s="22" t="s">
        <v>1030</v>
      </c>
      <c r="E518" s="21" t="s">
        <v>246</v>
      </c>
      <c r="F518" s="114" t="s">
        <v>956</v>
      </c>
      <c r="G518" s="114" t="s">
        <v>1031</v>
      </c>
      <c r="H518" s="114" t="s">
        <v>29</v>
      </c>
      <c r="I518" s="114" t="s">
        <v>568</v>
      </c>
      <c r="J518" s="114" t="s">
        <v>1032</v>
      </c>
      <c r="K518" s="114" t="s">
        <v>521</v>
      </c>
      <c r="L518" s="114" t="s">
        <v>29</v>
      </c>
      <c r="M518" s="23">
        <v>250000</v>
      </c>
      <c r="N518" s="115" t="s">
        <v>1033</v>
      </c>
      <c r="O518" s="115" t="s">
        <v>35</v>
      </c>
      <c r="P518" s="32" t="s">
        <v>29</v>
      </c>
      <c r="Q518" s="40">
        <v>43794</v>
      </c>
      <c r="R518" s="114" t="s">
        <v>865</v>
      </c>
      <c r="S518" s="40">
        <v>44196</v>
      </c>
      <c r="T518" s="114" t="s">
        <v>1034</v>
      </c>
      <c r="U518" s="26" t="s">
        <v>29</v>
      </c>
      <c r="V518" s="21" t="s">
        <v>29</v>
      </c>
      <c r="W518" s="21" t="s">
        <v>29</v>
      </c>
      <c r="X518" s="114" t="s">
        <v>1035</v>
      </c>
      <c r="Y518" s="114" t="s">
        <v>1036</v>
      </c>
      <c r="Z518" s="21" t="s">
        <v>29</v>
      </c>
      <c r="AA518" s="21" t="s">
        <v>29</v>
      </c>
      <c r="AB518" s="34" t="s">
        <v>954</v>
      </c>
    </row>
    <row r="519" spans="1:28" s="4" customFormat="1" ht="20.100000000000001" customHeight="1" x14ac:dyDescent="0.25">
      <c r="A519" s="39">
        <v>43854</v>
      </c>
      <c r="B519" s="21" t="s">
        <v>23</v>
      </c>
      <c r="C519" s="21" t="s">
        <v>344</v>
      </c>
      <c r="D519" s="22" t="s">
        <v>835</v>
      </c>
      <c r="E519" s="21" t="s">
        <v>246</v>
      </c>
      <c r="F519" s="114" t="s">
        <v>836</v>
      </c>
      <c r="G519" s="114" t="s">
        <v>837</v>
      </c>
      <c r="H519" s="114" t="s">
        <v>29</v>
      </c>
      <c r="I519" s="114" t="s">
        <v>838</v>
      </c>
      <c r="J519" s="114" t="s">
        <v>839</v>
      </c>
      <c r="K519" s="114" t="s">
        <v>587</v>
      </c>
      <c r="L519" s="114" t="s">
        <v>840</v>
      </c>
      <c r="M519" s="23">
        <v>178695</v>
      </c>
      <c r="N519" s="115" t="s">
        <v>46</v>
      </c>
      <c r="O519" s="115" t="s">
        <v>841</v>
      </c>
      <c r="P519" s="32" t="s">
        <v>842</v>
      </c>
      <c r="Q519" s="25">
        <v>43831</v>
      </c>
      <c r="R519" s="114" t="s">
        <v>131</v>
      </c>
      <c r="S519" s="25">
        <v>44561</v>
      </c>
      <c r="T519" s="114" t="s">
        <v>843</v>
      </c>
      <c r="U519" s="26" t="s">
        <v>29</v>
      </c>
      <c r="V519" s="21" t="s">
        <v>29</v>
      </c>
      <c r="W519" s="21" t="s">
        <v>29</v>
      </c>
      <c r="X519" s="21" t="s">
        <v>29</v>
      </c>
      <c r="Y519" s="21" t="s">
        <v>29</v>
      </c>
      <c r="Z519" s="21" t="s">
        <v>29</v>
      </c>
      <c r="AA519" s="21" t="s">
        <v>29</v>
      </c>
      <c r="AB519" s="28" t="s">
        <v>844</v>
      </c>
    </row>
    <row r="520" spans="1:28" s="4" customFormat="1" ht="20.100000000000001" customHeight="1" x14ac:dyDescent="0.25">
      <c r="A520" s="39">
        <v>43854</v>
      </c>
      <c r="B520" s="21" t="s">
        <v>23</v>
      </c>
      <c r="C520" s="21" t="s">
        <v>344</v>
      </c>
      <c r="D520" s="22" t="s">
        <v>845</v>
      </c>
      <c r="E520" s="21" t="s">
        <v>246</v>
      </c>
      <c r="F520" s="114" t="s">
        <v>846</v>
      </c>
      <c r="G520" s="114" t="s">
        <v>847</v>
      </c>
      <c r="H520" s="114" t="s">
        <v>29</v>
      </c>
      <c r="I520" s="114" t="s">
        <v>848</v>
      </c>
      <c r="J520" s="114" t="s">
        <v>849</v>
      </c>
      <c r="K520" s="114" t="s">
        <v>587</v>
      </c>
      <c r="L520" s="114" t="s">
        <v>840</v>
      </c>
      <c r="M520" s="23">
        <v>225502</v>
      </c>
      <c r="N520" s="115" t="s">
        <v>46</v>
      </c>
      <c r="O520" s="115" t="s">
        <v>841</v>
      </c>
      <c r="P520" s="32" t="s">
        <v>842</v>
      </c>
      <c r="Q520" s="25">
        <v>43831</v>
      </c>
      <c r="R520" s="114" t="s">
        <v>131</v>
      </c>
      <c r="S520" s="25">
        <v>44561</v>
      </c>
      <c r="T520" s="114" t="s">
        <v>843</v>
      </c>
      <c r="U520" s="26" t="s">
        <v>29</v>
      </c>
      <c r="V520" s="21" t="s">
        <v>29</v>
      </c>
      <c r="W520" s="21" t="s">
        <v>29</v>
      </c>
      <c r="X520" s="21" t="s">
        <v>29</v>
      </c>
      <c r="Y520" s="21" t="s">
        <v>29</v>
      </c>
      <c r="Z520" s="21" t="s">
        <v>29</v>
      </c>
      <c r="AA520" s="21" t="s">
        <v>29</v>
      </c>
      <c r="AB520" s="28" t="s">
        <v>844</v>
      </c>
    </row>
    <row r="521" spans="1:28" s="4" customFormat="1" ht="20.100000000000001" customHeight="1" x14ac:dyDescent="0.25">
      <c r="A521" s="39">
        <v>43854</v>
      </c>
      <c r="B521" s="21" t="s">
        <v>850</v>
      </c>
      <c r="C521" s="21" t="s">
        <v>344</v>
      </c>
      <c r="D521" s="22" t="s">
        <v>851</v>
      </c>
      <c r="E521" s="21" t="s">
        <v>246</v>
      </c>
      <c r="F521" s="114" t="s">
        <v>852</v>
      </c>
      <c r="G521" s="114" t="s">
        <v>853</v>
      </c>
      <c r="H521" s="114" t="s">
        <v>29</v>
      </c>
      <c r="I521" s="114" t="s">
        <v>848</v>
      </c>
      <c r="J521" s="114" t="s">
        <v>854</v>
      </c>
      <c r="K521" s="114" t="s">
        <v>587</v>
      </c>
      <c r="L521" s="114" t="s">
        <v>840</v>
      </c>
      <c r="M521" s="23">
        <v>148500</v>
      </c>
      <c r="N521" s="115" t="s">
        <v>46</v>
      </c>
      <c r="O521" s="115" t="s">
        <v>841</v>
      </c>
      <c r="P521" s="32" t="s">
        <v>842</v>
      </c>
      <c r="Q521" s="25">
        <v>43831</v>
      </c>
      <c r="R521" s="114" t="s">
        <v>131</v>
      </c>
      <c r="S521" s="25">
        <v>44561</v>
      </c>
      <c r="T521" s="114" t="s">
        <v>843</v>
      </c>
      <c r="U521" s="26" t="s">
        <v>29</v>
      </c>
      <c r="V521" s="21" t="s">
        <v>29</v>
      </c>
      <c r="W521" s="21" t="s">
        <v>29</v>
      </c>
      <c r="X521" s="21" t="s">
        <v>29</v>
      </c>
      <c r="Y521" s="21" t="s">
        <v>29</v>
      </c>
      <c r="Z521" s="21" t="s">
        <v>29</v>
      </c>
      <c r="AA521" s="21" t="s">
        <v>29</v>
      </c>
      <c r="AB521" s="28" t="s">
        <v>844</v>
      </c>
    </row>
    <row r="522" spans="1:28" s="4" customFormat="1" ht="20.100000000000001" customHeight="1" x14ac:dyDescent="0.25">
      <c r="A522" s="121">
        <v>44140</v>
      </c>
      <c r="B522" s="21" t="s">
        <v>23</v>
      </c>
      <c r="C522" s="21" t="s">
        <v>344</v>
      </c>
      <c r="D522" s="22" t="s">
        <v>2230</v>
      </c>
      <c r="E522" s="21" t="s">
        <v>26</v>
      </c>
      <c r="F522" s="114" t="s">
        <v>1738</v>
      </c>
      <c r="G522" s="114" t="s">
        <v>2231</v>
      </c>
      <c r="H522" s="114" t="s">
        <v>29</v>
      </c>
      <c r="I522" s="114" t="s">
        <v>2232</v>
      </c>
      <c r="J522" s="114" t="s">
        <v>2233</v>
      </c>
      <c r="K522" s="114" t="s">
        <v>521</v>
      </c>
      <c r="L522" s="114" t="s">
        <v>29</v>
      </c>
      <c r="M522" s="23">
        <v>322000</v>
      </c>
      <c r="N522" s="115" t="s">
        <v>29</v>
      </c>
      <c r="O522" s="115" t="s">
        <v>261</v>
      </c>
      <c r="P522" s="32" t="s">
        <v>29</v>
      </c>
      <c r="Q522" s="40">
        <v>43754</v>
      </c>
      <c r="R522" s="114" t="s">
        <v>117</v>
      </c>
      <c r="S522" s="40">
        <v>44196</v>
      </c>
      <c r="T522" s="114" t="s">
        <v>29</v>
      </c>
      <c r="U522" s="26" t="s">
        <v>29</v>
      </c>
      <c r="V522" s="21" t="s">
        <v>29</v>
      </c>
      <c r="W522" s="21" t="s">
        <v>29</v>
      </c>
      <c r="X522" s="114" t="s">
        <v>29</v>
      </c>
      <c r="Y522" s="114" t="s">
        <v>29</v>
      </c>
      <c r="Z522" s="21" t="s">
        <v>29</v>
      </c>
      <c r="AA522" s="35" t="s">
        <v>29</v>
      </c>
      <c r="AB522" s="34" t="s">
        <v>126</v>
      </c>
    </row>
    <row r="523" spans="1:28" s="4" customFormat="1" ht="20.100000000000001" customHeight="1" x14ac:dyDescent="0.25">
      <c r="A523" s="39">
        <v>44155</v>
      </c>
      <c r="B523" s="21" t="s">
        <v>23</v>
      </c>
      <c r="C523" s="21" t="s">
        <v>344</v>
      </c>
      <c r="D523" s="22" t="s">
        <v>2290</v>
      </c>
      <c r="E523" s="21" t="s">
        <v>26</v>
      </c>
      <c r="F523" s="114" t="s">
        <v>2291</v>
      </c>
      <c r="G523" s="114" t="s">
        <v>80</v>
      </c>
      <c r="H523" s="114" t="s">
        <v>29</v>
      </c>
      <c r="I523" s="114" t="s">
        <v>2290</v>
      </c>
      <c r="J523" s="114" t="s">
        <v>2292</v>
      </c>
      <c r="K523" s="124"/>
      <c r="L523" s="114" t="s">
        <v>2293</v>
      </c>
      <c r="M523" s="23">
        <v>217250</v>
      </c>
      <c r="N523" s="115" t="s">
        <v>29</v>
      </c>
      <c r="O523" s="115" t="s">
        <v>29</v>
      </c>
      <c r="P523" s="32" t="s">
        <v>29</v>
      </c>
      <c r="Q523" s="40">
        <v>44119</v>
      </c>
      <c r="R523" s="114" t="s">
        <v>365</v>
      </c>
      <c r="S523" s="40">
        <v>44281</v>
      </c>
      <c r="T523" s="114" t="s">
        <v>29</v>
      </c>
      <c r="U523" s="26" t="s">
        <v>29</v>
      </c>
      <c r="V523" s="21" t="s">
        <v>29</v>
      </c>
      <c r="W523" s="21" t="s">
        <v>29</v>
      </c>
      <c r="X523" s="114" t="s">
        <v>29</v>
      </c>
      <c r="Y523" s="114" t="s">
        <v>29</v>
      </c>
      <c r="Z523" s="21" t="s">
        <v>29</v>
      </c>
      <c r="AA523" s="21" t="s">
        <v>29</v>
      </c>
      <c r="AB523" s="34" t="s">
        <v>435</v>
      </c>
    </row>
    <row r="524" spans="1:28" ht="20.100000000000001" customHeight="1" x14ac:dyDescent="0.25">
      <c r="A524" s="130">
        <v>43987</v>
      </c>
      <c r="B524" s="105" t="s">
        <v>23</v>
      </c>
      <c r="C524" s="106" t="s">
        <v>24</v>
      </c>
      <c r="D524" s="22" t="s">
        <v>379</v>
      </c>
      <c r="E524" s="114" t="s">
        <v>246</v>
      </c>
      <c r="F524" s="114" t="s">
        <v>319</v>
      </c>
      <c r="G524" s="114" t="s">
        <v>320</v>
      </c>
      <c r="H524" s="114" t="s">
        <v>29</v>
      </c>
      <c r="I524" s="114" t="s">
        <v>380</v>
      </c>
      <c r="J524" s="114" t="s">
        <v>381</v>
      </c>
      <c r="K524" s="114" t="s">
        <v>215</v>
      </c>
      <c r="L524" s="114" t="s">
        <v>382</v>
      </c>
      <c r="M524" s="131">
        <v>241287.3</v>
      </c>
      <c r="N524" s="132" t="s">
        <v>29</v>
      </c>
      <c r="O524" s="114" t="s">
        <v>29</v>
      </c>
      <c r="P524" s="133">
        <v>43992</v>
      </c>
      <c r="Q524" s="108" t="s">
        <v>977</v>
      </c>
      <c r="R524" s="40">
        <v>44227</v>
      </c>
      <c r="S524" s="113" t="s">
        <v>29</v>
      </c>
      <c r="T524" s="109" t="s">
        <v>384</v>
      </c>
    </row>
    <row r="525" spans="1:28" s="4" customFormat="1" ht="20.100000000000001" customHeight="1" x14ac:dyDescent="0.25">
      <c r="A525" s="121">
        <v>44102</v>
      </c>
      <c r="B525" s="21" t="s">
        <v>23</v>
      </c>
      <c r="C525" s="21" t="s">
        <v>344</v>
      </c>
      <c r="D525" s="22" t="s">
        <v>2138</v>
      </c>
      <c r="E525" s="21" t="s">
        <v>58</v>
      </c>
      <c r="F525" s="114" t="s">
        <v>2139</v>
      </c>
      <c r="G525" s="114" t="s">
        <v>2140</v>
      </c>
      <c r="H525" s="114" t="s">
        <v>29</v>
      </c>
      <c r="I525" s="114" t="s">
        <v>2141</v>
      </c>
      <c r="J525" s="114" t="s">
        <v>2142</v>
      </c>
      <c r="K525" s="114" t="s">
        <v>215</v>
      </c>
      <c r="L525" s="114" t="s">
        <v>2143</v>
      </c>
      <c r="M525" s="23">
        <v>171014.47</v>
      </c>
      <c r="N525" s="115" t="s">
        <v>29</v>
      </c>
      <c r="O525" s="115" t="s">
        <v>781</v>
      </c>
      <c r="P525" s="24" t="s">
        <v>29</v>
      </c>
      <c r="Q525" s="40">
        <v>44102</v>
      </c>
      <c r="R525" s="114" t="s">
        <v>352</v>
      </c>
      <c r="S525" s="40">
        <v>44195</v>
      </c>
      <c r="T525" s="26" t="s">
        <v>29</v>
      </c>
      <c r="U525" s="26" t="s">
        <v>29</v>
      </c>
      <c r="V525" s="21" t="s">
        <v>29</v>
      </c>
      <c r="W525" s="21" t="s">
        <v>29</v>
      </c>
      <c r="X525" s="21" t="s">
        <v>29</v>
      </c>
      <c r="Y525" s="21" t="s">
        <v>29</v>
      </c>
      <c r="Z525" s="21" t="s">
        <v>29</v>
      </c>
      <c r="AA525" s="21" t="s">
        <v>29</v>
      </c>
      <c r="AB525" s="34" t="s">
        <v>384</v>
      </c>
    </row>
    <row r="526" spans="1:28" s="4" customFormat="1" ht="20.100000000000001" customHeight="1" x14ac:dyDescent="0.25">
      <c r="A526" s="121">
        <v>43880</v>
      </c>
      <c r="B526" s="21" t="s">
        <v>23</v>
      </c>
      <c r="C526" s="21" t="s">
        <v>344</v>
      </c>
      <c r="D526" s="22" t="s">
        <v>29</v>
      </c>
      <c r="E526" s="21" t="s">
        <v>26</v>
      </c>
      <c r="F526" s="114" t="s">
        <v>607</v>
      </c>
      <c r="G526" s="114" t="s">
        <v>608</v>
      </c>
      <c r="H526" s="114" t="s">
        <v>609</v>
      </c>
      <c r="I526" s="114" t="s">
        <v>610</v>
      </c>
      <c r="J526" s="114" t="s">
        <v>611</v>
      </c>
      <c r="K526" s="114" t="s">
        <v>521</v>
      </c>
      <c r="L526" s="114" t="s">
        <v>597</v>
      </c>
      <c r="M526" s="23">
        <v>474092.35</v>
      </c>
      <c r="N526" s="115" t="s">
        <v>598</v>
      </c>
      <c r="O526" s="115" t="s">
        <v>612</v>
      </c>
      <c r="P526" s="24" t="s">
        <v>29</v>
      </c>
      <c r="Q526" s="33">
        <v>43831</v>
      </c>
      <c r="R526" s="34" t="s">
        <v>77</v>
      </c>
      <c r="S526" s="33">
        <v>44196</v>
      </c>
      <c r="T526" s="114" t="s">
        <v>606</v>
      </c>
      <c r="U526" s="26" t="s">
        <v>29</v>
      </c>
      <c r="V526" s="21" t="s">
        <v>29</v>
      </c>
      <c r="W526" s="21" t="s">
        <v>29</v>
      </c>
      <c r="X526" s="21" t="s">
        <v>29</v>
      </c>
      <c r="Y526" s="21" t="s">
        <v>29</v>
      </c>
      <c r="Z526" s="21" t="s">
        <v>29</v>
      </c>
      <c r="AA526" s="21" t="s">
        <v>29</v>
      </c>
      <c r="AB526" s="31" t="s">
        <v>601</v>
      </c>
    </row>
    <row r="527" spans="1:28" s="27" customFormat="1" ht="20.100000000000001" customHeight="1" x14ac:dyDescent="0.2">
      <c r="A527" s="121">
        <v>41710</v>
      </c>
      <c r="B527" s="21" t="s">
        <v>23</v>
      </c>
      <c r="C527" s="21" t="s">
        <v>344</v>
      </c>
      <c r="D527" s="22" t="s">
        <v>669</v>
      </c>
      <c r="E527" s="21" t="s">
        <v>26</v>
      </c>
      <c r="F527" s="114" t="s">
        <v>670</v>
      </c>
      <c r="G527" s="114" t="s">
        <v>671</v>
      </c>
      <c r="H527" s="114" t="s">
        <v>29</v>
      </c>
      <c r="I527" s="114" t="s">
        <v>672</v>
      </c>
      <c r="J527" s="114" t="s">
        <v>673</v>
      </c>
      <c r="K527" s="114" t="s">
        <v>521</v>
      </c>
      <c r="L527" s="114" t="s">
        <v>674</v>
      </c>
      <c r="M527" s="23" t="s">
        <v>523</v>
      </c>
      <c r="N527" s="115" t="s">
        <v>34</v>
      </c>
      <c r="O527" s="115" t="s">
        <v>35</v>
      </c>
      <c r="P527" s="32" t="s">
        <v>675</v>
      </c>
      <c r="Q527" s="33">
        <v>41710</v>
      </c>
      <c r="R527" s="21" t="s">
        <v>676</v>
      </c>
      <c r="S527" s="33">
        <v>44195</v>
      </c>
      <c r="T527" s="114" t="s">
        <v>29</v>
      </c>
      <c r="U527" s="26" t="s">
        <v>29</v>
      </c>
      <c r="V527" s="21" t="s">
        <v>29</v>
      </c>
      <c r="W527" s="21" t="s">
        <v>29</v>
      </c>
      <c r="X527" s="21" t="s">
        <v>29</v>
      </c>
      <c r="Y527" s="21" t="s">
        <v>29</v>
      </c>
      <c r="Z527" s="21" t="s">
        <v>29</v>
      </c>
      <c r="AA527" s="21" t="s">
        <v>29</v>
      </c>
      <c r="AB527" s="28" t="s">
        <v>601</v>
      </c>
    </row>
    <row r="528" spans="1:28" s="4" customFormat="1" ht="20.100000000000001" customHeight="1" x14ac:dyDescent="0.25">
      <c r="A528" s="121">
        <v>44049</v>
      </c>
      <c r="B528" s="21" t="s">
        <v>23</v>
      </c>
      <c r="C528" s="21" t="s">
        <v>344</v>
      </c>
      <c r="D528" s="22" t="s">
        <v>1167</v>
      </c>
      <c r="E528" s="21" t="s">
        <v>26</v>
      </c>
      <c r="F528" s="114" t="s">
        <v>1168</v>
      </c>
      <c r="G528" s="114" t="s">
        <v>1169</v>
      </c>
      <c r="H528" s="114" t="s">
        <v>29</v>
      </c>
      <c r="I528" s="114" t="s">
        <v>1170</v>
      </c>
      <c r="J528" s="114" t="s">
        <v>1171</v>
      </c>
      <c r="K528" s="114" t="s">
        <v>521</v>
      </c>
      <c r="L528" s="114" t="s">
        <v>640</v>
      </c>
      <c r="M528" s="23">
        <v>968000</v>
      </c>
      <c r="N528" s="115" t="s">
        <v>29</v>
      </c>
      <c r="O528" s="115" t="s">
        <v>261</v>
      </c>
      <c r="P528" s="32" t="s">
        <v>29</v>
      </c>
      <c r="Q528" s="40">
        <v>44027</v>
      </c>
      <c r="R528" s="114" t="s">
        <v>365</v>
      </c>
      <c r="S528" s="40">
        <v>44180</v>
      </c>
      <c r="T528" s="114" t="s">
        <v>29</v>
      </c>
      <c r="U528" s="26" t="s">
        <v>29</v>
      </c>
      <c r="V528" s="21" t="s">
        <v>29</v>
      </c>
      <c r="W528" s="21" t="s">
        <v>29</v>
      </c>
      <c r="X528" s="21" t="s">
        <v>29</v>
      </c>
      <c r="Y528" s="21" t="s">
        <v>29</v>
      </c>
      <c r="Z528" s="21" t="s">
        <v>29</v>
      </c>
      <c r="AA528" s="21" t="s">
        <v>29</v>
      </c>
      <c r="AB528" s="34" t="s">
        <v>126</v>
      </c>
    </row>
    <row r="529" spans="1:28" s="173" customFormat="1" ht="20.100000000000001" customHeight="1" x14ac:dyDescent="0.25">
      <c r="A529" s="161">
        <v>43238</v>
      </c>
      <c r="B529" s="162" t="s">
        <v>23</v>
      </c>
      <c r="C529" s="163" t="s">
        <v>24</v>
      </c>
      <c r="D529" s="164" t="s">
        <v>78</v>
      </c>
      <c r="E529" s="165" t="s">
        <v>26</v>
      </c>
      <c r="F529" s="165" t="s">
        <v>79</v>
      </c>
      <c r="G529" s="165" t="s">
        <v>80</v>
      </c>
      <c r="H529" s="165" t="s">
        <v>29</v>
      </c>
      <c r="I529" s="165" t="s">
        <v>81</v>
      </c>
      <c r="J529" s="165" t="s">
        <v>82</v>
      </c>
      <c r="K529" s="165" t="s">
        <v>31</v>
      </c>
      <c r="L529" s="165" t="s">
        <v>83</v>
      </c>
      <c r="M529" s="166">
        <v>449572</v>
      </c>
      <c r="N529" s="167" t="s">
        <v>64</v>
      </c>
      <c r="O529" s="165" t="s">
        <v>84</v>
      </c>
      <c r="P529" s="168">
        <v>43238</v>
      </c>
      <c r="Q529" s="169" t="s">
        <v>85</v>
      </c>
      <c r="R529" s="170">
        <v>44333</v>
      </c>
      <c r="S529" s="171" t="s">
        <v>29</v>
      </c>
      <c r="T529" s="172"/>
    </row>
    <row r="530" spans="1:28" ht="20.100000000000001" customHeight="1" x14ac:dyDescent="0.25">
      <c r="A530" s="136">
        <v>44140</v>
      </c>
      <c r="B530" s="105" t="s">
        <v>23</v>
      </c>
      <c r="C530" s="106" t="s">
        <v>24</v>
      </c>
      <c r="D530" s="22" t="s">
        <v>2246</v>
      </c>
      <c r="E530" s="114" t="s">
        <v>58</v>
      </c>
      <c r="F530" s="114" t="s">
        <v>2247</v>
      </c>
      <c r="G530" s="114" t="s">
        <v>2248</v>
      </c>
      <c r="H530" s="114" t="s">
        <v>29</v>
      </c>
      <c r="I530" s="114" t="s">
        <v>2249</v>
      </c>
      <c r="J530" s="114" t="s">
        <v>2250</v>
      </c>
      <c r="K530" s="114" t="s">
        <v>215</v>
      </c>
      <c r="L530" s="114" t="s">
        <v>2251</v>
      </c>
      <c r="M530" s="131">
        <v>190535.09</v>
      </c>
      <c r="N530" s="132" t="s">
        <v>2252</v>
      </c>
      <c r="O530" s="114" t="s">
        <v>35</v>
      </c>
      <c r="P530" s="133">
        <v>44139</v>
      </c>
      <c r="Q530" s="108" t="s">
        <v>352</v>
      </c>
      <c r="R530" s="40">
        <v>44225</v>
      </c>
      <c r="S530" s="113" t="s">
        <v>29</v>
      </c>
      <c r="T530" s="109" t="s">
        <v>435</v>
      </c>
    </row>
    <row r="531" spans="1:28" ht="20.100000000000001" customHeight="1" x14ac:dyDescent="0.25">
      <c r="A531" s="130">
        <v>44137</v>
      </c>
      <c r="B531" s="105" t="s">
        <v>23</v>
      </c>
      <c r="C531" s="106" t="s">
        <v>24</v>
      </c>
      <c r="D531" s="22" t="s">
        <v>2220</v>
      </c>
      <c r="E531" s="114" t="s">
        <v>58</v>
      </c>
      <c r="F531" s="114" t="s">
        <v>2221</v>
      </c>
      <c r="G531" s="114" t="s">
        <v>443</v>
      </c>
      <c r="H531" s="114" t="s">
        <v>29</v>
      </c>
      <c r="I531" s="114" t="s">
        <v>2220</v>
      </c>
      <c r="J531" s="114" t="s">
        <v>2222</v>
      </c>
      <c r="K531" s="114" t="s">
        <v>215</v>
      </c>
      <c r="L531" s="114" t="s">
        <v>2223</v>
      </c>
      <c r="M531" s="131">
        <v>261773</v>
      </c>
      <c r="N531" s="132" t="s">
        <v>2224</v>
      </c>
      <c r="O531" s="114" t="s">
        <v>258</v>
      </c>
      <c r="P531" s="133">
        <v>43915</v>
      </c>
      <c r="Q531" s="108" t="s">
        <v>332</v>
      </c>
      <c r="R531" s="40">
        <v>44184</v>
      </c>
      <c r="S531" s="113" t="s">
        <v>29</v>
      </c>
      <c r="T531" s="109" t="s">
        <v>449</v>
      </c>
    </row>
    <row r="532" spans="1:28" ht="20.100000000000001" customHeight="1" x14ac:dyDescent="0.25">
      <c r="A532" s="130">
        <v>44137</v>
      </c>
      <c r="B532" s="105" t="s">
        <v>76</v>
      </c>
      <c r="C532" s="106" t="s">
        <v>24</v>
      </c>
      <c r="D532" s="22" t="s">
        <v>2225</v>
      </c>
      <c r="E532" s="114" t="s">
        <v>58</v>
      </c>
      <c r="F532" s="114" t="s">
        <v>451</v>
      </c>
      <c r="G532" s="114" t="s">
        <v>452</v>
      </c>
      <c r="H532" s="114" t="s">
        <v>29</v>
      </c>
      <c r="I532" s="114" t="s">
        <v>2225</v>
      </c>
      <c r="J532" s="114" t="s">
        <v>2226</v>
      </c>
      <c r="K532" s="114" t="s">
        <v>215</v>
      </c>
      <c r="L532" s="114" t="s">
        <v>2223</v>
      </c>
      <c r="M532" s="131">
        <v>139928.79999999999</v>
      </c>
      <c r="N532" s="132" t="s">
        <v>2224</v>
      </c>
      <c r="O532" s="114" t="s">
        <v>258</v>
      </c>
      <c r="P532" s="133">
        <v>43924</v>
      </c>
      <c r="Q532" s="108" t="s">
        <v>977</v>
      </c>
      <c r="R532" s="40">
        <v>44157</v>
      </c>
      <c r="S532" s="113" t="s">
        <v>29</v>
      </c>
      <c r="T532" s="109" t="s">
        <v>449</v>
      </c>
    </row>
    <row r="533" spans="1:28" ht="20.100000000000001" customHeight="1" x14ac:dyDescent="0.25">
      <c r="A533" s="130">
        <v>44086</v>
      </c>
      <c r="B533" s="105" t="s">
        <v>23</v>
      </c>
      <c r="C533" s="106" t="s">
        <v>24</v>
      </c>
      <c r="D533" s="22" t="s">
        <v>2085</v>
      </c>
      <c r="E533" s="114" t="s">
        <v>58</v>
      </c>
      <c r="F533" s="114" t="s">
        <v>319</v>
      </c>
      <c r="G533" s="114" t="s">
        <v>2023</v>
      </c>
      <c r="H533" s="114" t="s">
        <v>29</v>
      </c>
      <c r="I533" s="114" t="s">
        <v>2085</v>
      </c>
      <c r="J533" s="114" t="s">
        <v>2086</v>
      </c>
      <c r="K533" s="114" t="s">
        <v>215</v>
      </c>
      <c r="L533" s="114" t="s">
        <v>2087</v>
      </c>
      <c r="M533" s="131">
        <v>682636.9</v>
      </c>
      <c r="N533" s="132" t="s">
        <v>2088</v>
      </c>
      <c r="O533" s="114" t="s">
        <v>29</v>
      </c>
      <c r="P533" s="133">
        <v>44028</v>
      </c>
      <c r="Q533" s="108" t="s">
        <v>365</v>
      </c>
      <c r="R533" s="40">
        <v>44176</v>
      </c>
      <c r="S533" s="113" t="s">
        <v>2089</v>
      </c>
      <c r="T533" s="109" t="s">
        <v>449</v>
      </c>
    </row>
    <row r="534" spans="1:28" ht="20.100000000000001" customHeight="1" x14ac:dyDescent="0.25">
      <c r="A534" s="130">
        <v>44154</v>
      </c>
      <c r="B534" s="105" t="s">
        <v>23</v>
      </c>
      <c r="C534" s="106" t="s">
        <v>24</v>
      </c>
      <c r="D534" s="22" t="s">
        <v>2253</v>
      </c>
      <c r="E534" s="114" t="s">
        <v>58</v>
      </c>
      <c r="F534" s="114" t="s">
        <v>2254</v>
      </c>
      <c r="G534" s="114" t="s">
        <v>2255</v>
      </c>
      <c r="H534" s="114" t="s">
        <v>29</v>
      </c>
      <c r="I534" s="114" t="s">
        <v>2253</v>
      </c>
      <c r="J534" s="114" t="s">
        <v>2256</v>
      </c>
      <c r="K534" s="114" t="s">
        <v>215</v>
      </c>
      <c r="L534" s="114" t="s">
        <v>2223</v>
      </c>
      <c r="M534" s="131">
        <v>269291</v>
      </c>
      <c r="N534" s="132" t="s">
        <v>2224</v>
      </c>
      <c r="O534" s="114" t="s">
        <v>2257</v>
      </c>
      <c r="P534" s="133">
        <v>44117</v>
      </c>
      <c r="Q534" s="108" t="s">
        <v>342</v>
      </c>
      <c r="R534" s="40">
        <v>44225</v>
      </c>
      <c r="S534" s="113" t="s">
        <v>29</v>
      </c>
      <c r="T534" s="109" t="s">
        <v>449</v>
      </c>
    </row>
    <row r="535" spans="1:28" ht="20.100000000000001" customHeight="1" x14ac:dyDescent="0.25">
      <c r="A535" s="136">
        <v>44154</v>
      </c>
      <c r="B535" s="105" t="s">
        <v>23</v>
      </c>
      <c r="C535" s="106" t="s">
        <v>24</v>
      </c>
      <c r="D535" s="22" t="s">
        <v>2264</v>
      </c>
      <c r="E535" s="114" t="s">
        <v>58</v>
      </c>
      <c r="F535" s="114" t="s">
        <v>234</v>
      </c>
      <c r="G535" s="114" t="s">
        <v>2259</v>
      </c>
      <c r="H535" s="114" t="s">
        <v>29</v>
      </c>
      <c r="I535" s="114" t="s">
        <v>2264</v>
      </c>
      <c r="J535" s="114" t="s">
        <v>2265</v>
      </c>
      <c r="K535" s="114" t="s">
        <v>215</v>
      </c>
      <c r="L535" s="114" t="s">
        <v>2266</v>
      </c>
      <c r="M535" s="131">
        <v>273721.2</v>
      </c>
      <c r="N535" s="132" t="s">
        <v>2224</v>
      </c>
      <c r="O535" s="114" t="s">
        <v>35</v>
      </c>
      <c r="P535" s="133">
        <v>44118</v>
      </c>
      <c r="Q535" s="108" t="s">
        <v>342</v>
      </c>
      <c r="R535" s="40">
        <v>44228</v>
      </c>
      <c r="S535" s="113" t="s">
        <v>29</v>
      </c>
      <c r="T535" s="109" t="s">
        <v>2263</v>
      </c>
    </row>
    <row r="536" spans="1:28" ht="20.100000000000001" customHeight="1" x14ac:dyDescent="0.25">
      <c r="A536" s="130">
        <v>44154</v>
      </c>
      <c r="B536" s="105" t="s">
        <v>23</v>
      </c>
      <c r="C536" s="106" t="s">
        <v>24</v>
      </c>
      <c r="D536" s="22" t="s">
        <v>2258</v>
      </c>
      <c r="E536" s="114" t="s">
        <v>58</v>
      </c>
      <c r="F536" s="114" t="s">
        <v>234</v>
      </c>
      <c r="G536" s="114" t="s">
        <v>2259</v>
      </c>
      <c r="H536" s="114" t="s">
        <v>29</v>
      </c>
      <c r="I536" s="114" t="s">
        <v>2258</v>
      </c>
      <c r="J536" s="114" t="s">
        <v>2260</v>
      </c>
      <c r="K536" s="114" t="s">
        <v>215</v>
      </c>
      <c r="L536" s="114" t="s">
        <v>2261</v>
      </c>
      <c r="M536" s="131" t="s">
        <v>2262</v>
      </c>
      <c r="N536" s="132" t="s">
        <v>2224</v>
      </c>
      <c r="O536" s="114" t="s">
        <v>433</v>
      </c>
      <c r="P536" s="133">
        <v>44131</v>
      </c>
      <c r="Q536" s="108" t="s">
        <v>352</v>
      </c>
      <c r="R536" s="40">
        <v>44242</v>
      </c>
      <c r="S536" s="113" t="s">
        <v>29</v>
      </c>
      <c r="T536" s="109" t="s">
        <v>2263</v>
      </c>
    </row>
    <row r="537" spans="1:28" s="4" customFormat="1" ht="20.100000000000001" customHeight="1" x14ac:dyDescent="0.25">
      <c r="A537" s="121">
        <v>44130</v>
      </c>
      <c r="B537" s="21" t="s">
        <v>23</v>
      </c>
      <c r="C537" s="21" t="s">
        <v>344</v>
      </c>
      <c r="D537" s="22" t="s">
        <v>2191</v>
      </c>
      <c r="E537" s="21" t="s">
        <v>58</v>
      </c>
      <c r="F537" s="114" t="s">
        <v>2192</v>
      </c>
      <c r="G537" s="114" t="s">
        <v>2193</v>
      </c>
      <c r="H537" s="114" t="s">
        <v>29</v>
      </c>
      <c r="I537" s="114" t="s">
        <v>2194</v>
      </c>
      <c r="J537" s="114" t="s">
        <v>2195</v>
      </c>
      <c r="K537" s="114" t="s">
        <v>521</v>
      </c>
      <c r="L537" s="114" t="s">
        <v>2196</v>
      </c>
      <c r="M537" s="23">
        <v>378245.84</v>
      </c>
      <c r="N537" s="115" t="s">
        <v>29</v>
      </c>
      <c r="O537" s="115" t="s">
        <v>29</v>
      </c>
      <c r="P537" s="32" t="s">
        <v>29</v>
      </c>
      <c r="Q537" s="40">
        <v>44075</v>
      </c>
      <c r="R537" s="114" t="s">
        <v>365</v>
      </c>
      <c r="S537" s="40">
        <v>44227</v>
      </c>
      <c r="T537" s="114" t="s">
        <v>29</v>
      </c>
      <c r="U537" s="26" t="s">
        <v>29</v>
      </c>
      <c r="V537" s="21" t="s">
        <v>29</v>
      </c>
      <c r="W537" s="21" t="s">
        <v>29</v>
      </c>
      <c r="X537" s="114" t="s">
        <v>29</v>
      </c>
      <c r="Y537" s="114" t="s">
        <v>29</v>
      </c>
      <c r="Z537" s="21" t="s">
        <v>29</v>
      </c>
      <c r="AA537" s="35" t="s">
        <v>29</v>
      </c>
      <c r="AB537" s="34" t="s">
        <v>2197</v>
      </c>
    </row>
    <row r="538" spans="1:28" s="4" customFormat="1" ht="20.100000000000001" customHeight="1" x14ac:dyDescent="0.25">
      <c r="A538" s="121">
        <v>43101</v>
      </c>
      <c r="B538" s="21" t="s">
        <v>23</v>
      </c>
      <c r="C538" s="21" t="s">
        <v>344</v>
      </c>
      <c r="D538" s="22" t="s">
        <v>575</v>
      </c>
      <c r="E538" s="21" t="s">
        <v>246</v>
      </c>
      <c r="F538" s="114" t="s">
        <v>576</v>
      </c>
      <c r="G538" s="114" t="s">
        <v>577</v>
      </c>
      <c r="H538" s="114" t="s">
        <v>29</v>
      </c>
      <c r="I538" s="114" t="s">
        <v>578</v>
      </c>
      <c r="J538" s="114" t="s">
        <v>579</v>
      </c>
      <c r="K538" s="114" t="s">
        <v>580</v>
      </c>
      <c r="L538" s="114" t="s">
        <v>29</v>
      </c>
      <c r="M538" s="23" t="s">
        <v>540</v>
      </c>
      <c r="N538" s="115" t="s">
        <v>46</v>
      </c>
      <c r="O538" s="115" t="s">
        <v>29</v>
      </c>
      <c r="P538" s="24" t="s">
        <v>29</v>
      </c>
      <c r="Q538" s="29">
        <v>43101</v>
      </c>
      <c r="R538" s="30" t="s">
        <v>75</v>
      </c>
      <c r="S538" s="29">
        <v>44196</v>
      </c>
      <c r="T538" s="26" t="s">
        <v>29</v>
      </c>
      <c r="U538" s="26" t="s">
        <v>29</v>
      </c>
      <c r="V538" s="21" t="s">
        <v>29</v>
      </c>
      <c r="W538" s="21" t="s">
        <v>29</v>
      </c>
      <c r="X538" s="21" t="s">
        <v>29</v>
      </c>
      <c r="Y538" s="21" t="s">
        <v>29</v>
      </c>
      <c r="Z538" s="21" t="s">
        <v>29</v>
      </c>
      <c r="AA538" s="21" t="s">
        <v>29</v>
      </c>
      <c r="AB538" s="31"/>
    </row>
    <row r="539" spans="1:28" ht="20.100000000000001" customHeight="1" x14ac:dyDescent="0.25">
      <c r="A539" s="135">
        <v>44216</v>
      </c>
      <c r="B539" s="105" t="s">
        <v>23</v>
      </c>
      <c r="C539" s="106" t="s">
        <v>24</v>
      </c>
      <c r="D539" s="22" t="s">
        <v>2424</v>
      </c>
      <c r="E539" s="114" t="s">
        <v>58</v>
      </c>
      <c r="F539" s="114" t="s">
        <v>178</v>
      </c>
      <c r="G539" s="114" t="s">
        <v>2425</v>
      </c>
      <c r="H539" s="114" t="s">
        <v>29</v>
      </c>
      <c r="I539" s="114" t="s">
        <v>2426</v>
      </c>
      <c r="J539" s="114" t="s">
        <v>2427</v>
      </c>
      <c r="K539" s="114" t="s">
        <v>107</v>
      </c>
      <c r="L539" s="114" t="s">
        <v>2428</v>
      </c>
      <c r="M539" s="131">
        <v>5757188.2199999997</v>
      </c>
      <c r="N539" s="132" t="s">
        <v>29</v>
      </c>
      <c r="O539" s="114" t="s">
        <v>29</v>
      </c>
      <c r="P539" s="133">
        <v>44176</v>
      </c>
      <c r="Q539" s="108" t="s">
        <v>2429</v>
      </c>
      <c r="R539" s="40">
        <v>44353</v>
      </c>
      <c r="S539" s="113" t="s">
        <v>29</v>
      </c>
      <c r="T539" s="109" t="s">
        <v>505</v>
      </c>
    </row>
    <row r="540" spans="1:28" s="4" customFormat="1" ht="20.100000000000001" customHeight="1" x14ac:dyDescent="0.25">
      <c r="A540" s="39">
        <v>43910</v>
      </c>
      <c r="B540" s="21" t="s">
        <v>23</v>
      </c>
      <c r="C540" s="21" t="s">
        <v>344</v>
      </c>
      <c r="D540" s="22" t="s">
        <v>812</v>
      </c>
      <c r="E540" s="21" t="s">
        <v>26</v>
      </c>
      <c r="F540" s="114" t="s">
        <v>813</v>
      </c>
      <c r="G540" s="114" t="s">
        <v>814</v>
      </c>
      <c r="H540" s="114" t="s">
        <v>29</v>
      </c>
      <c r="I540" s="114" t="s">
        <v>815</v>
      </c>
      <c r="J540" s="114" t="s">
        <v>29</v>
      </c>
      <c r="K540" s="114" t="s">
        <v>215</v>
      </c>
      <c r="L540" s="114" t="s">
        <v>816</v>
      </c>
      <c r="M540" s="23">
        <v>236697.78</v>
      </c>
      <c r="N540" s="115" t="s">
        <v>64</v>
      </c>
      <c r="O540" s="115" t="s">
        <v>35</v>
      </c>
      <c r="P540" s="32" t="s">
        <v>29</v>
      </c>
      <c r="Q540" s="29">
        <v>43900</v>
      </c>
      <c r="R540" s="30" t="s">
        <v>77</v>
      </c>
      <c r="S540" s="29">
        <v>44264</v>
      </c>
      <c r="T540" s="114" t="s">
        <v>29</v>
      </c>
      <c r="U540" s="26" t="s">
        <v>29</v>
      </c>
      <c r="V540" s="21" t="s">
        <v>29</v>
      </c>
      <c r="W540" s="21" t="s">
        <v>29</v>
      </c>
      <c r="X540" s="21" t="s">
        <v>29</v>
      </c>
      <c r="Y540" s="21" t="s">
        <v>29</v>
      </c>
      <c r="Z540" s="21" t="s">
        <v>29</v>
      </c>
      <c r="AA540" s="21" t="s">
        <v>29</v>
      </c>
      <c r="AB540" s="28" t="s">
        <v>126</v>
      </c>
    </row>
    <row r="541" spans="1:28" s="41" customFormat="1" ht="20.100000000000001" customHeight="1" x14ac:dyDescent="0.25">
      <c r="A541" s="121">
        <v>43973</v>
      </c>
      <c r="B541" s="21" t="s">
        <v>23</v>
      </c>
      <c r="C541" s="21" t="s">
        <v>344</v>
      </c>
      <c r="D541" s="22" t="s">
        <v>987</v>
      </c>
      <c r="E541" s="21" t="s">
        <v>58</v>
      </c>
      <c r="F541" s="114" t="s">
        <v>988</v>
      </c>
      <c r="G541" s="114" t="s">
        <v>989</v>
      </c>
      <c r="H541" s="114" t="s">
        <v>29</v>
      </c>
      <c r="I541" s="114" t="s">
        <v>990</v>
      </c>
      <c r="J541" s="114" t="s">
        <v>991</v>
      </c>
      <c r="K541" s="114" t="s">
        <v>521</v>
      </c>
      <c r="L541" s="114" t="s">
        <v>992</v>
      </c>
      <c r="M541" s="23">
        <v>159500</v>
      </c>
      <c r="N541" s="115" t="s">
        <v>993</v>
      </c>
      <c r="O541" s="115" t="s">
        <v>994</v>
      </c>
      <c r="P541" s="32" t="s">
        <v>29</v>
      </c>
      <c r="Q541" s="40">
        <v>43822</v>
      </c>
      <c r="R541" s="114" t="s">
        <v>77</v>
      </c>
      <c r="S541" s="40">
        <v>44187</v>
      </c>
      <c r="T541" s="114" t="s">
        <v>995</v>
      </c>
      <c r="U541" s="26" t="s">
        <v>29</v>
      </c>
      <c r="V541" s="21" t="s">
        <v>29</v>
      </c>
      <c r="W541" s="21" t="s">
        <v>29</v>
      </c>
      <c r="X541" s="21" t="s">
        <v>29</v>
      </c>
      <c r="Y541" s="114" t="s">
        <v>996</v>
      </c>
      <c r="Z541" s="21" t="s">
        <v>29</v>
      </c>
      <c r="AA541" s="21" t="s">
        <v>29</v>
      </c>
      <c r="AB541" s="38" t="s">
        <v>997</v>
      </c>
    </row>
    <row r="542" spans="1:28" s="4" customFormat="1" ht="20.100000000000001" customHeight="1" x14ac:dyDescent="0.25">
      <c r="A542" s="160" t="s">
        <v>2482</v>
      </c>
      <c r="B542" s="21" t="s">
        <v>23</v>
      </c>
      <c r="C542" s="21" t="s">
        <v>344</v>
      </c>
      <c r="D542" s="22" t="s">
        <v>1051</v>
      </c>
      <c r="E542" s="21" t="s">
        <v>26</v>
      </c>
      <c r="F542" s="114" t="s">
        <v>1052</v>
      </c>
      <c r="G542" s="114" t="s">
        <v>1053</v>
      </c>
      <c r="H542" s="114" t="s">
        <v>29</v>
      </c>
      <c r="I542" s="114" t="s">
        <v>1054</v>
      </c>
      <c r="J542" s="114" t="s">
        <v>1054</v>
      </c>
      <c r="K542" s="114" t="s">
        <v>521</v>
      </c>
      <c r="L542" s="114" t="s">
        <v>29</v>
      </c>
      <c r="M542" s="23">
        <v>183298.5</v>
      </c>
      <c r="N542" s="115" t="s">
        <v>829</v>
      </c>
      <c r="O542" s="115" t="s">
        <v>599</v>
      </c>
      <c r="P542" s="32" t="s">
        <v>29</v>
      </c>
      <c r="Q542" s="40">
        <v>43911</v>
      </c>
      <c r="R542" s="114" t="s">
        <v>77</v>
      </c>
      <c r="S542" s="40">
        <v>44275</v>
      </c>
      <c r="T542" s="114" t="s">
        <v>29</v>
      </c>
      <c r="U542" s="26" t="s">
        <v>29</v>
      </c>
      <c r="V542" s="21" t="s">
        <v>29</v>
      </c>
      <c r="W542" s="21" t="s">
        <v>29</v>
      </c>
      <c r="X542" s="21" t="s">
        <v>29</v>
      </c>
      <c r="Y542" s="21" t="s">
        <v>29</v>
      </c>
      <c r="Z542" s="21" t="s">
        <v>29</v>
      </c>
      <c r="AA542" s="21" t="s">
        <v>29</v>
      </c>
      <c r="AB542" s="34" t="s">
        <v>126</v>
      </c>
    </row>
    <row r="543" spans="1:28" ht="20.100000000000001" customHeight="1" x14ac:dyDescent="0.25">
      <c r="A543" s="130">
        <v>44214</v>
      </c>
      <c r="B543" s="105" t="s">
        <v>76</v>
      </c>
      <c r="C543" s="106" t="s">
        <v>24</v>
      </c>
      <c r="D543" s="22" t="s">
        <v>420</v>
      </c>
      <c r="E543" s="114" t="s">
        <v>26</v>
      </c>
      <c r="F543" s="114" t="s">
        <v>421</v>
      </c>
      <c r="G543" s="114" t="s">
        <v>422</v>
      </c>
      <c r="H543" s="114" t="s">
        <v>29</v>
      </c>
      <c r="I543" s="114" t="s">
        <v>423</v>
      </c>
      <c r="J543" s="114" t="s">
        <v>424</v>
      </c>
      <c r="K543" s="114" t="s">
        <v>31</v>
      </c>
      <c r="L543" s="114" t="s">
        <v>425</v>
      </c>
      <c r="M543" s="131">
        <v>1209540</v>
      </c>
      <c r="N543" s="132" t="s">
        <v>29</v>
      </c>
      <c r="O543" s="114" t="s">
        <v>261</v>
      </c>
      <c r="P543" s="133">
        <v>43612</v>
      </c>
      <c r="Q543" s="108" t="s">
        <v>2152</v>
      </c>
      <c r="R543" s="40">
        <v>44225</v>
      </c>
      <c r="S543" s="113" t="s">
        <v>29</v>
      </c>
      <c r="T543" s="109" t="s">
        <v>126</v>
      </c>
    </row>
    <row r="544" spans="1:28" s="4" customFormat="1" ht="20.100000000000001" customHeight="1" x14ac:dyDescent="0.25">
      <c r="A544" s="121">
        <v>43922</v>
      </c>
      <c r="B544" s="21" t="s">
        <v>23</v>
      </c>
      <c r="C544" s="21" t="s">
        <v>344</v>
      </c>
      <c r="D544" s="22" t="s">
        <v>919</v>
      </c>
      <c r="E544" s="21" t="s">
        <v>26</v>
      </c>
      <c r="F544" s="114" t="s">
        <v>920</v>
      </c>
      <c r="G544" s="114" t="s">
        <v>921</v>
      </c>
      <c r="H544" s="114" t="s">
        <v>29</v>
      </c>
      <c r="I544" s="114" t="s">
        <v>922</v>
      </c>
      <c r="J544" s="114" t="s">
        <v>923</v>
      </c>
      <c r="K544" s="114" t="s">
        <v>215</v>
      </c>
      <c r="L544" s="114" t="s">
        <v>723</v>
      </c>
      <c r="M544" s="23">
        <v>186297.1</v>
      </c>
      <c r="N544" s="115" t="s">
        <v>64</v>
      </c>
      <c r="O544" s="115" t="s">
        <v>35</v>
      </c>
      <c r="P544" s="32" t="s">
        <v>29</v>
      </c>
      <c r="Q544" s="29">
        <v>43921</v>
      </c>
      <c r="R544" s="30" t="s">
        <v>77</v>
      </c>
      <c r="S544" s="29">
        <v>44285</v>
      </c>
      <c r="T544" s="114" t="s">
        <v>29</v>
      </c>
      <c r="U544" s="26" t="s">
        <v>29</v>
      </c>
      <c r="V544" s="21" t="s">
        <v>29</v>
      </c>
      <c r="W544" s="21" t="s">
        <v>29</v>
      </c>
      <c r="X544" s="21" t="s">
        <v>29</v>
      </c>
      <c r="Y544" s="21" t="s">
        <v>29</v>
      </c>
      <c r="Z544" s="21" t="s">
        <v>29</v>
      </c>
      <c r="AA544" s="21" t="s">
        <v>29</v>
      </c>
      <c r="AB544" s="28" t="s">
        <v>126</v>
      </c>
    </row>
    <row r="545" spans="1:28" ht="20.100000000000001" customHeight="1" x14ac:dyDescent="0.25">
      <c r="A545" s="130">
        <v>44216</v>
      </c>
      <c r="B545" s="105" t="s">
        <v>23</v>
      </c>
      <c r="C545" s="106" t="s">
        <v>24</v>
      </c>
      <c r="D545" s="22" t="s">
        <v>2430</v>
      </c>
      <c r="E545" s="114" t="s">
        <v>58</v>
      </c>
      <c r="F545" s="114" t="s">
        <v>234</v>
      </c>
      <c r="G545" s="114" t="s">
        <v>361</v>
      </c>
      <c r="H545" s="114" t="s">
        <v>29</v>
      </c>
      <c r="I545" s="114" t="s">
        <v>2431</v>
      </c>
      <c r="J545" s="114" t="s">
        <v>2432</v>
      </c>
      <c r="K545" s="114" t="s">
        <v>215</v>
      </c>
      <c r="L545" s="114" t="s">
        <v>2433</v>
      </c>
      <c r="M545" s="131">
        <v>466000</v>
      </c>
      <c r="N545" s="132" t="s">
        <v>29</v>
      </c>
      <c r="O545" s="114" t="s">
        <v>29</v>
      </c>
      <c r="P545" s="133">
        <v>44179</v>
      </c>
      <c r="Q545" s="108" t="s">
        <v>352</v>
      </c>
      <c r="R545" s="40">
        <v>44256</v>
      </c>
      <c r="S545" s="113" t="s">
        <v>29</v>
      </c>
      <c r="T545" s="109" t="s">
        <v>1423</v>
      </c>
    </row>
    <row r="546" spans="1:28" ht="20.100000000000001" customHeight="1" x14ac:dyDescent="0.25">
      <c r="A546" s="130">
        <v>44216</v>
      </c>
      <c r="B546" s="105" t="s">
        <v>23</v>
      </c>
      <c r="C546" s="106" t="s">
        <v>24</v>
      </c>
      <c r="D546" s="22" t="s">
        <v>2440</v>
      </c>
      <c r="E546" s="114" t="s">
        <v>58</v>
      </c>
      <c r="F546" s="114" t="s">
        <v>2441</v>
      </c>
      <c r="G546" s="114" t="s">
        <v>2442</v>
      </c>
      <c r="H546" s="114" t="s">
        <v>29</v>
      </c>
      <c r="I546" s="114" t="s">
        <v>2443</v>
      </c>
      <c r="J546" s="114" t="s">
        <v>2444</v>
      </c>
      <c r="K546" s="114" t="s">
        <v>215</v>
      </c>
      <c r="L546" s="114" t="s">
        <v>2445</v>
      </c>
      <c r="M546" s="131">
        <v>267108</v>
      </c>
      <c r="N546" s="132" t="s">
        <v>29</v>
      </c>
      <c r="O546" s="114" t="s">
        <v>29</v>
      </c>
      <c r="P546" s="133">
        <v>44175</v>
      </c>
      <c r="Q546" s="108" t="s">
        <v>352</v>
      </c>
      <c r="R546" s="40">
        <v>44256</v>
      </c>
      <c r="S546" s="113" t="s">
        <v>29</v>
      </c>
      <c r="T546" s="109" t="s">
        <v>1423</v>
      </c>
    </row>
    <row r="547" spans="1:28" ht="20.100000000000001" customHeight="1" x14ac:dyDescent="0.25">
      <c r="A547" s="130">
        <v>44214</v>
      </c>
      <c r="B547" s="105" t="s">
        <v>76</v>
      </c>
      <c r="C547" s="106" t="s">
        <v>24</v>
      </c>
      <c r="D547" s="22" t="s">
        <v>2108</v>
      </c>
      <c r="E547" s="114" t="s">
        <v>26</v>
      </c>
      <c r="F547" s="114" t="s">
        <v>345</v>
      </c>
      <c r="G547" s="114" t="s">
        <v>346</v>
      </c>
      <c r="H547" s="114" t="s">
        <v>29</v>
      </c>
      <c r="I547" s="114" t="s">
        <v>2110</v>
      </c>
      <c r="J547" s="114" t="s">
        <v>2111</v>
      </c>
      <c r="K547" s="114" t="s">
        <v>31</v>
      </c>
      <c r="L547" s="114" t="s">
        <v>2112</v>
      </c>
      <c r="M547" s="131">
        <v>330000</v>
      </c>
      <c r="N547" s="132" t="s">
        <v>2113</v>
      </c>
      <c r="O547" s="114" t="s">
        <v>2113</v>
      </c>
      <c r="P547" s="133">
        <v>44207</v>
      </c>
      <c r="Q547" s="108" t="s">
        <v>476</v>
      </c>
      <c r="R547" s="40">
        <v>44239</v>
      </c>
      <c r="S547" s="113" t="s">
        <v>29</v>
      </c>
      <c r="T547" s="109" t="s">
        <v>2446</v>
      </c>
    </row>
    <row r="548" spans="1:28" ht="20.100000000000001" customHeight="1" x14ac:dyDescent="0.25">
      <c r="A548" s="130">
        <v>44224</v>
      </c>
      <c r="B548" s="105" t="s">
        <v>23</v>
      </c>
      <c r="C548" s="106" t="s">
        <v>24</v>
      </c>
      <c r="D548" s="22" t="s">
        <v>2450</v>
      </c>
      <c r="E548" s="114" t="s">
        <v>26</v>
      </c>
      <c r="F548" s="114" t="s">
        <v>2451</v>
      </c>
      <c r="G548" s="114" t="s">
        <v>2452</v>
      </c>
      <c r="H548" s="114" t="s">
        <v>29</v>
      </c>
      <c r="I548" s="114" t="s">
        <v>2453</v>
      </c>
      <c r="J548" s="114" t="s">
        <v>2454</v>
      </c>
      <c r="K548" s="114" t="s">
        <v>215</v>
      </c>
      <c r="L548" s="114" t="s">
        <v>222</v>
      </c>
      <c r="M548" s="131">
        <v>163000</v>
      </c>
      <c r="N548" s="132" t="s">
        <v>2455</v>
      </c>
      <c r="O548" s="114" t="s">
        <v>2456</v>
      </c>
      <c r="P548" s="133">
        <v>44216</v>
      </c>
      <c r="Q548" s="108" t="s">
        <v>476</v>
      </c>
      <c r="R548" s="40">
        <v>44255</v>
      </c>
      <c r="S548" s="113" t="s">
        <v>29</v>
      </c>
      <c r="T548" s="109" t="s">
        <v>485</v>
      </c>
    </row>
    <row r="549" spans="1:28" ht="20.100000000000001" customHeight="1" x14ac:dyDescent="0.25">
      <c r="A549" s="130">
        <v>44214</v>
      </c>
      <c r="B549" s="105" t="s">
        <v>23</v>
      </c>
      <c r="C549" s="106" t="s">
        <v>24</v>
      </c>
      <c r="D549" s="22" t="s">
        <v>2416</v>
      </c>
      <c r="E549" s="114" t="s">
        <v>26</v>
      </c>
      <c r="F549" s="114" t="s">
        <v>2282</v>
      </c>
      <c r="G549" s="114" t="s">
        <v>2417</v>
      </c>
      <c r="H549" s="114" t="s">
        <v>29</v>
      </c>
      <c r="I549" s="114" t="s">
        <v>2418</v>
      </c>
      <c r="J549" s="114" t="s">
        <v>2419</v>
      </c>
      <c r="K549" s="114" t="s">
        <v>215</v>
      </c>
      <c r="L549" s="114" t="s">
        <v>2420</v>
      </c>
      <c r="M549" s="131">
        <v>299107.99</v>
      </c>
      <c r="N549" s="132" t="s">
        <v>2421</v>
      </c>
      <c r="O549" s="114" t="s">
        <v>2422</v>
      </c>
      <c r="P549" s="133">
        <v>44148</v>
      </c>
      <c r="Q549" s="108" t="s">
        <v>476</v>
      </c>
      <c r="R549" s="40">
        <v>44178</v>
      </c>
      <c r="S549" s="113" t="s">
        <v>2421</v>
      </c>
      <c r="T549" s="109" t="s">
        <v>485</v>
      </c>
    </row>
    <row r="550" spans="1:28" ht="20.100000000000001" customHeight="1" x14ac:dyDescent="0.25">
      <c r="A550" s="130">
        <v>44209</v>
      </c>
      <c r="B550" s="105" t="s">
        <v>23</v>
      </c>
      <c r="C550" s="106" t="s">
        <v>24</v>
      </c>
      <c r="D550" s="22" t="s">
        <v>2384</v>
      </c>
      <c r="E550" s="114" t="s">
        <v>58</v>
      </c>
      <c r="F550" s="114" t="s">
        <v>2385</v>
      </c>
      <c r="G550" s="114" t="s">
        <v>2386</v>
      </c>
      <c r="H550" s="114" t="s">
        <v>29</v>
      </c>
      <c r="I550" s="114" t="s">
        <v>2387</v>
      </c>
      <c r="J550" s="114" t="s">
        <v>2388</v>
      </c>
      <c r="K550" s="114" t="s">
        <v>107</v>
      </c>
      <c r="L550" s="114" t="s">
        <v>2389</v>
      </c>
      <c r="M550" s="131">
        <v>2735048</v>
      </c>
      <c r="N550" s="132" t="s">
        <v>29</v>
      </c>
      <c r="O550" s="114" t="s">
        <v>35</v>
      </c>
      <c r="P550" s="133">
        <v>44048</v>
      </c>
      <c r="Q550" s="108" t="s">
        <v>365</v>
      </c>
      <c r="R550" s="40">
        <v>44202</v>
      </c>
      <c r="S550" s="113" t="s">
        <v>29</v>
      </c>
      <c r="T550" s="109" t="s">
        <v>241</v>
      </c>
    </row>
    <row r="551" spans="1:28" s="4" customFormat="1" ht="20.100000000000001" customHeight="1" x14ac:dyDescent="0.25">
      <c r="A551" s="121">
        <v>44216</v>
      </c>
      <c r="B551" s="21" t="s">
        <v>23</v>
      </c>
      <c r="C551" s="21" t="s">
        <v>344</v>
      </c>
      <c r="D551" s="22" t="s">
        <v>2434</v>
      </c>
      <c r="E551" s="21" t="s">
        <v>26</v>
      </c>
      <c r="F551" s="114" t="s">
        <v>2282</v>
      </c>
      <c r="G551" s="114" t="s">
        <v>2435</v>
      </c>
      <c r="H551" s="114" t="s">
        <v>29</v>
      </c>
      <c r="I551" s="114" t="s">
        <v>2436</v>
      </c>
      <c r="J551" s="114" t="s">
        <v>2437</v>
      </c>
      <c r="K551" s="114" t="s">
        <v>521</v>
      </c>
      <c r="L551" s="114" t="s">
        <v>2438</v>
      </c>
      <c r="M551" s="23">
        <v>251559.74</v>
      </c>
      <c r="N551" s="115" t="s">
        <v>29</v>
      </c>
      <c r="O551" s="115" t="s">
        <v>29</v>
      </c>
      <c r="P551" s="32" t="s">
        <v>29</v>
      </c>
      <c r="Q551" s="40">
        <v>44173</v>
      </c>
      <c r="R551" s="114" t="s">
        <v>2073</v>
      </c>
      <c r="S551" s="40">
        <v>44242</v>
      </c>
      <c r="T551" s="114" t="s">
        <v>29</v>
      </c>
      <c r="U551" s="26" t="s">
        <v>29</v>
      </c>
      <c r="V551" s="21" t="s">
        <v>29</v>
      </c>
      <c r="W551" s="21" t="s">
        <v>29</v>
      </c>
      <c r="X551" s="114" t="s">
        <v>29</v>
      </c>
      <c r="Y551" s="114" t="s">
        <v>29</v>
      </c>
      <c r="Z551" s="21" t="s">
        <v>29</v>
      </c>
      <c r="AA551" s="35" t="s">
        <v>29</v>
      </c>
      <c r="AB551" s="34" t="s">
        <v>2439</v>
      </c>
    </row>
    <row r="552" spans="1:28" s="4" customFormat="1" ht="20.100000000000001" customHeight="1" x14ac:dyDescent="0.25">
      <c r="A552" s="39">
        <v>44049</v>
      </c>
      <c r="B552" s="21" t="s">
        <v>23</v>
      </c>
      <c r="C552" s="21" t="s">
        <v>344</v>
      </c>
      <c r="D552" s="22" t="s">
        <v>1133</v>
      </c>
      <c r="E552" s="21" t="s">
        <v>58</v>
      </c>
      <c r="F552" s="114" t="s">
        <v>1098</v>
      </c>
      <c r="G552" s="114" t="s">
        <v>1134</v>
      </c>
      <c r="H552" s="114" t="s">
        <v>29</v>
      </c>
      <c r="I552" s="114" t="s">
        <v>1135</v>
      </c>
      <c r="J552" s="114" t="s">
        <v>1136</v>
      </c>
      <c r="K552" s="114" t="s">
        <v>966</v>
      </c>
      <c r="L552" s="114" t="s">
        <v>1094</v>
      </c>
      <c r="M552" s="23" t="s">
        <v>1137</v>
      </c>
      <c r="N552" s="115" t="s">
        <v>29</v>
      </c>
      <c r="O552" s="115" t="s">
        <v>29</v>
      </c>
      <c r="P552" s="32" t="s">
        <v>29</v>
      </c>
      <c r="Q552" s="40">
        <v>42979</v>
      </c>
      <c r="R552" s="114" t="s">
        <v>1095</v>
      </c>
      <c r="S552" s="40">
        <v>45535</v>
      </c>
      <c r="T552" s="114" t="s">
        <v>1138</v>
      </c>
      <c r="U552" s="26" t="s">
        <v>29</v>
      </c>
      <c r="V552" s="21" t="s">
        <v>29</v>
      </c>
      <c r="W552" s="21" t="s">
        <v>29</v>
      </c>
      <c r="X552" s="21" t="s">
        <v>29</v>
      </c>
      <c r="Y552" s="21" t="s">
        <v>29</v>
      </c>
      <c r="Z552" s="35" t="s">
        <v>1139</v>
      </c>
      <c r="AA552" s="21" t="s">
        <v>29</v>
      </c>
      <c r="AB552" s="34" t="s">
        <v>789</v>
      </c>
    </row>
    <row r="553" spans="1:28" s="4" customFormat="1" ht="20.100000000000001" customHeight="1" x14ac:dyDescent="0.25">
      <c r="A553" s="39">
        <v>44049</v>
      </c>
      <c r="B553" s="21" t="s">
        <v>23</v>
      </c>
      <c r="C553" s="21" t="s">
        <v>344</v>
      </c>
      <c r="D553" s="22" t="s">
        <v>1140</v>
      </c>
      <c r="E553" s="21" t="s">
        <v>58</v>
      </c>
      <c r="F553" s="114" t="s">
        <v>1141</v>
      </c>
      <c r="G553" s="114" t="s">
        <v>1142</v>
      </c>
      <c r="H553" s="114" t="s">
        <v>29</v>
      </c>
      <c r="I553" s="114" t="s">
        <v>1143</v>
      </c>
      <c r="J553" s="114" t="s">
        <v>1144</v>
      </c>
      <c r="K553" s="114" t="s">
        <v>966</v>
      </c>
      <c r="L553" s="114" t="s">
        <v>1094</v>
      </c>
      <c r="M553" s="23" t="s">
        <v>1145</v>
      </c>
      <c r="N553" s="115" t="s">
        <v>29</v>
      </c>
      <c r="O553" s="115" t="s">
        <v>29</v>
      </c>
      <c r="P553" s="32" t="s">
        <v>29</v>
      </c>
      <c r="Q553" s="40">
        <v>42795</v>
      </c>
      <c r="R553" s="114" t="s">
        <v>273</v>
      </c>
      <c r="S553" s="40">
        <v>44620</v>
      </c>
      <c r="T553" s="114" t="s">
        <v>29</v>
      </c>
      <c r="U553" s="26" t="s">
        <v>29</v>
      </c>
      <c r="V553" s="21" t="s">
        <v>29</v>
      </c>
      <c r="W553" s="21" t="s">
        <v>29</v>
      </c>
      <c r="X553" s="21" t="s">
        <v>29</v>
      </c>
      <c r="Y553" s="21" t="s">
        <v>29</v>
      </c>
      <c r="Z553" s="35" t="s">
        <v>1146</v>
      </c>
      <c r="AA553" s="21" t="s">
        <v>29</v>
      </c>
      <c r="AB553" s="34" t="s">
        <v>789</v>
      </c>
    </row>
    <row r="554" spans="1:28" s="4" customFormat="1" ht="20.100000000000001" customHeight="1" x14ac:dyDescent="0.25">
      <c r="A554" s="39">
        <v>44049</v>
      </c>
      <c r="B554" s="21" t="s">
        <v>23</v>
      </c>
      <c r="C554" s="21" t="s">
        <v>344</v>
      </c>
      <c r="D554" s="22" t="s">
        <v>1147</v>
      </c>
      <c r="E554" s="21" t="s">
        <v>58</v>
      </c>
      <c r="F554" s="114" t="s">
        <v>1148</v>
      </c>
      <c r="G554" s="114" t="s">
        <v>1149</v>
      </c>
      <c r="H554" s="114" t="s">
        <v>29</v>
      </c>
      <c r="I554" s="114" t="s">
        <v>1150</v>
      </c>
      <c r="J554" s="114" t="s">
        <v>1151</v>
      </c>
      <c r="K554" s="114" t="s">
        <v>966</v>
      </c>
      <c r="L554" s="114" t="s">
        <v>1094</v>
      </c>
      <c r="M554" s="23" t="s">
        <v>1152</v>
      </c>
      <c r="N554" s="115" t="s">
        <v>29</v>
      </c>
      <c r="O554" s="115" t="s">
        <v>29</v>
      </c>
      <c r="P554" s="32" t="s">
        <v>29</v>
      </c>
      <c r="Q554" s="40">
        <v>42948</v>
      </c>
      <c r="R554" s="114" t="s">
        <v>1153</v>
      </c>
      <c r="S554" s="40">
        <v>46234</v>
      </c>
      <c r="T554" s="114" t="s">
        <v>29</v>
      </c>
      <c r="U554" s="26" t="s">
        <v>29</v>
      </c>
      <c r="V554" s="21" t="s">
        <v>29</v>
      </c>
      <c r="W554" s="21" t="s">
        <v>29</v>
      </c>
      <c r="X554" s="21" t="s">
        <v>29</v>
      </c>
      <c r="Y554" s="21" t="s">
        <v>29</v>
      </c>
      <c r="Z554" s="35" t="s">
        <v>1154</v>
      </c>
      <c r="AA554" s="21" t="s">
        <v>29</v>
      </c>
      <c r="AB554" s="34" t="s">
        <v>789</v>
      </c>
    </row>
    <row r="555" spans="1:28" s="4" customFormat="1" ht="20.100000000000001" customHeight="1" x14ac:dyDescent="0.25">
      <c r="A555" s="39">
        <v>44049</v>
      </c>
      <c r="B555" s="21" t="s">
        <v>23</v>
      </c>
      <c r="C555" s="21" t="s">
        <v>344</v>
      </c>
      <c r="D555" s="22" t="s">
        <v>1161</v>
      </c>
      <c r="E555" s="21" t="s">
        <v>58</v>
      </c>
      <c r="F555" s="114" t="s">
        <v>1162</v>
      </c>
      <c r="G555" s="114" t="s">
        <v>1163</v>
      </c>
      <c r="H555" s="114" t="s">
        <v>29</v>
      </c>
      <c r="I555" s="114" t="s">
        <v>1164</v>
      </c>
      <c r="J555" s="114" t="s">
        <v>1165</v>
      </c>
      <c r="K555" s="114" t="s">
        <v>966</v>
      </c>
      <c r="L555" s="114" t="s">
        <v>1094</v>
      </c>
      <c r="M555" s="23" t="s">
        <v>2626</v>
      </c>
      <c r="N555" s="115" t="s">
        <v>29</v>
      </c>
      <c r="O555" s="115" t="s">
        <v>29</v>
      </c>
      <c r="P555" s="32" t="s">
        <v>29</v>
      </c>
      <c r="Q555" s="40">
        <v>42795</v>
      </c>
      <c r="R555" s="114" t="s">
        <v>1159</v>
      </c>
      <c r="S555" s="40">
        <v>44985</v>
      </c>
      <c r="T555" s="114" t="s">
        <v>29</v>
      </c>
      <c r="U555" s="26" t="s">
        <v>29</v>
      </c>
      <c r="V555" s="21" t="s">
        <v>29</v>
      </c>
      <c r="W555" s="21" t="s">
        <v>29</v>
      </c>
      <c r="X555" s="21" t="s">
        <v>29</v>
      </c>
      <c r="Y555" s="21" t="s">
        <v>29</v>
      </c>
      <c r="Z555" s="35" t="s">
        <v>1166</v>
      </c>
      <c r="AA555" s="21" t="s">
        <v>29</v>
      </c>
      <c r="AB555" s="34" t="s">
        <v>789</v>
      </c>
    </row>
    <row r="556" spans="1:28" s="4" customFormat="1" ht="20.100000000000001" customHeight="1" x14ac:dyDescent="0.25">
      <c r="A556" s="39">
        <v>44049</v>
      </c>
      <c r="B556" s="21" t="s">
        <v>23</v>
      </c>
      <c r="C556" s="21" t="s">
        <v>344</v>
      </c>
      <c r="D556" s="22" t="s">
        <v>1155</v>
      </c>
      <c r="E556" s="21" t="s">
        <v>58</v>
      </c>
      <c r="F556" s="114" t="s">
        <v>1148</v>
      </c>
      <c r="G556" s="114" t="s">
        <v>1149</v>
      </c>
      <c r="H556" s="114" t="s">
        <v>29</v>
      </c>
      <c r="I556" s="114" t="s">
        <v>1156</v>
      </c>
      <c r="J556" s="114" t="s">
        <v>1157</v>
      </c>
      <c r="K556" s="114" t="s">
        <v>966</v>
      </c>
      <c r="L556" s="114" t="s">
        <v>1094</v>
      </c>
      <c r="M556" s="23" t="s">
        <v>1158</v>
      </c>
      <c r="N556" s="115" t="s">
        <v>29</v>
      </c>
      <c r="O556" s="115" t="s">
        <v>29</v>
      </c>
      <c r="P556" s="32" t="s">
        <v>29</v>
      </c>
      <c r="Q556" s="40">
        <v>43703</v>
      </c>
      <c r="R556" s="114" t="s">
        <v>1159</v>
      </c>
      <c r="S556" s="40">
        <v>45894</v>
      </c>
      <c r="T556" s="114" t="s">
        <v>1160</v>
      </c>
      <c r="U556" s="26" t="s">
        <v>29</v>
      </c>
      <c r="V556" s="21" t="s">
        <v>29</v>
      </c>
      <c r="W556" s="21" t="s">
        <v>29</v>
      </c>
      <c r="X556" s="21" t="s">
        <v>29</v>
      </c>
      <c r="Y556" s="21" t="s">
        <v>29</v>
      </c>
      <c r="Z556" s="21" t="s">
        <v>29</v>
      </c>
      <c r="AA556" s="21" t="s">
        <v>29</v>
      </c>
      <c r="AB556" s="34" t="s">
        <v>789</v>
      </c>
    </row>
    <row r="557" spans="1:28" s="4" customFormat="1" ht="20.100000000000001" customHeight="1" x14ac:dyDescent="0.25">
      <c r="A557" s="39">
        <v>44209</v>
      </c>
      <c r="B557" s="21" t="s">
        <v>76</v>
      </c>
      <c r="C557" s="21" t="s">
        <v>344</v>
      </c>
      <c r="D557" s="22" t="s">
        <v>29</v>
      </c>
      <c r="E557" s="21" t="s">
        <v>26</v>
      </c>
      <c r="F557" s="114" t="s">
        <v>613</v>
      </c>
      <c r="G557" s="114" t="s">
        <v>614</v>
      </c>
      <c r="H557" s="114" t="s">
        <v>29</v>
      </c>
      <c r="I557" s="114" t="s">
        <v>615</v>
      </c>
      <c r="J557" s="114" t="s">
        <v>616</v>
      </c>
      <c r="K557" s="114" t="s">
        <v>521</v>
      </c>
      <c r="L557" s="114" t="s">
        <v>597</v>
      </c>
      <c r="M557" s="23">
        <v>176055.46</v>
      </c>
      <c r="N557" s="115" t="s">
        <v>598</v>
      </c>
      <c r="O557" s="115" t="s">
        <v>612</v>
      </c>
      <c r="P557" s="24" t="s">
        <v>29</v>
      </c>
      <c r="Q557" s="33">
        <v>44197</v>
      </c>
      <c r="R557" s="34" t="s">
        <v>77</v>
      </c>
      <c r="S557" s="33">
        <v>44561</v>
      </c>
      <c r="T557" s="114" t="s">
        <v>606</v>
      </c>
      <c r="U557" s="26" t="s">
        <v>29</v>
      </c>
      <c r="V557" s="21" t="s">
        <v>29</v>
      </c>
      <c r="W557" s="21" t="s">
        <v>29</v>
      </c>
      <c r="X557" s="21" t="s">
        <v>29</v>
      </c>
      <c r="Y557" s="21" t="s">
        <v>29</v>
      </c>
      <c r="Z557" s="21" t="s">
        <v>29</v>
      </c>
      <c r="AA557" s="21" t="s">
        <v>29</v>
      </c>
      <c r="AB557" s="31" t="s">
        <v>2352</v>
      </c>
    </row>
    <row r="558" spans="1:28" s="4" customFormat="1" ht="20.100000000000001" customHeight="1" x14ac:dyDescent="0.25">
      <c r="A558" s="123">
        <v>44004</v>
      </c>
      <c r="B558" s="21" t="s">
        <v>850</v>
      </c>
      <c r="C558" s="21" t="s">
        <v>344</v>
      </c>
      <c r="E558" s="21" t="s">
        <v>26</v>
      </c>
      <c r="F558" s="114" t="s">
        <v>617</v>
      </c>
      <c r="G558" s="114" t="s">
        <v>618</v>
      </c>
      <c r="H558" s="114" t="s">
        <v>29</v>
      </c>
      <c r="I558" s="114" t="s">
        <v>1084</v>
      </c>
      <c r="J558" s="114" t="s">
        <v>1085</v>
      </c>
      <c r="K558" s="114" t="s">
        <v>521</v>
      </c>
      <c r="L558" s="114" t="s">
        <v>622</v>
      </c>
      <c r="M558" s="23">
        <v>263530.89</v>
      </c>
      <c r="N558" s="115" t="s">
        <v>829</v>
      </c>
      <c r="O558" s="115" t="s">
        <v>599</v>
      </c>
      <c r="P558" s="32" t="s">
        <v>29</v>
      </c>
      <c r="Q558" s="40">
        <v>43939</v>
      </c>
      <c r="R558" s="114" t="s">
        <v>77</v>
      </c>
      <c r="S558" s="40">
        <v>44303</v>
      </c>
      <c r="T558" s="114" t="s">
        <v>29</v>
      </c>
      <c r="U558" s="26" t="s">
        <v>29</v>
      </c>
      <c r="V558" s="21" t="s">
        <v>29</v>
      </c>
      <c r="W558" s="21" t="s">
        <v>29</v>
      </c>
      <c r="X558" s="21" t="s">
        <v>29</v>
      </c>
      <c r="Y558" s="21" t="s">
        <v>29</v>
      </c>
      <c r="Z558" s="21" t="s">
        <v>29</v>
      </c>
      <c r="AA558" s="21" t="s">
        <v>29</v>
      </c>
      <c r="AB558" s="34" t="s">
        <v>126</v>
      </c>
    </row>
    <row r="559" spans="1:28" ht="20.100000000000001" customHeight="1" x14ac:dyDescent="0.25">
      <c r="A559" s="130">
        <v>43356</v>
      </c>
      <c r="B559" s="105" t="s">
        <v>23</v>
      </c>
      <c r="C559" s="106" t="s">
        <v>24</v>
      </c>
      <c r="D559" s="432" t="s">
        <v>118</v>
      </c>
      <c r="E559" s="114" t="s">
        <v>26</v>
      </c>
      <c r="F559" s="114" t="s">
        <v>119</v>
      </c>
      <c r="G559" s="114" t="s">
        <v>120</v>
      </c>
      <c r="H559" s="114" t="s">
        <v>29</v>
      </c>
      <c r="I559" s="114" t="s">
        <v>121</v>
      </c>
      <c r="J559" s="114" t="s">
        <v>122</v>
      </c>
      <c r="K559" s="114" t="s">
        <v>31</v>
      </c>
      <c r="L559" s="114" t="s">
        <v>123</v>
      </c>
      <c r="M559" s="131">
        <v>4252855</v>
      </c>
      <c r="N559" s="132" t="s">
        <v>29</v>
      </c>
      <c r="O559" s="114" t="s">
        <v>124</v>
      </c>
      <c r="P559" s="133">
        <v>43349</v>
      </c>
      <c r="Q559" s="108" t="s">
        <v>131</v>
      </c>
      <c r="R559" s="40">
        <v>44079</v>
      </c>
      <c r="S559" s="113" t="s">
        <v>29</v>
      </c>
      <c r="T559" s="109" t="s">
        <v>126</v>
      </c>
    </row>
    <row r="560" spans="1:28" ht="20.100000000000001" customHeight="1" x14ac:dyDescent="0.25">
      <c r="A560" s="130">
        <v>43445</v>
      </c>
      <c r="B560" s="105" t="s">
        <v>76</v>
      </c>
      <c r="C560" s="106" t="s">
        <v>24</v>
      </c>
      <c r="D560" s="443"/>
      <c r="E560" s="114" t="s">
        <v>26</v>
      </c>
      <c r="F560" s="114" t="s">
        <v>119</v>
      </c>
      <c r="G560" s="114" t="s">
        <v>120</v>
      </c>
      <c r="H560" s="114" t="s">
        <v>29</v>
      </c>
      <c r="I560" s="114" t="s">
        <v>121</v>
      </c>
      <c r="J560" s="114" t="s">
        <v>127</v>
      </c>
      <c r="K560" s="114" t="s">
        <v>31</v>
      </c>
      <c r="L560" s="114" t="s">
        <v>128</v>
      </c>
      <c r="M560" s="131">
        <v>4379776.3</v>
      </c>
      <c r="N560" s="132" t="s">
        <v>29</v>
      </c>
      <c r="O560" s="114" t="s">
        <v>124</v>
      </c>
      <c r="P560" s="133">
        <v>43445</v>
      </c>
      <c r="Q560" s="108" t="s">
        <v>2072</v>
      </c>
      <c r="R560" s="40">
        <v>44079</v>
      </c>
      <c r="S560" s="113" t="s">
        <v>29</v>
      </c>
      <c r="T560" s="109" t="s">
        <v>126</v>
      </c>
    </row>
    <row r="561" spans="1:28" ht="20.100000000000001" customHeight="1" x14ac:dyDescent="0.25">
      <c r="A561" s="130">
        <v>44007</v>
      </c>
      <c r="B561" s="105" t="s">
        <v>76</v>
      </c>
      <c r="C561" s="106" t="s">
        <v>24</v>
      </c>
      <c r="D561" s="443"/>
      <c r="E561" s="114" t="s">
        <v>26</v>
      </c>
      <c r="F561" s="114" t="s">
        <v>119</v>
      </c>
      <c r="G561" s="114" t="s">
        <v>120</v>
      </c>
      <c r="H561" s="114" t="s">
        <v>29</v>
      </c>
      <c r="I561" s="114" t="s">
        <v>121</v>
      </c>
      <c r="J561" s="114" t="s">
        <v>127</v>
      </c>
      <c r="K561" s="114" t="s">
        <v>31</v>
      </c>
      <c r="L561" s="114" t="s">
        <v>129</v>
      </c>
      <c r="M561" s="131">
        <v>4596790.45</v>
      </c>
      <c r="N561" s="132" t="s">
        <v>29</v>
      </c>
      <c r="O561" s="114" t="s">
        <v>130</v>
      </c>
      <c r="P561" s="133">
        <v>44007</v>
      </c>
      <c r="Q561" s="108" t="s">
        <v>2073</v>
      </c>
      <c r="R561" s="40">
        <v>44079</v>
      </c>
      <c r="S561" s="113" t="s">
        <v>29</v>
      </c>
      <c r="T561" s="109" t="s">
        <v>126</v>
      </c>
    </row>
    <row r="562" spans="1:28" ht="20.100000000000001" customHeight="1" x14ac:dyDescent="0.25">
      <c r="A562" s="130">
        <v>44086</v>
      </c>
      <c r="B562" s="105" t="s">
        <v>76</v>
      </c>
      <c r="C562" s="106" t="s">
        <v>24</v>
      </c>
      <c r="D562" s="433"/>
      <c r="E562" s="114" t="s">
        <v>26</v>
      </c>
      <c r="F562" s="114" t="s">
        <v>119</v>
      </c>
      <c r="G562" s="114" t="s">
        <v>120</v>
      </c>
      <c r="H562" s="114" t="s">
        <v>29</v>
      </c>
      <c r="I562" s="114" t="s">
        <v>121</v>
      </c>
      <c r="J562" s="114" t="s">
        <v>127</v>
      </c>
      <c r="K562" s="114" t="s">
        <v>31</v>
      </c>
      <c r="L562" s="114" t="s">
        <v>2080</v>
      </c>
      <c r="M562" s="131">
        <v>5804790</v>
      </c>
      <c r="N562" s="132" t="s">
        <v>29</v>
      </c>
      <c r="O562" s="114" t="s">
        <v>124</v>
      </c>
      <c r="P562" s="133">
        <v>44077</v>
      </c>
      <c r="Q562" s="108" t="s">
        <v>383</v>
      </c>
      <c r="R562" s="40">
        <v>44291</v>
      </c>
      <c r="S562" s="113" t="s">
        <v>29</v>
      </c>
      <c r="T562" s="109" t="s">
        <v>126</v>
      </c>
    </row>
    <row r="563" spans="1:28" ht="20.100000000000001" customHeight="1" x14ac:dyDescent="0.25">
      <c r="A563" s="130">
        <v>44209</v>
      </c>
      <c r="B563" s="105" t="s">
        <v>23</v>
      </c>
      <c r="C563" s="106" t="s">
        <v>24</v>
      </c>
      <c r="D563" s="22" t="s">
        <v>2390</v>
      </c>
      <c r="E563" s="114" t="s">
        <v>58</v>
      </c>
      <c r="F563" s="114" t="s">
        <v>2391</v>
      </c>
      <c r="G563" s="114" t="s">
        <v>2392</v>
      </c>
      <c r="H563" s="114" t="s">
        <v>29</v>
      </c>
      <c r="I563" s="114" t="s">
        <v>2393</v>
      </c>
      <c r="J563" s="114" t="s">
        <v>2394</v>
      </c>
      <c r="K563" s="114" t="s">
        <v>107</v>
      </c>
      <c r="L563" s="114" t="s">
        <v>2395</v>
      </c>
      <c r="M563" s="131">
        <v>397229.77</v>
      </c>
      <c r="N563" s="132" t="s">
        <v>29</v>
      </c>
      <c r="O563" s="114" t="s">
        <v>35</v>
      </c>
      <c r="P563" s="133">
        <v>44137</v>
      </c>
      <c r="Q563" s="108" t="s">
        <v>352</v>
      </c>
      <c r="R563" s="40">
        <v>44230</v>
      </c>
      <c r="S563" s="113" t="s">
        <v>29</v>
      </c>
      <c r="T563" s="109" t="s">
        <v>241</v>
      </c>
    </row>
    <row r="564" spans="1:28" s="4" customFormat="1" ht="20.100000000000001" customHeight="1" x14ac:dyDescent="0.25">
      <c r="A564" s="121">
        <v>43980</v>
      </c>
      <c r="B564" s="21" t="s">
        <v>23</v>
      </c>
      <c r="C564" s="21" t="s">
        <v>344</v>
      </c>
      <c r="D564" s="22">
        <v>196</v>
      </c>
      <c r="E564" s="21" t="s">
        <v>26</v>
      </c>
      <c r="F564" s="114" t="s">
        <v>1003</v>
      </c>
      <c r="G564" s="114" t="s">
        <v>1004</v>
      </c>
      <c r="H564" s="114" t="s">
        <v>29</v>
      </c>
      <c r="I564" s="114" t="s">
        <v>1005</v>
      </c>
      <c r="J564" s="114" t="s">
        <v>29</v>
      </c>
      <c r="K564" s="114" t="s">
        <v>521</v>
      </c>
      <c r="L564" s="114" t="s">
        <v>29</v>
      </c>
      <c r="M564" s="23">
        <v>184703.75</v>
      </c>
      <c r="N564" s="115" t="s">
        <v>29</v>
      </c>
      <c r="O564" s="115" t="s">
        <v>35</v>
      </c>
      <c r="P564" s="32" t="s">
        <v>29</v>
      </c>
      <c r="Q564" s="40">
        <v>43953</v>
      </c>
      <c r="R564" s="114" t="s">
        <v>77</v>
      </c>
      <c r="S564" s="40">
        <v>44317</v>
      </c>
      <c r="T564" s="114" t="s">
        <v>29</v>
      </c>
      <c r="U564" s="26" t="s">
        <v>29</v>
      </c>
      <c r="V564" s="21" t="s">
        <v>29</v>
      </c>
      <c r="W564" s="21" t="s">
        <v>29</v>
      </c>
      <c r="X564" s="21" t="s">
        <v>29</v>
      </c>
      <c r="Y564" s="21" t="s">
        <v>29</v>
      </c>
      <c r="Z564" s="21" t="s">
        <v>29</v>
      </c>
      <c r="AA564" s="21" t="s">
        <v>29</v>
      </c>
      <c r="AB564" s="38" t="s">
        <v>126</v>
      </c>
    </row>
    <row r="565" spans="1:28" s="4" customFormat="1" ht="20.100000000000001" customHeight="1" x14ac:dyDescent="0.25">
      <c r="A565" s="121">
        <v>44004</v>
      </c>
      <c r="B565" s="21" t="s">
        <v>23</v>
      </c>
      <c r="C565" s="21" t="s">
        <v>344</v>
      </c>
      <c r="D565" s="22" t="s">
        <v>1060</v>
      </c>
      <c r="E565" s="21" t="s">
        <v>26</v>
      </c>
      <c r="F565" s="114" t="s">
        <v>617</v>
      </c>
      <c r="G565" s="114" t="s">
        <v>618</v>
      </c>
      <c r="H565" s="114" t="s">
        <v>29</v>
      </c>
      <c r="I565" s="114" t="s">
        <v>1061</v>
      </c>
      <c r="J565" s="114" t="s">
        <v>1062</v>
      </c>
      <c r="K565" s="114" t="s">
        <v>521</v>
      </c>
      <c r="L565" s="114" t="s">
        <v>597</v>
      </c>
      <c r="M565" s="23">
        <v>155554.98000000001</v>
      </c>
      <c r="N565" s="115" t="s">
        <v>829</v>
      </c>
      <c r="O565" s="115" t="s">
        <v>599</v>
      </c>
      <c r="P565" s="32" t="s">
        <v>29</v>
      </c>
      <c r="Q565" s="40">
        <v>43932</v>
      </c>
      <c r="R565" s="114" t="s">
        <v>77</v>
      </c>
      <c r="S565" s="40">
        <v>44296</v>
      </c>
      <c r="T565" s="114" t="s">
        <v>29</v>
      </c>
      <c r="U565" s="26" t="s">
        <v>29</v>
      </c>
      <c r="V565" s="21" t="s">
        <v>29</v>
      </c>
      <c r="W565" s="21" t="s">
        <v>29</v>
      </c>
      <c r="X565" s="21" t="s">
        <v>29</v>
      </c>
      <c r="Y565" s="21" t="s">
        <v>29</v>
      </c>
      <c r="Z565" s="21" t="s">
        <v>29</v>
      </c>
      <c r="AA565" s="21" t="s">
        <v>29</v>
      </c>
      <c r="AB565" s="34" t="s">
        <v>126</v>
      </c>
    </row>
    <row r="566" spans="1:28" s="4" customFormat="1" ht="20.100000000000001" customHeight="1" x14ac:dyDescent="0.25">
      <c r="A566" s="121">
        <v>44049</v>
      </c>
      <c r="B566" s="21" t="s">
        <v>76</v>
      </c>
      <c r="C566" s="21" t="s">
        <v>344</v>
      </c>
      <c r="D566" s="22" t="s">
        <v>1188</v>
      </c>
      <c r="E566" s="21" t="s">
        <v>26</v>
      </c>
      <c r="F566" s="114" t="s">
        <v>1189</v>
      </c>
      <c r="G566" s="114" t="s">
        <v>1190</v>
      </c>
      <c r="H566" s="114" t="s">
        <v>29</v>
      </c>
      <c r="I566" s="114" t="s">
        <v>1191</v>
      </c>
      <c r="J566" s="114" t="s">
        <v>1192</v>
      </c>
      <c r="K566" s="114" t="s">
        <v>215</v>
      </c>
      <c r="L566" s="114" t="s">
        <v>723</v>
      </c>
      <c r="M566" s="23">
        <v>329200</v>
      </c>
      <c r="N566" s="115" t="s">
        <v>29</v>
      </c>
      <c r="O566" s="115" t="s">
        <v>261</v>
      </c>
      <c r="P566" s="32" t="s">
        <v>29</v>
      </c>
      <c r="Q566" s="40">
        <v>43174</v>
      </c>
      <c r="R566" s="114" t="s">
        <v>2625</v>
      </c>
      <c r="S566" s="40">
        <v>44291</v>
      </c>
      <c r="T566" s="114" t="s">
        <v>29</v>
      </c>
      <c r="U566" s="26" t="s">
        <v>29</v>
      </c>
      <c r="V566" s="21" t="s">
        <v>29</v>
      </c>
      <c r="W566" s="21" t="s">
        <v>29</v>
      </c>
      <c r="X566" s="21" t="s">
        <v>29</v>
      </c>
      <c r="Y566" s="21" t="s">
        <v>29</v>
      </c>
      <c r="Z566" s="21" t="s">
        <v>29</v>
      </c>
      <c r="AA566" s="21" t="s">
        <v>29</v>
      </c>
      <c r="AB566" s="34" t="s">
        <v>126</v>
      </c>
    </row>
    <row r="567" spans="1:28" s="4" customFormat="1" ht="20.100000000000001" customHeight="1" x14ac:dyDescent="0.25">
      <c r="A567" s="121">
        <v>44049</v>
      </c>
      <c r="B567" s="21" t="s">
        <v>76</v>
      </c>
      <c r="C567" s="21" t="s">
        <v>344</v>
      </c>
      <c r="D567" s="22" t="s">
        <v>1235</v>
      </c>
      <c r="E567" s="21" t="s">
        <v>26</v>
      </c>
      <c r="F567" s="114" t="s">
        <v>2282</v>
      </c>
      <c r="G567" s="114" t="s">
        <v>2435</v>
      </c>
      <c r="H567" s="114" t="s">
        <v>29</v>
      </c>
      <c r="I567" s="114" t="s">
        <v>1236</v>
      </c>
      <c r="J567" s="114" t="s">
        <v>1237</v>
      </c>
      <c r="K567" s="114" t="s">
        <v>215</v>
      </c>
      <c r="L567" s="114" t="s">
        <v>1238</v>
      </c>
      <c r="M567" s="23">
        <v>1025465.08</v>
      </c>
      <c r="N567" s="115" t="s">
        <v>29</v>
      </c>
      <c r="O567" s="115" t="s">
        <v>261</v>
      </c>
      <c r="P567" s="24" t="s">
        <v>29</v>
      </c>
      <c r="Q567" s="40">
        <v>43182</v>
      </c>
      <c r="R567" s="114" t="s">
        <v>48</v>
      </c>
      <c r="S567" s="40">
        <v>44291</v>
      </c>
      <c r="T567" s="26" t="s">
        <v>29</v>
      </c>
      <c r="U567" s="26" t="s">
        <v>29</v>
      </c>
      <c r="V567" s="21" t="s">
        <v>29</v>
      </c>
      <c r="W567" s="21" t="s">
        <v>29</v>
      </c>
      <c r="X567" s="21" t="s">
        <v>29</v>
      </c>
      <c r="Y567" s="21" t="s">
        <v>29</v>
      </c>
      <c r="Z567" s="21" t="s">
        <v>29</v>
      </c>
      <c r="AA567" s="21" t="s">
        <v>29</v>
      </c>
      <c r="AB567" s="34" t="s">
        <v>126</v>
      </c>
    </row>
    <row r="568" spans="1:28" s="4" customFormat="1" ht="20.100000000000001" customHeight="1" x14ac:dyDescent="0.25">
      <c r="A568" s="121">
        <v>44004</v>
      </c>
      <c r="B568" s="21" t="s">
        <v>76</v>
      </c>
      <c r="C568" s="21" t="s">
        <v>344</v>
      </c>
      <c r="D568" s="22" t="s">
        <v>824</v>
      </c>
      <c r="E568" s="21" t="s">
        <v>26</v>
      </c>
      <c r="F568" s="114" t="s">
        <v>825</v>
      </c>
      <c r="G568" s="114" t="s">
        <v>826</v>
      </c>
      <c r="H568" s="114" t="s">
        <v>29</v>
      </c>
      <c r="I568" s="114" t="s">
        <v>827</v>
      </c>
      <c r="J568" s="114" t="s">
        <v>828</v>
      </c>
      <c r="K568" s="114" t="s">
        <v>215</v>
      </c>
      <c r="L568" s="114" t="s">
        <v>723</v>
      </c>
      <c r="M568" s="23">
        <v>449900</v>
      </c>
      <c r="N568" s="115" t="s">
        <v>829</v>
      </c>
      <c r="O568" s="115" t="s">
        <v>599</v>
      </c>
      <c r="P568" s="32" t="s">
        <v>29</v>
      </c>
      <c r="Q568" s="25">
        <v>43617</v>
      </c>
      <c r="R568" s="39" t="s">
        <v>131</v>
      </c>
      <c r="S568" s="25">
        <v>44347</v>
      </c>
      <c r="T568" s="114" t="s">
        <v>830</v>
      </c>
      <c r="U568" s="26" t="s">
        <v>29</v>
      </c>
      <c r="V568" s="21" t="s">
        <v>29</v>
      </c>
      <c r="W568" s="21" t="s">
        <v>29</v>
      </c>
      <c r="X568" s="21" t="s">
        <v>29</v>
      </c>
      <c r="Y568" s="21" t="s">
        <v>29</v>
      </c>
      <c r="Z568" s="21" t="s">
        <v>29</v>
      </c>
      <c r="AA568" s="21" t="s">
        <v>29</v>
      </c>
      <c r="AB568" s="28" t="s">
        <v>126</v>
      </c>
    </row>
    <row r="569" spans="1:28" s="4" customFormat="1" ht="20.100000000000001" customHeight="1" x14ac:dyDescent="0.25">
      <c r="A569" s="123">
        <v>43980</v>
      </c>
      <c r="B569" s="21" t="s">
        <v>23</v>
      </c>
      <c r="C569" s="21" t="s">
        <v>344</v>
      </c>
      <c r="D569" s="22" t="s">
        <v>1006</v>
      </c>
      <c r="E569" s="21" t="s">
        <v>26</v>
      </c>
      <c r="F569" s="114" t="s">
        <v>1007</v>
      </c>
      <c r="G569" s="114" t="s">
        <v>1008</v>
      </c>
      <c r="H569" s="114" t="s">
        <v>29</v>
      </c>
      <c r="I569" s="114" t="s">
        <v>1009</v>
      </c>
      <c r="J569" s="114" t="s">
        <v>1010</v>
      </c>
      <c r="K569" s="114" t="s">
        <v>521</v>
      </c>
      <c r="L569" s="114" t="s">
        <v>29</v>
      </c>
      <c r="M569" s="23">
        <v>164755.93</v>
      </c>
      <c r="N569" s="115" t="s">
        <v>29</v>
      </c>
      <c r="O569" s="115" t="s">
        <v>29</v>
      </c>
      <c r="P569" s="32" t="s">
        <v>29</v>
      </c>
      <c r="Q569" s="40">
        <v>43995</v>
      </c>
      <c r="R569" s="114" t="s">
        <v>77</v>
      </c>
      <c r="S569" s="40">
        <v>44359</v>
      </c>
      <c r="T569" s="114" t="s">
        <v>29</v>
      </c>
      <c r="U569" s="26" t="s">
        <v>29</v>
      </c>
      <c r="V569" s="21" t="s">
        <v>29</v>
      </c>
      <c r="W569" s="21" t="s">
        <v>29</v>
      </c>
      <c r="X569" s="21" t="s">
        <v>29</v>
      </c>
      <c r="Y569" s="21" t="s">
        <v>29</v>
      </c>
      <c r="Z569" s="21" t="s">
        <v>29</v>
      </c>
      <c r="AA569" s="21" t="s">
        <v>29</v>
      </c>
      <c r="AB569" s="38" t="s">
        <v>126</v>
      </c>
    </row>
    <row r="570" spans="1:28" s="4" customFormat="1" ht="20.100000000000001" customHeight="1" x14ac:dyDescent="0.25">
      <c r="A570" s="121">
        <v>43244</v>
      </c>
      <c r="B570" s="21" t="s">
        <v>23</v>
      </c>
      <c r="C570" s="21" t="s">
        <v>344</v>
      </c>
      <c r="D570" s="22" t="s">
        <v>635</v>
      </c>
      <c r="E570" s="21" t="s">
        <v>26</v>
      </c>
      <c r="F570" s="114" t="s">
        <v>119</v>
      </c>
      <c r="G570" s="114" t="s">
        <v>636</v>
      </c>
      <c r="H570" s="114" t="s">
        <v>637</v>
      </c>
      <c r="I570" s="114" t="s">
        <v>638</v>
      </c>
      <c r="J570" s="114" t="s">
        <v>639</v>
      </c>
      <c r="K570" s="114" t="s">
        <v>521</v>
      </c>
      <c r="L570" s="114" t="s">
        <v>640</v>
      </c>
      <c r="M570" s="23">
        <v>962530</v>
      </c>
      <c r="N570" s="115" t="s">
        <v>641</v>
      </c>
      <c r="O570" s="115" t="s">
        <v>642</v>
      </c>
      <c r="P570" s="24" t="s">
        <v>29</v>
      </c>
      <c r="Q570" s="33">
        <v>43244</v>
      </c>
      <c r="R570" s="34" t="s">
        <v>48</v>
      </c>
      <c r="S570" s="33">
        <v>44341</v>
      </c>
      <c r="T570" s="114" t="s">
        <v>29</v>
      </c>
      <c r="U570" s="26" t="s">
        <v>29</v>
      </c>
      <c r="V570" s="21" t="s">
        <v>29</v>
      </c>
      <c r="W570" s="21" t="s">
        <v>29</v>
      </c>
      <c r="X570" s="21" t="s">
        <v>29</v>
      </c>
      <c r="Y570" s="21" t="s">
        <v>29</v>
      </c>
      <c r="Z570" s="21" t="s">
        <v>29</v>
      </c>
      <c r="AA570" s="21" t="s">
        <v>29</v>
      </c>
      <c r="AB570" s="31" t="s">
        <v>126</v>
      </c>
    </row>
    <row r="571" spans="1:28" s="27" customFormat="1" ht="20.100000000000001" customHeight="1" x14ac:dyDescent="0.2">
      <c r="A571" s="39">
        <v>43854</v>
      </c>
      <c r="B571" s="21" t="s">
        <v>23</v>
      </c>
      <c r="C571" s="21" t="s">
        <v>344</v>
      </c>
      <c r="D571" s="22" t="s">
        <v>516</v>
      </c>
      <c r="E571" s="21" t="s">
        <v>39</v>
      </c>
      <c r="F571" s="114" t="s">
        <v>517</v>
      </c>
      <c r="G571" s="114" t="s">
        <v>518</v>
      </c>
      <c r="H571" s="114" t="s">
        <v>29</v>
      </c>
      <c r="I571" s="114" t="s">
        <v>519</v>
      </c>
      <c r="J571" s="114" t="s">
        <v>520</v>
      </c>
      <c r="K571" s="114" t="s">
        <v>521</v>
      </c>
      <c r="L571" s="114" t="s">
        <v>522</v>
      </c>
      <c r="M571" s="23" t="s">
        <v>523</v>
      </c>
      <c r="N571" s="115" t="s">
        <v>29</v>
      </c>
      <c r="O571" s="115" t="s">
        <v>524</v>
      </c>
      <c r="P571" s="24" t="s">
        <v>29</v>
      </c>
      <c r="Q571" s="25">
        <v>43405</v>
      </c>
      <c r="R571" s="21" t="s">
        <v>48</v>
      </c>
      <c r="S571" s="25">
        <v>44499</v>
      </c>
      <c r="T571" s="26" t="s">
        <v>29</v>
      </c>
      <c r="U571" s="26" t="s">
        <v>29</v>
      </c>
      <c r="V571" s="21" t="s">
        <v>29</v>
      </c>
      <c r="W571" s="21" t="s">
        <v>29</v>
      </c>
      <c r="X571" s="21" t="s">
        <v>29</v>
      </c>
      <c r="Y571" s="21" t="s">
        <v>29</v>
      </c>
      <c r="Z571" s="21" t="s">
        <v>29</v>
      </c>
      <c r="AA571" s="21" t="s">
        <v>29</v>
      </c>
      <c r="AB571" s="21" t="s">
        <v>49</v>
      </c>
    </row>
    <row r="572" spans="1:28" s="4" customFormat="1" ht="20.100000000000001" customHeight="1" x14ac:dyDescent="0.25">
      <c r="A572" s="121">
        <v>43287</v>
      </c>
      <c r="B572" s="21" t="s">
        <v>23</v>
      </c>
      <c r="C572" s="21" t="s">
        <v>344</v>
      </c>
      <c r="D572" s="432" t="s">
        <v>685</v>
      </c>
      <c r="E572" s="432" t="s">
        <v>39</v>
      </c>
      <c r="F572" s="432" t="s">
        <v>686</v>
      </c>
      <c r="G572" s="114" t="s">
        <v>687</v>
      </c>
      <c r="H572" s="114" t="s">
        <v>29</v>
      </c>
      <c r="I572" s="114" t="s">
        <v>688</v>
      </c>
      <c r="J572" s="114" t="s">
        <v>689</v>
      </c>
      <c r="K572" s="114" t="s">
        <v>521</v>
      </c>
      <c r="L572" s="114" t="s">
        <v>690</v>
      </c>
      <c r="M572" s="23">
        <v>300000</v>
      </c>
      <c r="N572" s="115" t="s">
        <v>29</v>
      </c>
      <c r="O572" s="115" t="s">
        <v>231</v>
      </c>
      <c r="P572" s="32" t="s">
        <v>29</v>
      </c>
      <c r="Q572" s="29">
        <v>43160</v>
      </c>
      <c r="R572" s="30" t="s">
        <v>131</v>
      </c>
      <c r="S572" s="29">
        <v>43890</v>
      </c>
      <c r="T572" s="114" t="s">
        <v>29</v>
      </c>
      <c r="U572" s="26" t="s">
        <v>29</v>
      </c>
      <c r="V572" s="21" t="s">
        <v>29</v>
      </c>
      <c r="W572" s="21" t="s">
        <v>29</v>
      </c>
      <c r="X572" s="21" t="s">
        <v>29</v>
      </c>
      <c r="Y572" s="21" t="s">
        <v>29</v>
      </c>
      <c r="Z572" s="21" t="s">
        <v>29</v>
      </c>
      <c r="AA572" s="21" t="s">
        <v>29</v>
      </c>
      <c r="AB572" s="30" t="s">
        <v>49</v>
      </c>
    </row>
    <row r="573" spans="1:28" s="4" customFormat="1" ht="20.100000000000001" customHeight="1" x14ac:dyDescent="0.25">
      <c r="A573" s="121">
        <v>43999</v>
      </c>
      <c r="B573" s="21" t="s">
        <v>76</v>
      </c>
      <c r="C573" s="21" t="s">
        <v>344</v>
      </c>
      <c r="D573" s="433"/>
      <c r="E573" s="433"/>
      <c r="F573" s="433"/>
      <c r="G573" s="114" t="s">
        <v>687</v>
      </c>
      <c r="H573" s="114" t="s">
        <v>29</v>
      </c>
      <c r="I573" s="114" t="s">
        <v>688</v>
      </c>
      <c r="J573" s="114" t="s">
        <v>689</v>
      </c>
      <c r="K573" s="114" t="s">
        <v>521</v>
      </c>
      <c r="L573" s="114" t="s">
        <v>690</v>
      </c>
      <c r="M573" s="23">
        <v>150000</v>
      </c>
      <c r="N573" s="115" t="s">
        <v>29</v>
      </c>
      <c r="O573" s="115" t="s">
        <v>231</v>
      </c>
      <c r="P573" s="32" t="s">
        <v>29</v>
      </c>
      <c r="Q573" s="29">
        <v>43891</v>
      </c>
      <c r="R573" s="30" t="s">
        <v>77</v>
      </c>
      <c r="S573" s="29">
        <v>44255</v>
      </c>
      <c r="T573" s="114" t="s">
        <v>29</v>
      </c>
      <c r="U573" s="26" t="s">
        <v>29</v>
      </c>
      <c r="V573" s="21" t="s">
        <v>29</v>
      </c>
      <c r="W573" s="21" t="s">
        <v>29</v>
      </c>
      <c r="X573" s="21" t="s">
        <v>29</v>
      </c>
      <c r="Y573" s="21" t="s">
        <v>29</v>
      </c>
      <c r="Z573" s="21" t="s">
        <v>29</v>
      </c>
      <c r="AA573" s="21" t="s">
        <v>29</v>
      </c>
      <c r="AB573" s="30" t="s">
        <v>49</v>
      </c>
    </row>
    <row r="574" spans="1:28" s="4" customFormat="1" ht="20.100000000000001" customHeight="1" x14ac:dyDescent="0.25">
      <c r="A574" s="121">
        <v>43742</v>
      </c>
      <c r="B574" s="21" t="s">
        <v>76</v>
      </c>
      <c r="C574" s="21" t="s">
        <v>344</v>
      </c>
      <c r="D574" s="22" t="s">
        <v>760</v>
      </c>
      <c r="E574" s="21" t="s">
        <v>39</v>
      </c>
      <c r="F574" s="114" t="s">
        <v>761</v>
      </c>
      <c r="G574" s="114" t="s">
        <v>762</v>
      </c>
      <c r="H574" s="114" t="s">
        <v>29</v>
      </c>
      <c r="I574" s="114" t="s">
        <v>763</v>
      </c>
      <c r="J574" s="114" t="s">
        <v>764</v>
      </c>
      <c r="K574" s="114" t="s">
        <v>587</v>
      </c>
      <c r="L574" s="114" t="s">
        <v>765</v>
      </c>
      <c r="M574" s="23">
        <v>295000</v>
      </c>
      <c r="N574" s="115" t="s">
        <v>29</v>
      </c>
      <c r="O574" s="115" t="s">
        <v>766</v>
      </c>
      <c r="P574" s="32" t="s">
        <v>29</v>
      </c>
      <c r="Q574" s="33">
        <v>43678</v>
      </c>
      <c r="R574" s="34" t="s">
        <v>77</v>
      </c>
      <c r="S574" s="33">
        <v>44043</v>
      </c>
      <c r="T574" s="114" t="s">
        <v>767</v>
      </c>
      <c r="U574" s="26" t="s">
        <v>29</v>
      </c>
      <c r="V574" s="21" t="s">
        <v>29</v>
      </c>
      <c r="W574" s="21" t="s">
        <v>29</v>
      </c>
      <c r="X574" s="21" t="s">
        <v>29</v>
      </c>
      <c r="Y574" s="21" t="s">
        <v>29</v>
      </c>
      <c r="Z574" s="21" t="s">
        <v>29</v>
      </c>
      <c r="AA574" s="21" t="s">
        <v>29</v>
      </c>
      <c r="AB574" s="34" t="s">
        <v>49</v>
      </c>
    </row>
    <row r="575" spans="1:28" s="4" customFormat="1" ht="20.100000000000001" customHeight="1" x14ac:dyDescent="0.25">
      <c r="A575" s="121">
        <v>44236</v>
      </c>
      <c r="B575" s="21" t="s">
        <v>23</v>
      </c>
      <c r="C575" s="21" t="s">
        <v>344</v>
      </c>
      <c r="D575" s="22" t="s">
        <v>2486</v>
      </c>
      <c r="E575" s="21" t="s">
        <v>58</v>
      </c>
      <c r="F575" s="114" t="s">
        <v>2487</v>
      </c>
      <c r="G575" s="114" t="s">
        <v>2488</v>
      </c>
      <c r="H575" s="114" t="s">
        <v>29</v>
      </c>
      <c r="I575" s="114" t="s">
        <v>2489</v>
      </c>
      <c r="J575" s="114" t="s">
        <v>2489</v>
      </c>
      <c r="K575" s="114" t="s">
        <v>521</v>
      </c>
      <c r="L575" s="114" t="s">
        <v>222</v>
      </c>
      <c r="M575" s="23">
        <v>192555</v>
      </c>
      <c r="N575" s="115" t="s">
        <v>29</v>
      </c>
      <c r="O575" s="115" t="s">
        <v>29</v>
      </c>
      <c r="P575" s="32" t="s">
        <v>29</v>
      </c>
      <c r="Q575" s="40">
        <v>44207</v>
      </c>
      <c r="R575" s="114" t="s">
        <v>365</v>
      </c>
      <c r="S575" s="40">
        <v>44348</v>
      </c>
      <c r="T575" s="114" t="s">
        <v>29</v>
      </c>
      <c r="U575" s="26" t="s">
        <v>29</v>
      </c>
      <c r="V575" s="21" t="s">
        <v>29</v>
      </c>
      <c r="W575" s="21" t="s">
        <v>29</v>
      </c>
      <c r="X575" s="114" t="s">
        <v>29</v>
      </c>
      <c r="Y575" s="114" t="s">
        <v>29</v>
      </c>
      <c r="Z575" s="21" t="s">
        <v>29</v>
      </c>
      <c r="AA575" s="35" t="s">
        <v>29</v>
      </c>
      <c r="AB575" s="34" t="s">
        <v>260</v>
      </c>
    </row>
    <row r="576" spans="1:28" s="4" customFormat="1" ht="20.100000000000001" customHeight="1" x14ac:dyDescent="0.25">
      <c r="A576" s="39">
        <v>44285</v>
      </c>
      <c r="B576" s="21" t="s">
        <v>23</v>
      </c>
      <c r="C576" s="21" t="s">
        <v>344</v>
      </c>
      <c r="D576" s="22" t="s">
        <v>2580</v>
      </c>
      <c r="E576" s="21" t="s">
        <v>58</v>
      </c>
      <c r="F576" s="114" t="s">
        <v>2581</v>
      </c>
      <c r="G576" s="114" t="s">
        <v>2582</v>
      </c>
      <c r="H576" s="114" t="s">
        <v>29</v>
      </c>
      <c r="I576" s="114" t="s">
        <v>2583</v>
      </c>
      <c r="J576" s="114" t="s">
        <v>2584</v>
      </c>
      <c r="K576" s="114" t="s">
        <v>521</v>
      </c>
      <c r="L576" s="114" t="s">
        <v>222</v>
      </c>
      <c r="M576" s="23">
        <v>1394878.27</v>
      </c>
      <c r="N576" s="115" t="s">
        <v>29</v>
      </c>
      <c r="O576" s="115" t="s">
        <v>29</v>
      </c>
      <c r="P576" s="32" t="s">
        <v>29</v>
      </c>
      <c r="Q576" s="40">
        <v>44263</v>
      </c>
      <c r="R576" s="114" t="s">
        <v>365</v>
      </c>
      <c r="S576" s="40">
        <v>44408</v>
      </c>
      <c r="T576" s="114" t="s">
        <v>29</v>
      </c>
      <c r="U576" s="26" t="s">
        <v>29</v>
      </c>
      <c r="V576" s="21" t="s">
        <v>29</v>
      </c>
      <c r="W576" s="21" t="s">
        <v>29</v>
      </c>
      <c r="X576" s="114" t="s">
        <v>29</v>
      </c>
      <c r="Y576" s="114" t="s">
        <v>29</v>
      </c>
      <c r="Z576" s="21" t="s">
        <v>29</v>
      </c>
      <c r="AA576" s="35" t="s">
        <v>29</v>
      </c>
      <c r="AB576" s="34" t="s">
        <v>260</v>
      </c>
    </row>
    <row r="577" spans="1:256" s="4" customFormat="1" ht="20.100000000000001" customHeight="1" x14ac:dyDescent="0.25">
      <c r="A577" s="121">
        <v>44285</v>
      </c>
      <c r="B577" s="21" t="s">
        <v>23</v>
      </c>
      <c r="C577" s="21" t="s">
        <v>344</v>
      </c>
      <c r="D577" s="22" t="s">
        <v>2590</v>
      </c>
      <c r="E577" s="21" t="s">
        <v>58</v>
      </c>
      <c r="F577" s="114" t="s">
        <v>2591</v>
      </c>
      <c r="G577" s="114" t="s">
        <v>2592</v>
      </c>
      <c r="H577" s="114" t="s">
        <v>29</v>
      </c>
      <c r="I577" s="114" t="s">
        <v>2593</v>
      </c>
      <c r="J577" s="114" t="s">
        <v>2594</v>
      </c>
      <c r="K577" s="114" t="s">
        <v>521</v>
      </c>
      <c r="L577" s="114" t="s">
        <v>222</v>
      </c>
      <c r="M577" s="23">
        <v>681646.57</v>
      </c>
      <c r="N577" s="115" t="s">
        <v>29</v>
      </c>
      <c r="O577" s="115" t="s">
        <v>29</v>
      </c>
      <c r="P577" s="32" t="s">
        <v>29</v>
      </c>
      <c r="Q577" s="40">
        <v>44263</v>
      </c>
      <c r="R577" s="114" t="s">
        <v>352</v>
      </c>
      <c r="S577" s="40">
        <v>44359</v>
      </c>
      <c r="T577" s="114" t="s">
        <v>29</v>
      </c>
      <c r="U577" s="26" t="s">
        <v>29</v>
      </c>
      <c r="V577" s="21" t="s">
        <v>29</v>
      </c>
      <c r="W577" s="21" t="s">
        <v>29</v>
      </c>
      <c r="X577" s="114" t="s">
        <v>29</v>
      </c>
      <c r="Y577" s="114" t="s">
        <v>29</v>
      </c>
      <c r="Z577" s="21" t="s">
        <v>29</v>
      </c>
      <c r="AA577" s="35" t="s">
        <v>29</v>
      </c>
      <c r="AB577" s="34" t="s">
        <v>260</v>
      </c>
    </row>
    <row r="578" spans="1:256" ht="20.100000000000001" customHeight="1" x14ac:dyDescent="0.25">
      <c r="A578" s="130">
        <v>42930</v>
      </c>
      <c r="B578" s="105" t="s">
        <v>23</v>
      </c>
      <c r="C578" s="106" t="s">
        <v>24</v>
      </c>
      <c r="D578" s="432" t="s">
        <v>50</v>
      </c>
      <c r="E578" s="114" t="s">
        <v>39</v>
      </c>
      <c r="F578" s="114" t="s">
        <v>51</v>
      </c>
      <c r="G578" s="114" t="s">
        <v>52</v>
      </c>
      <c r="H578" s="114" t="s">
        <v>29</v>
      </c>
      <c r="I578" s="114" t="s">
        <v>53</v>
      </c>
      <c r="J578" s="114" t="s">
        <v>54</v>
      </c>
      <c r="K578" s="114" t="s">
        <v>31</v>
      </c>
      <c r="L578" s="114" t="s">
        <v>55</v>
      </c>
      <c r="M578" s="131">
        <v>400000</v>
      </c>
      <c r="N578" s="132" t="s">
        <v>46</v>
      </c>
      <c r="O578" s="114" t="s">
        <v>56</v>
      </c>
      <c r="P578" s="133">
        <v>42930</v>
      </c>
      <c r="Q578" s="108" t="s">
        <v>48</v>
      </c>
      <c r="R578" s="40">
        <v>44026</v>
      </c>
      <c r="S578" s="113" t="s">
        <v>29</v>
      </c>
      <c r="T578" s="109" t="s">
        <v>49</v>
      </c>
    </row>
    <row r="579" spans="1:256" ht="20.100000000000001" customHeight="1" x14ac:dyDescent="0.25">
      <c r="A579" s="130">
        <v>44078</v>
      </c>
      <c r="B579" s="105" t="s">
        <v>76</v>
      </c>
      <c r="C579" s="106" t="s">
        <v>24</v>
      </c>
      <c r="D579" s="443"/>
      <c r="E579" s="114" t="s">
        <v>39</v>
      </c>
      <c r="F579" s="114" t="s">
        <v>51</v>
      </c>
      <c r="G579" s="114" t="s">
        <v>52</v>
      </c>
      <c r="H579" s="114" t="s">
        <v>29</v>
      </c>
      <c r="I579" s="114" t="s">
        <v>2063</v>
      </c>
      <c r="J579" s="114" t="s">
        <v>2064</v>
      </c>
      <c r="K579" s="114" t="s">
        <v>521</v>
      </c>
      <c r="L579" s="114" t="s">
        <v>222</v>
      </c>
      <c r="M579" s="131">
        <v>130000</v>
      </c>
      <c r="N579" s="132" t="s">
        <v>2065</v>
      </c>
      <c r="O579" s="114" t="s">
        <v>2066</v>
      </c>
      <c r="P579" s="133">
        <v>44027</v>
      </c>
      <c r="Q579" s="108" t="s">
        <v>259</v>
      </c>
      <c r="R579" s="40">
        <v>44196</v>
      </c>
      <c r="S579" s="113" t="s">
        <v>29</v>
      </c>
      <c r="T579" s="109" t="s">
        <v>49</v>
      </c>
    </row>
    <row r="580" spans="1:256" ht="20.100000000000001" customHeight="1" x14ac:dyDescent="0.25">
      <c r="A580" s="134">
        <v>44209</v>
      </c>
      <c r="B580" s="105" t="s">
        <v>76</v>
      </c>
      <c r="C580" s="106" t="s">
        <v>24</v>
      </c>
      <c r="D580" s="433"/>
      <c r="E580" s="114" t="s">
        <v>39</v>
      </c>
      <c r="F580" s="114" t="s">
        <v>51</v>
      </c>
      <c r="G580" s="114" t="s">
        <v>52</v>
      </c>
      <c r="H580" s="114" t="s">
        <v>29</v>
      </c>
      <c r="I580" s="114" t="s">
        <v>2063</v>
      </c>
      <c r="J580" s="114" t="s">
        <v>2064</v>
      </c>
      <c r="K580" s="114" t="s">
        <v>521</v>
      </c>
      <c r="L580" s="114" t="s">
        <v>222</v>
      </c>
      <c r="M580" s="131">
        <v>130000</v>
      </c>
      <c r="N580" s="132" t="s">
        <v>2065</v>
      </c>
      <c r="O580" s="114" t="s">
        <v>2066</v>
      </c>
      <c r="P580" s="133">
        <v>44197</v>
      </c>
      <c r="Q580" s="108" t="s">
        <v>259</v>
      </c>
      <c r="R580" s="40">
        <v>44377</v>
      </c>
      <c r="S580" s="113" t="s">
        <v>29</v>
      </c>
      <c r="T580" s="109" t="s">
        <v>49</v>
      </c>
    </row>
    <row r="581" spans="1:256" ht="20.100000000000001" customHeight="1" x14ac:dyDescent="0.25">
      <c r="A581" s="130">
        <v>42767</v>
      </c>
      <c r="B581" s="105" t="s">
        <v>23</v>
      </c>
      <c r="C581" s="106" t="s">
        <v>24</v>
      </c>
      <c r="D581" s="432" t="s">
        <v>68</v>
      </c>
      <c r="E581" s="114" t="s">
        <v>39</v>
      </c>
      <c r="F581" s="114" t="s">
        <v>69</v>
      </c>
      <c r="G581" s="114" t="s">
        <v>70</v>
      </c>
      <c r="H581" s="114" t="s">
        <v>29</v>
      </c>
      <c r="I581" s="114" t="s">
        <v>71</v>
      </c>
      <c r="J581" s="114" t="s">
        <v>72</v>
      </c>
      <c r="K581" s="114" t="s">
        <v>31</v>
      </c>
      <c r="L581" s="114" t="s">
        <v>73</v>
      </c>
      <c r="M581" s="131">
        <v>1200000</v>
      </c>
      <c r="N581" s="132" t="s">
        <v>29</v>
      </c>
      <c r="O581" s="114" t="s">
        <v>114</v>
      </c>
      <c r="P581" s="133">
        <v>42767</v>
      </c>
      <c r="Q581" s="108" t="s">
        <v>48</v>
      </c>
      <c r="R581" s="40">
        <v>43862</v>
      </c>
      <c r="S581" s="113" t="s">
        <v>29</v>
      </c>
      <c r="T581" s="109" t="s">
        <v>49</v>
      </c>
    </row>
    <row r="582" spans="1:256" ht="20.100000000000001" customHeight="1" x14ac:dyDescent="0.25">
      <c r="A582" s="130">
        <v>44069</v>
      </c>
      <c r="B582" s="105" t="s">
        <v>76</v>
      </c>
      <c r="C582" s="106" t="s">
        <v>24</v>
      </c>
      <c r="D582" s="433"/>
      <c r="E582" s="114" t="s">
        <v>39</v>
      </c>
      <c r="F582" s="114" t="s">
        <v>69</v>
      </c>
      <c r="G582" s="114" t="s">
        <v>70</v>
      </c>
      <c r="H582" s="114" t="s">
        <v>29</v>
      </c>
      <c r="I582" s="114" t="s">
        <v>71</v>
      </c>
      <c r="J582" s="114" t="s">
        <v>72</v>
      </c>
      <c r="K582" s="114" t="s">
        <v>31</v>
      </c>
      <c r="L582" s="114" t="s">
        <v>73</v>
      </c>
      <c r="M582" s="131">
        <v>400000</v>
      </c>
      <c r="N582" s="132" t="s">
        <v>29</v>
      </c>
      <c r="O582" s="114" t="s">
        <v>114</v>
      </c>
      <c r="P582" s="133">
        <v>43863</v>
      </c>
      <c r="Q582" s="108" t="s">
        <v>77</v>
      </c>
      <c r="R582" s="40">
        <v>44228</v>
      </c>
      <c r="S582" s="113" t="s">
        <v>29</v>
      </c>
      <c r="T582" s="109" t="s">
        <v>49</v>
      </c>
    </row>
    <row r="583" spans="1:256" ht="20.100000000000001" customHeight="1" x14ac:dyDescent="0.25">
      <c r="A583" s="130">
        <v>44161</v>
      </c>
      <c r="B583" s="105" t="s">
        <v>23</v>
      </c>
      <c r="C583" s="106" t="s">
        <v>24</v>
      </c>
      <c r="D583" s="22" t="s">
        <v>2342</v>
      </c>
      <c r="E583" s="114" t="s">
        <v>26</v>
      </c>
      <c r="F583" s="114" t="s">
        <v>2343</v>
      </c>
      <c r="G583" s="114" t="s">
        <v>2344</v>
      </c>
      <c r="H583" s="114" t="s">
        <v>29</v>
      </c>
      <c r="I583" s="114" t="s">
        <v>2345</v>
      </c>
      <c r="J583" s="114" t="s">
        <v>2346</v>
      </c>
      <c r="K583" s="114" t="s">
        <v>31</v>
      </c>
      <c r="L583" s="114" t="s">
        <v>2347</v>
      </c>
      <c r="M583" s="131">
        <v>344971</v>
      </c>
      <c r="N583" s="132" t="s">
        <v>2348</v>
      </c>
      <c r="O583" s="114" t="s">
        <v>154</v>
      </c>
      <c r="P583" s="133">
        <v>44165</v>
      </c>
      <c r="Q583" s="108" t="s">
        <v>383</v>
      </c>
      <c r="R583" s="40">
        <v>44377</v>
      </c>
      <c r="S583" s="113" t="s">
        <v>29</v>
      </c>
      <c r="T583" s="109" t="s">
        <v>260</v>
      </c>
    </row>
    <row r="584" spans="1:256" ht="20.100000000000001" customHeight="1" x14ac:dyDescent="0.25">
      <c r="A584" s="135">
        <v>44236</v>
      </c>
      <c r="B584" s="105" t="s">
        <v>23</v>
      </c>
      <c r="C584" s="106" t="s">
        <v>24</v>
      </c>
      <c r="D584" s="22" t="s">
        <v>2490</v>
      </c>
      <c r="E584" s="114" t="s">
        <v>58</v>
      </c>
      <c r="F584" s="114" t="s">
        <v>2492</v>
      </c>
      <c r="G584" s="114" t="s">
        <v>2491</v>
      </c>
      <c r="H584" s="114" t="s">
        <v>29</v>
      </c>
      <c r="I584" s="114" t="s">
        <v>2493</v>
      </c>
      <c r="J584" s="114" t="s">
        <v>2493</v>
      </c>
      <c r="K584" s="114" t="s">
        <v>215</v>
      </c>
      <c r="L584" s="114" t="s">
        <v>222</v>
      </c>
      <c r="M584" s="131">
        <v>300220.95</v>
      </c>
      <c r="N584" s="132" t="s">
        <v>29</v>
      </c>
      <c r="O584" s="114" t="s">
        <v>29</v>
      </c>
      <c r="P584" s="133">
        <v>44207</v>
      </c>
      <c r="Q584" s="108" t="s">
        <v>259</v>
      </c>
      <c r="R584" s="40">
        <v>44378</v>
      </c>
      <c r="S584" s="113" t="s">
        <v>29</v>
      </c>
      <c r="T584" s="109" t="s">
        <v>260</v>
      </c>
      <c r="U584" s="156"/>
      <c r="V584" s="157"/>
      <c r="W584" s="157"/>
      <c r="X584" s="155"/>
      <c r="Y584" s="155"/>
      <c r="Z584" s="157"/>
      <c r="AA584" s="158"/>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c r="IM584" s="4"/>
      <c r="IN584" s="4"/>
      <c r="IO584" s="4"/>
      <c r="IP584" s="4"/>
      <c r="IQ584" s="4"/>
      <c r="IR584" s="4"/>
      <c r="IS584" s="4"/>
      <c r="IT584" s="4"/>
      <c r="IU584" s="4"/>
      <c r="IV584" s="4"/>
    </row>
    <row r="585" spans="1:256" s="4" customFormat="1" ht="20.100000000000001" customHeight="1" x14ac:dyDescent="0.25">
      <c r="A585" s="39">
        <v>44224</v>
      </c>
      <c r="B585" s="21" t="s">
        <v>23</v>
      </c>
      <c r="C585" s="21" t="s">
        <v>344</v>
      </c>
      <c r="D585" s="22" t="s">
        <v>2457</v>
      </c>
      <c r="E585" s="21" t="s">
        <v>246</v>
      </c>
      <c r="F585" s="114" t="s">
        <v>2458</v>
      </c>
      <c r="G585" s="114" t="s">
        <v>2459</v>
      </c>
      <c r="H585" s="114" t="s">
        <v>29</v>
      </c>
      <c r="I585" s="114" t="s">
        <v>2460</v>
      </c>
      <c r="J585" s="114" t="s">
        <v>2129</v>
      </c>
      <c r="K585" s="114" t="s">
        <v>521</v>
      </c>
      <c r="L585" s="114" t="s">
        <v>29</v>
      </c>
      <c r="M585" s="23">
        <v>800000</v>
      </c>
      <c r="N585" s="115" t="s">
        <v>2461</v>
      </c>
      <c r="O585" s="115" t="s">
        <v>2462</v>
      </c>
      <c r="P585" s="32" t="s">
        <v>29</v>
      </c>
      <c r="Q585" s="40">
        <v>42704</v>
      </c>
      <c r="R585" s="114" t="s">
        <v>273</v>
      </c>
      <c r="S585" s="40">
        <v>44529</v>
      </c>
      <c r="T585" s="114" t="s">
        <v>29</v>
      </c>
      <c r="U585" s="26" t="s">
        <v>29</v>
      </c>
      <c r="V585" s="21" t="s">
        <v>29</v>
      </c>
      <c r="W585" s="21" t="s">
        <v>29</v>
      </c>
      <c r="X585" s="114" t="s">
        <v>29</v>
      </c>
      <c r="Y585" s="114" t="s">
        <v>29</v>
      </c>
      <c r="Z585" s="21" t="s">
        <v>29</v>
      </c>
      <c r="AA585" s="35" t="s">
        <v>29</v>
      </c>
      <c r="AB585" s="34" t="s">
        <v>2132</v>
      </c>
    </row>
    <row r="586" spans="1:256" s="4" customFormat="1" ht="20.100000000000001" customHeight="1" x14ac:dyDescent="0.25">
      <c r="A586" s="39">
        <v>44224</v>
      </c>
      <c r="B586" s="21" t="s">
        <v>23</v>
      </c>
      <c r="C586" s="21" t="s">
        <v>344</v>
      </c>
      <c r="D586" s="22" t="s">
        <v>2463</v>
      </c>
      <c r="E586" s="21" t="s">
        <v>246</v>
      </c>
      <c r="F586" s="114" t="s">
        <v>956</v>
      </c>
      <c r="G586" s="114" t="s">
        <v>2464</v>
      </c>
      <c r="H586" s="114" t="s">
        <v>29</v>
      </c>
      <c r="I586" s="114" t="s">
        <v>2465</v>
      </c>
      <c r="J586" s="114" t="s">
        <v>2466</v>
      </c>
      <c r="K586" s="114" t="s">
        <v>521</v>
      </c>
      <c r="L586" s="114" t="s">
        <v>2129</v>
      </c>
      <c r="M586" s="23">
        <v>161982</v>
      </c>
      <c r="N586" s="115" t="s">
        <v>29</v>
      </c>
      <c r="O586" s="115" t="s">
        <v>29</v>
      </c>
      <c r="P586" s="32" t="s">
        <v>29</v>
      </c>
      <c r="Q586" s="40">
        <v>44197</v>
      </c>
      <c r="R586" s="114" t="s">
        <v>77</v>
      </c>
      <c r="S586" s="40">
        <v>44561</v>
      </c>
      <c r="T586" s="114" t="s">
        <v>29</v>
      </c>
      <c r="U586" s="26" t="s">
        <v>29</v>
      </c>
      <c r="V586" s="21" t="s">
        <v>29</v>
      </c>
      <c r="W586" s="21" t="s">
        <v>29</v>
      </c>
      <c r="X586" s="114" t="s">
        <v>29</v>
      </c>
      <c r="Y586" s="114" t="s">
        <v>29</v>
      </c>
      <c r="Z586" s="21" t="s">
        <v>29</v>
      </c>
      <c r="AA586" s="35" t="s">
        <v>29</v>
      </c>
      <c r="AB586" s="34" t="s">
        <v>2132</v>
      </c>
    </row>
    <row r="587" spans="1:256" s="4" customFormat="1" ht="20.100000000000001" customHeight="1" x14ac:dyDescent="0.25">
      <c r="A587" s="39">
        <v>44224</v>
      </c>
      <c r="B587" s="21" t="s">
        <v>23</v>
      </c>
      <c r="C587" s="21" t="s">
        <v>344</v>
      </c>
      <c r="D587" s="22" t="s">
        <v>2467</v>
      </c>
      <c r="E587" s="21" t="s">
        <v>246</v>
      </c>
      <c r="F587" s="114" t="s">
        <v>956</v>
      </c>
      <c r="G587" s="114" t="s">
        <v>2464</v>
      </c>
      <c r="H587" s="114" t="s">
        <v>29</v>
      </c>
      <c r="I587" s="114" t="s">
        <v>2465</v>
      </c>
      <c r="J587" s="114" t="s">
        <v>2468</v>
      </c>
      <c r="K587" s="114" t="s">
        <v>521</v>
      </c>
      <c r="L587" s="114" t="s">
        <v>29</v>
      </c>
      <c r="M587" s="23">
        <v>395820</v>
      </c>
      <c r="N587" s="115" t="s">
        <v>29</v>
      </c>
      <c r="O587" s="115" t="s">
        <v>2469</v>
      </c>
      <c r="P587" s="32" t="s">
        <v>29</v>
      </c>
      <c r="Q587" s="40">
        <v>44197</v>
      </c>
      <c r="R587" s="114" t="s">
        <v>77</v>
      </c>
      <c r="S587" s="40">
        <v>44561</v>
      </c>
      <c r="T587" s="114" t="s">
        <v>29</v>
      </c>
      <c r="U587" s="26" t="s">
        <v>29</v>
      </c>
      <c r="V587" s="21" t="s">
        <v>29</v>
      </c>
      <c r="W587" s="21" t="s">
        <v>29</v>
      </c>
      <c r="X587" s="114" t="s">
        <v>29</v>
      </c>
      <c r="Y587" s="114" t="s">
        <v>29</v>
      </c>
      <c r="Z587" s="21" t="s">
        <v>29</v>
      </c>
      <c r="AA587" s="35" t="s">
        <v>29</v>
      </c>
      <c r="AB587" s="34" t="s">
        <v>2132</v>
      </c>
    </row>
    <row r="588" spans="1:256" s="4" customFormat="1" ht="20.100000000000001" customHeight="1" x14ac:dyDescent="0.25">
      <c r="A588" s="39">
        <v>44263</v>
      </c>
      <c r="B588" s="21" t="s">
        <v>23</v>
      </c>
      <c r="C588" s="21" t="s">
        <v>344</v>
      </c>
      <c r="D588" s="22" t="s">
        <v>2545</v>
      </c>
      <c r="E588" s="21" t="s">
        <v>58</v>
      </c>
      <c r="F588" s="114" t="s">
        <v>988</v>
      </c>
      <c r="G588" s="114" t="s">
        <v>989</v>
      </c>
      <c r="H588" s="114" t="s">
        <v>29</v>
      </c>
      <c r="I588" s="114" t="s">
        <v>2547</v>
      </c>
      <c r="J588" s="114" t="s">
        <v>2546</v>
      </c>
      <c r="K588" s="114" t="s">
        <v>521</v>
      </c>
      <c r="L588" s="114" t="s">
        <v>2548</v>
      </c>
      <c r="M588" s="23">
        <v>182493.3</v>
      </c>
      <c r="N588" s="154" t="s">
        <v>2549</v>
      </c>
      <c r="O588" s="115" t="s">
        <v>2550</v>
      </c>
      <c r="P588" s="32" t="s">
        <v>2551</v>
      </c>
      <c r="Q588" s="40">
        <v>44188</v>
      </c>
      <c r="R588" s="114" t="s">
        <v>77</v>
      </c>
      <c r="S588" s="40">
        <v>44552</v>
      </c>
      <c r="T588" s="114" t="s">
        <v>2552</v>
      </c>
      <c r="U588" s="26" t="s">
        <v>29</v>
      </c>
      <c r="V588" s="21" t="s">
        <v>29</v>
      </c>
      <c r="W588" s="21" t="s">
        <v>29</v>
      </c>
      <c r="X588" s="114" t="s">
        <v>29</v>
      </c>
      <c r="Y588" s="114" t="s">
        <v>29</v>
      </c>
      <c r="Z588" s="21" t="s">
        <v>29</v>
      </c>
      <c r="AA588" s="35" t="s">
        <v>2553</v>
      </c>
      <c r="AB588" s="34" t="s">
        <v>997</v>
      </c>
    </row>
    <row r="589" spans="1:256" s="4" customFormat="1" ht="20.100000000000001" customHeight="1" x14ac:dyDescent="0.25">
      <c r="A589" s="175" t="s">
        <v>2698</v>
      </c>
      <c r="B589" s="21" t="s">
        <v>23</v>
      </c>
      <c r="C589" s="21" t="s">
        <v>344</v>
      </c>
      <c r="D589" s="22" t="s">
        <v>2678</v>
      </c>
      <c r="E589" s="21" t="s">
        <v>58</v>
      </c>
      <c r="F589" s="114" t="s">
        <v>2679</v>
      </c>
      <c r="G589" s="114" t="s">
        <v>2680</v>
      </c>
      <c r="H589" s="114" t="s">
        <v>29</v>
      </c>
      <c r="I589" s="114" t="s">
        <v>2681</v>
      </c>
      <c r="J589" s="114" t="s">
        <v>2682</v>
      </c>
      <c r="K589" s="114" t="s">
        <v>215</v>
      </c>
      <c r="L589" s="114" t="s">
        <v>2683</v>
      </c>
      <c r="M589" s="23">
        <v>962500</v>
      </c>
      <c r="N589" s="115" t="s">
        <v>2684</v>
      </c>
      <c r="O589" s="115" t="s">
        <v>29</v>
      </c>
      <c r="P589" s="32" t="s">
        <v>29</v>
      </c>
      <c r="Q589" s="40">
        <v>44197</v>
      </c>
      <c r="R589" s="114" t="s">
        <v>2685</v>
      </c>
      <c r="S589" s="40">
        <v>44610</v>
      </c>
      <c r="T589" s="114" t="s">
        <v>29</v>
      </c>
      <c r="U589" s="26" t="s">
        <v>29</v>
      </c>
      <c r="V589" s="21" t="s">
        <v>29</v>
      </c>
      <c r="W589" s="21" t="s">
        <v>29</v>
      </c>
      <c r="X589" s="114" t="s">
        <v>29</v>
      </c>
      <c r="Y589" s="114" t="s">
        <v>29</v>
      </c>
      <c r="Z589" s="21" t="s">
        <v>29</v>
      </c>
      <c r="AA589" s="35" t="s">
        <v>29</v>
      </c>
      <c r="AB589" s="34" t="s">
        <v>2686</v>
      </c>
    </row>
    <row r="590" spans="1:256" s="27" customFormat="1" ht="20.100000000000001" customHeight="1" x14ac:dyDescent="0.2">
      <c r="A590" s="121">
        <v>43754</v>
      </c>
      <c r="B590" s="21" t="s">
        <v>23</v>
      </c>
      <c r="C590" s="21" t="s">
        <v>344</v>
      </c>
      <c r="D590" s="22" t="s">
        <v>775</v>
      </c>
      <c r="E590" s="21" t="s">
        <v>58</v>
      </c>
      <c r="F590" s="114" t="s">
        <v>776</v>
      </c>
      <c r="G590" s="114" t="s">
        <v>777</v>
      </c>
      <c r="H590" s="114" t="s">
        <v>29</v>
      </c>
      <c r="I590" s="114" t="s">
        <v>778</v>
      </c>
      <c r="J590" s="114" t="s">
        <v>779</v>
      </c>
      <c r="K590" s="114" t="s">
        <v>521</v>
      </c>
      <c r="L590" s="114" t="s">
        <v>780</v>
      </c>
      <c r="M590" s="23">
        <v>174840</v>
      </c>
      <c r="N590" s="115" t="s">
        <v>29</v>
      </c>
      <c r="O590" s="115" t="s">
        <v>781</v>
      </c>
      <c r="P590" s="32" t="s">
        <v>29</v>
      </c>
      <c r="Q590" s="25">
        <v>43678</v>
      </c>
      <c r="R590" s="39" t="s">
        <v>977</v>
      </c>
      <c r="S590" s="25">
        <v>44287</v>
      </c>
      <c r="T590" s="114" t="s">
        <v>29</v>
      </c>
      <c r="U590" s="26" t="s">
        <v>29</v>
      </c>
      <c r="V590" s="21" t="s">
        <v>29</v>
      </c>
      <c r="W590" s="21" t="s">
        <v>29</v>
      </c>
      <c r="X590" s="21" t="s">
        <v>29</v>
      </c>
      <c r="Y590" s="21" t="s">
        <v>29</v>
      </c>
      <c r="Z590" s="21" t="s">
        <v>29</v>
      </c>
      <c r="AA590" s="21" t="s">
        <v>29</v>
      </c>
      <c r="AB590" s="30" t="s">
        <v>783</v>
      </c>
    </row>
    <row r="591" spans="1:256" s="4" customFormat="1" ht="20.100000000000001" customHeight="1" x14ac:dyDescent="0.25">
      <c r="A591" s="244">
        <v>44130</v>
      </c>
      <c r="B591" s="21" t="s">
        <v>23</v>
      </c>
      <c r="C591" s="21" t="s">
        <v>344</v>
      </c>
      <c r="D591" s="22" t="s">
        <v>800</v>
      </c>
      <c r="E591" s="21" t="s">
        <v>26</v>
      </c>
      <c r="F591" s="114" t="s">
        <v>79</v>
      </c>
      <c r="G591" s="114" t="s">
        <v>80</v>
      </c>
      <c r="H591" s="114" t="s">
        <v>29</v>
      </c>
      <c r="I591" s="114" t="s">
        <v>801</v>
      </c>
      <c r="J591" s="114" t="s">
        <v>2198</v>
      </c>
      <c r="K591" s="114" t="s">
        <v>521</v>
      </c>
      <c r="L591" s="114" t="s">
        <v>83</v>
      </c>
      <c r="M591" s="23">
        <v>203656</v>
      </c>
      <c r="N591" s="115" t="s">
        <v>29</v>
      </c>
      <c r="O591" s="115" t="s">
        <v>35</v>
      </c>
      <c r="P591" s="32" t="s">
        <v>29</v>
      </c>
      <c r="Q591" s="40">
        <v>44142</v>
      </c>
      <c r="R591" s="114" t="s">
        <v>2199</v>
      </c>
      <c r="S591" s="40">
        <v>44506</v>
      </c>
      <c r="T591" s="114" t="s">
        <v>29</v>
      </c>
      <c r="U591" s="26" t="s">
        <v>29</v>
      </c>
      <c r="V591" s="21" t="s">
        <v>29</v>
      </c>
      <c r="W591" s="21" t="s">
        <v>29</v>
      </c>
      <c r="X591" s="114" t="s">
        <v>29</v>
      </c>
      <c r="Y591" s="114" t="s">
        <v>29</v>
      </c>
      <c r="Z591" s="21" t="s">
        <v>29</v>
      </c>
      <c r="AA591" s="35" t="s">
        <v>29</v>
      </c>
      <c r="AB591" s="34" t="s">
        <v>126</v>
      </c>
    </row>
    <row r="592" spans="1:256" s="4" customFormat="1" ht="20.100000000000001" customHeight="1" x14ac:dyDescent="0.25">
      <c r="A592" s="245">
        <v>44208</v>
      </c>
      <c r="B592" s="21" t="s">
        <v>23</v>
      </c>
      <c r="C592" s="21" t="s">
        <v>344</v>
      </c>
      <c r="D592" s="22" t="s">
        <v>2350</v>
      </c>
      <c r="E592" s="21" t="s">
        <v>26</v>
      </c>
      <c r="F592" s="114" t="s">
        <v>617</v>
      </c>
      <c r="G592" s="114" t="s">
        <v>618</v>
      </c>
      <c r="H592" s="114" t="s">
        <v>29</v>
      </c>
      <c r="I592" s="114" t="s">
        <v>2351</v>
      </c>
      <c r="J592" s="114" t="s">
        <v>29</v>
      </c>
      <c r="K592" s="114" t="s">
        <v>521</v>
      </c>
      <c r="L592" s="114" t="s">
        <v>29</v>
      </c>
      <c r="M592" s="23">
        <v>420200.9</v>
      </c>
      <c r="N592" s="115" t="s">
        <v>29</v>
      </c>
      <c r="O592" s="115" t="s">
        <v>599</v>
      </c>
      <c r="P592" s="32" t="s">
        <v>29</v>
      </c>
      <c r="Q592" s="40">
        <v>44197</v>
      </c>
      <c r="R592" s="114" t="s">
        <v>77</v>
      </c>
      <c r="S592" s="40">
        <v>44561</v>
      </c>
      <c r="T592" s="114" t="s">
        <v>29</v>
      </c>
      <c r="U592" s="26" t="s">
        <v>29</v>
      </c>
      <c r="V592" s="21" t="s">
        <v>29</v>
      </c>
      <c r="W592" s="21" t="s">
        <v>29</v>
      </c>
      <c r="X592" s="114" t="s">
        <v>29</v>
      </c>
      <c r="Y592" s="114" t="s">
        <v>29</v>
      </c>
      <c r="Z592" s="21" t="s">
        <v>29</v>
      </c>
      <c r="AA592" s="35" t="s">
        <v>29</v>
      </c>
      <c r="AB592" s="34" t="s">
        <v>2352</v>
      </c>
    </row>
    <row r="593" spans="1:256" s="4" customFormat="1" ht="20.100000000000001" customHeight="1" x14ac:dyDescent="0.25">
      <c r="A593" s="244">
        <v>44155</v>
      </c>
      <c r="B593" s="21" t="s">
        <v>23</v>
      </c>
      <c r="C593" s="21" t="s">
        <v>344</v>
      </c>
      <c r="D593" s="22" t="s">
        <v>1055</v>
      </c>
      <c r="E593" s="21" t="s">
        <v>26</v>
      </c>
      <c r="F593" s="114" t="s">
        <v>2267</v>
      </c>
      <c r="G593" s="114" t="s">
        <v>1057</v>
      </c>
      <c r="H593" s="114" t="s">
        <v>29</v>
      </c>
      <c r="I593" s="114" t="s">
        <v>2268</v>
      </c>
      <c r="J593" s="114" t="s">
        <v>2269</v>
      </c>
      <c r="K593" s="114" t="s">
        <v>521</v>
      </c>
      <c r="L593" s="114" t="s">
        <v>29</v>
      </c>
      <c r="M593" s="23">
        <v>223493</v>
      </c>
      <c r="N593" s="115" t="s">
        <v>29</v>
      </c>
      <c r="O593" s="115" t="s">
        <v>599</v>
      </c>
      <c r="P593" s="32" t="s">
        <v>29</v>
      </c>
      <c r="Q593" s="40">
        <v>44166</v>
      </c>
      <c r="R593" s="114" t="s">
        <v>77</v>
      </c>
      <c r="S593" s="40">
        <v>44530</v>
      </c>
      <c r="T593" s="114" t="s">
        <v>29</v>
      </c>
      <c r="U593" s="26" t="s">
        <v>29</v>
      </c>
      <c r="V593" s="21" t="s">
        <v>29</v>
      </c>
      <c r="W593" s="21" t="s">
        <v>29</v>
      </c>
      <c r="X593" s="114" t="s">
        <v>29</v>
      </c>
      <c r="Y593" s="114" t="s">
        <v>29</v>
      </c>
      <c r="Z593" s="21" t="s">
        <v>29</v>
      </c>
      <c r="AA593" s="35" t="s">
        <v>29</v>
      </c>
      <c r="AB593" s="34" t="s">
        <v>126</v>
      </c>
    </row>
    <row r="594" spans="1:256" s="4" customFormat="1" ht="20.100000000000001" customHeight="1" x14ac:dyDescent="0.25">
      <c r="A594" s="234">
        <v>43445</v>
      </c>
      <c r="B594" s="21" t="s">
        <v>23</v>
      </c>
      <c r="C594" s="21" t="s">
        <v>344</v>
      </c>
      <c r="D594" s="22" t="s">
        <v>2661</v>
      </c>
      <c r="E594" s="21" t="s">
        <v>26</v>
      </c>
      <c r="F594" s="114" t="s">
        <v>719</v>
      </c>
      <c r="G594" s="114" t="s">
        <v>720</v>
      </c>
      <c r="H594" s="114" t="s">
        <v>29</v>
      </c>
      <c r="I594" s="114" t="s">
        <v>721</v>
      </c>
      <c r="J594" s="114" t="s">
        <v>722</v>
      </c>
      <c r="K594" s="114" t="s">
        <v>521</v>
      </c>
      <c r="L594" s="114" t="s">
        <v>723</v>
      </c>
      <c r="M594" s="23">
        <v>984463.39</v>
      </c>
      <c r="N594" s="115" t="s">
        <v>46</v>
      </c>
      <c r="O594" s="115" t="s">
        <v>724</v>
      </c>
      <c r="P594" s="32" t="s">
        <v>29</v>
      </c>
      <c r="Q594" s="29">
        <v>43371</v>
      </c>
      <c r="R594" s="30" t="s">
        <v>48</v>
      </c>
      <c r="S594" s="29">
        <v>44466</v>
      </c>
      <c r="T594" s="114" t="s">
        <v>29</v>
      </c>
      <c r="U594" s="26" t="s">
        <v>29</v>
      </c>
      <c r="V594" s="21" t="s">
        <v>29</v>
      </c>
      <c r="W594" s="21" t="s">
        <v>29</v>
      </c>
      <c r="X594" s="21" t="s">
        <v>29</v>
      </c>
      <c r="Y594" s="21" t="s">
        <v>29</v>
      </c>
      <c r="Z594" s="21" t="s">
        <v>29</v>
      </c>
      <c r="AA594" s="21" t="s">
        <v>29</v>
      </c>
      <c r="AB594" s="190" t="s">
        <v>2352</v>
      </c>
    </row>
    <row r="595" spans="1:256" s="4" customFormat="1" ht="20.100000000000001" customHeight="1" x14ac:dyDescent="0.25">
      <c r="A595" s="234">
        <v>44230</v>
      </c>
      <c r="B595" s="21" t="s">
        <v>76</v>
      </c>
      <c r="C595" s="21" t="s">
        <v>344</v>
      </c>
      <c r="D595" s="22" t="s">
        <v>1051</v>
      </c>
      <c r="E595" s="21" t="s">
        <v>26</v>
      </c>
      <c r="F595" s="114" t="s">
        <v>1052</v>
      </c>
      <c r="G595" s="114" t="s">
        <v>1053</v>
      </c>
      <c r="H595" s="114" t="s">
        <v>29</v>
      </c>
      <c r="I595" s="114" t="s">
        <v>1054</v>
      </c>
      <c r="J595" s="114" t="s">
        <v>1054</v>
      </c>
      <c r="K595" s="114" t="s">
        <v>521</v>
      </c>
      <c r="L595" s="114" t="s">
        <v>29</v>
      </c>
      <c r="M595" s="23">
        <v>189713.94</v>
      </c>
      <c r="N595" s="115" t="s">
        <v>829</v>
      </c>
      <c r="O595" s="115" t="s">
        <v>599</v>
      </c>
      <c r="P595" s="32" t="s">
        <v>29</v>
      </c>
      <c r="Q595" s="40">
        <v>44276</v>
      </c>
      <c r="R595" s="114" t="s">
        <v>77</v>
      </c>
      <c r="S595" s="40">
        <v>44640</v>
      </c>
      <c r="T595" s="114" t="s">
        <v>29</v>
      </c>
      <c r="U595" s="26" t="s">
        <v>29</v>
      </c>
      <c r="V595" s="21" t="s">
        <v>29</v>
      </c>
      <c r="W595" s="21" t="s">
        <v>29</v>
      </c>
      <c r="X595" s="21" t="s">
        <v>29</v>
      </c>
      <c r="Y595" s="21" t="s">
        <v>29</v>
      </c>
      <c r="Z595" s="21" t="s">
        <v>29</v>
      </c>
      <c r="AA595" s="21" t="s">
        <v>29</v>
      </c>
      <c r="AB595" s="34" t="s">
        <v>2352</v>
      </c>
    </row>
    <row r="596" spans="1:256" s="4" customFormat="1" ht="20.100000000000001" customHeight="1" x14ac:dyDescent="0.25">
      <c r="A596" s="234">
        <v>44267</v>
      </c>
      <c r="B596" s="21" t="s">
        <v>76</v>
      </c>
      <c r="C596" s="21" t="s">
        <v>344</v>
      </c>
      <c r="D596" s="174" t="s">
        <v>1083</v>
      </c>
      <c r="E596" s="21" t="s">
        <v>26</v>
      </c>
      <c r="F596" s="114" t="s">
        <v>617</v>
      </c>
      <c r="G596" s="114" t="s">
        <v>618</v>
      </c>
      <c r="H596" s="114" t="s">
        <v>29</v>
      </c>
      <c r="I596" s="114" t="s">
        <v>1084</v>
      </c>
      <c r="J596" s="114" t="s">
        <v>1085</v>
      </c>
      <c r="K596" s="114" t="s">
        <v>521</v>
      </c>
      <c r="L596" s="114" t="s">
        <v>622</v>
      </c>
      <c r="M596" s="23">
        <v>263530.89</v>
      </c>
      <c r="N596" s="115" t="s">
        <v>829</v>
      </c>
      <c r="O596" s="115" t="s">
        <v>599</v>
      </c>
      <c r="P596" s="32" t="s">
        <v>29</v>
      </c>
      <c r="Q596" s="40">
        <v>44304</v>
      </c>
      <c r="R596" s="114" t="s">
        <v>77</v>
      </c>
      <c r="S596" s="40">
        <v>44668</v>
      </c>
      <c r="T596" s="114" t="s">
        <v>29</v>
      </c>
      <c r="U596" s="26" t="s">
        <v>29</v>
      </c>
      <c r="V596" s="114" t="s">
        <v>29</v>
      </c>
      <c r="W596" s="26" t="s">
        <v>29</v>
      </c>
      <c r="X596" s="114" t="s">
        <v>29</v>
      </c>
      <c r="Y596" s="114" t="s">
        <v>29</v>
      </c>
      <c r="Z596" s="114" t="s">
        <v>29</v>
      </c>
      <c r="AA596" s="26" t="s">
        <v>29</v>
      </c>
      <c r="AB596" s="34" t="s">
        <v>2352</v>
      </c>
    </row>
    <row r="597" spans="1:256" s="4" customFormat="1" ht="20.100000000000001" customHeight="1" x14ac:dyDescent="0.25">
      <c r="A597" s="234">
        <v>44231</v>
      </c>
      <c r="B597" s="21" t="s">
        <v>23</v>
      </c>
      <c r="C597" s="21" t="s">
        <v>344</v>
      </c>
      <c r="D597" s="22" t="s">
        <v>2484</v>
      </c>
      <c r="E597" s="21" t="s">
        <v>26</v>
      </c>
      <c r="F597" s="114" t="s">
        <v>613</v>
      </c>
      <c r="G597" s="114" t="s">
        <v>614</v>
      </c>
      <c r="H597" s="114" t="s">
        <v>29</v>
      </c>
      <c r="I597" s="114" t="s">
        <v>615</v>
      </c>
      <c r="J597" s="114" t="s">
        <v>2485</v>
      </c>
      <c r="K597" s="114" t="s">
        <v>521</v>
      </c>
      <c r="L597" s="114" t="s">
        <v>29</v>
      </c>
      <c r="M597" s="23" t="s">
        <v>2629</v>
      </c>
      <c r="N597" s="115" t="s">
        <v>29</v>
      </c>
      <c r="O597" s="115" t="s">
        <v>35</v>
      </c>
      <c r="P597" s="32" t="s">
        <v>29</v>
      </c>
      <c r="Q597" s="40">
        <v>44197</v>
      </c>
      <c r="R597" s="114" t="s">
        <v>77</v>
      </c>
      <c r="S597" s="40">
        <v>44561</v>
      </c>
      <c r="T597" s="114" t="s">
        <v>29</v>
      </c>
      <c r="U597" s="26" t="s">
        <v>29</v>
      </c>
      <c r="V597" s="21" t="s">
        <v>29</v>
      </c>
      <c r="W597" s="21" t="s">
        <v>29</v>
      </c>
      <c r="X597" s="114" t="s">
        <v>29</v>
      </c>
      <c r="Y597" s="114" t="s">
        <v>29</v>
      </c>
      <c r="Z597" s="21" t="s">
        <v>29</v>
      </c>
      <c r="AA597" s="35" t="s">
        <v>29</v>
      </c>
      <c r="AB597" s="34" t="s">
        <v>126</v>
      </c>
    </row>
    <row r="598" spans="1:256" s="4" customFormat="1" ht="20.100000000000001" customHeight="1" x14ac:dyDescent="0.25">
      <c r="A598" s="246">
        <v>44155</v>
      </c>
      <c r="B598" s="21" t="s">
        <v>23</v>
      </c>
      <c r="C598" s="21" t="s">
        <v>344</v>
      </c>
      <c r="D598" s="22" t="s">
        <v>938</v>
      </c>
      <c r="E598" s="21" t="s">
        <v>26</v>
      </c>
      <c r="F598" s="114" t="s">
        <v>592</v>
      </c>
      <c r="G598" s="114" t="s">
        <v>2528</v>
      </c>
      <c r="H598" s="114" t="s">
        <v>29</v>
      </c>
      <c r="I598" s="114" t="s">
        <v>941</v>
      </c>
      <c r="J598" s="114" t="s">
        <v>941</v>
      </c>
      <c r="K598" s="114" t="s">
        <v>521</v>
      </c>
      <c r="L598" s="114" t="s">
        <v>29</v>
      </c>
      <c r="M598" s="23">
        <v>1500000</v>
      </c>
      <c r="N598" s="115" t="s">
        <v>29</v>
      </c>
      <c r="O598" s="115" t="s">
        <v>599</v>
      </c>
      <c r="P598" s="32" t="s">
        <v>29</v>
      </c>
      <c r="Q598" s="40">
        <v>44166</v>
      </c>
      <c r="R598" s="114" t="s">
        <v>77</v>
      </c>
      <c r="S598" s="40">
        <v>44530</v>
      </c>
      <c r="T598" s="114" t="s">
        <v>29</v>
      </c>
      <c r="U598" s="26" t="s">
        <v>29</v>
      </c>
      <c r="V598" s="21" t="s">
        <v>29</v>
      </c>
      <c r="W598" s="21" t="s">
        <v>29</v>
      </c>
      <c r="X598" s="114" t="s">
        <v>29</v>
      </c>
      <c r="Y598" s="114" t="s">
        <v>29</v>
      </c>
      <c r="Z598" s="21" t="s">
        <v>29</v>
      </c>
      <c r="AA598" s="35" t="s">
        <v>29</v>
      </c>
      <c r="AB598" s="34" t="s">
        <v>126</v>
      </c>
    </row>
    <row r="599" spans="1:256" s="4" customFormat="1" ht="20.100000000000001" customHeight="1" x14ac:dyDescent="0.25">
      <c r="A599" s="234">
        <v>43520</v>
      </c>
      <c r="B599" s="21" t="s">
        <v>23</v>
      </c>
      <c r="C599" s="21" t="s">
        <v>344</v>
      </c>
      <c r="D599" s="22" t="s">
        <v>623</v>
      </c>
      <c r="E599" s="21" t="s">
        <v>26</v>
      </c>
      <c r="F599" s="114" t="s">
        <v>617</v>
      </c>
      <c r="G599" s="114" t="s">
        <v>618</v>
      </c>
      <c r="H599" s="114" t="s">
        <v>29</v>
      </c>
      <c r="I599" s="114" t="s">
        <v>624</v>
      </c>
      <c r="J599" s="114" t="s">
        <v>624</v>
      </c>
      <c r="K599" s="114" t="s">
        <v>521</v>
      </c>
      <c r="L599" s="114" t="s">
        <v>597</v>
      </c>
      <c r="M599" s="23">
        <v>1140901.8899999999</v>
      </c>
      <c r="N599" s="115" t="s">
        <v>598</v>
      </c>
      <c r="O599" s="115" t="s">
        <v>599</v>
      </c>
      <c r="P599" s="24" t="s">
        <v>29</v>
      </c>
      <c r="Q599" s="33">
        <v>43520</v>
      </c>
      <c r="R599" s="34" t="s">
        <v>48</v>
      </c>
      <c r="S599" s="33">
        <v>44615</v>
      </c>
      <c r="T599" s="114" t="s">
        <v>606</v>
      </c>
      <c r="U599" s="26" t="s">
        <v>29</v>
      </c>
      <c r="V599" s="21" t="s">
        <v>29</v>
      </c>
      <c r="W599" s="21" t="s">
        <v>29</v>
      </c>
      <c r="X599" s="21" t="s">
        <v>29</v>
      </c>
      <c r="Y599" s="21" t="s">
        <v>29</v>
      </c>
      <c r="Z599" s="21" t="s">
        <v>29</v>
      </c>
      <c r="AA599" s="21" t="s">
        <v>29</v>
      </c>
      <c r="AB599" s="190" t="s">
        <v>601</v>
      </c>
    </row>
    <row r="600" spans="1:256" s="4" customFormat="1" ht="20.100000000000001" customHeight="1" x14ac:dyDescent="0.25">
      <c r="A600" s="234">
        <v>44125</v>
      </c>
      <c r="B600" s="21" t="s">
        <v>23</v>
      </c>
      <c r="C600" s="21" t="s">
        <v>344</v>
      </c>
      <c r="D600" s="22" t="s">
        <v>2181</v>
      </c>
      <c r="E600" s="21" t="s">
        <v>26</v>
      </c>
      <c r="F600" s="114" t="s">
        <v>613</v>
      </c>
      <c r="G600" s="114" t="s">
        <v>614</v>
      </c>
      <c r="H600" s="114" t="s">
        <v>29</v>
      </c>
      <c r="I600" s="114" t="s">
        <v>2182</v>
      </c>
      <c r="J600" s="114" t="s">
        <v>2183</v>
      </c>
      <c r="K600" s="114" t="s">
        <v>521</v>
      </c>
      <c r="L600" s="114" t="s">
        <v>29</v>
      </c>
      <c r="M600" s="23">
        <v>166724</v>
      </c>
      <c r="N600" s="115" t="s">
        <v>29</v>
      </c>
      <c r="O600" s="115" t="s">
        <v>35</v>
      </c>
      <c r="P600" s="32" t="s">
        <v>29</v>
      </c>
      <c r="Q600" s="40">
        <v>44105</v>
      </c>
      <c r="R600" s="114" t="s">
        <v>2184</v>
      </c>
      <c r="S600" s="40">
        <v>44561</v>
      </c>
      <c r="T600" s="114" t="s">
        <v>29</v>
      </c>
      <c r="U600" s="26" t="s">
        <v>29</v>
      </c>
      <c r="V600" s="21" t="s">
        <v>29</v>
      </c>
      <c r="W600" s="21" t="s">
        <v>29</v>
      </c>
      <c r="X600" s="114" t="s">
        <v>29</v>
      </c>
      <c r="Y600" s="114" t="s">
        <v>29</v>
      </c>
      <c r="Z600" s="21" t="s">
        <v>29</v>
      </c>
      <c r="AA600" s="35" t="s">
        <v>29</v>
      </c>
      <c r="AB600" s="34" t="s">
        <v>126</v>
      </c>
    </row>
    <row r="601" spans="1:256" s="155" customFormat="1" ht="20.100000000000001" customHeight="1" x14ac:dyDescent="0.25">
      <c r="A601" s="235">
        <v>44376</v>
      </c>
      <c r="B601" s="114" t="s">
        <v>23</v>
      </c>
      <c r="C601" s="114" t="s">
        <v>24</v>
      </c>
      <c r="D601" s="114" t="s">
        <v>2774</v>
      </c>
      <c r="E601" s="114" t="s">
        <v>58</v>
      </c>
      <c r="F601" s="114" t="s">
        <v>2022</v>
      </c>
      <c r="G601" s="114" t="s">
        <v>2775</v>
      </c>
      <c r="H601" s="114" t="s">
        <v>29</v>
      </c>
      <c r="I601" s="114" t="s">
        <v>2776</v>
      </c>
      <c r="J601" s="114" t="s">
        <v>29</v>
      </c>
      <c r="K601" s="114" t="s">
        <v>215</v>
      </c>
      <c r="L601" s="114" t="s">
        <v>2779</v>
      </c>
      <c r="M601" s="192">
        <v>195553.96</v>
      </c>
      <c r="N601" s="114" t="s">
        <v>2777</v>
      </c>
      <c r="O601" s="114" t="s">
        <v>29</v>
      </c>
      <c r="P601" s="40">
        <v>44278</v>
      </c>
      <c r="Q601" s="114" t="s">
        <v>352</v>
      </c>
      <c r="R601" s="40">
        <v>44371</v>
      </c>
      <c r="S601" s="114" t="s">
        <v>29</v>
      </c>
      <c r="T601" s="114" t="s">
        <v>374</v>
      </c>
      <c r="U601" s="149"/>
      <c r="V601" s="149"/>
      <c r="W601" s="149"/>
      <c r="X601" s="149"/>
      <c r="Y601" s="149"/>
      <c r="Z601" s="149"/>
      <c r="AA601" s="149"/>
      <c r="AB601" s="149"/>
      <c r="AC601" s="149"/>
      <c r="AD601" s="149"/>
      <c r="AE601" s="149"/>
      <c r="AF601" s="149"/>
      <c r="AG601" s="149"/>
      <c r="AH601" s="149"/>
      <c r="AI601" s="149"/>
      <c r="AJ601" s="149"/>
      <c r="AK601" s="149"/>
      <c r="AL601" s="149"/>
      <c r="AM601" s="149"/>
      <c r="AN601" s="149"/>
      <c r="AO601" s="149"/>
      <c r="AP601" s="149"/>
      <c r="AQ601" s="149"/>
      <c r="AR601" s="149"/>
      <c r="AS601" s="149"/>
      <c r="AT601" s="149"/>
      <c r="AU601" s="149"/>
      <c r="AV601" s="149"/>
      <c r="AW601" s="149"/>
      <c r="AX601" s="149"/>
      <c r="AY601" s="149"/>
      <c r="AZ601" s="149"/>
      <c r="BA601" s="149"/>
      <c r="BB601" s="149"/>
      <c r="BC601" s="149"/>
      <c r="BD601" s="149"/>
      <c r="BE601" s="149"/>
      <c r="BF601" s="149"/>
      <c r="BG601" s="149"/>
      <c r="BH601" s="149"/>
      <c r="BI601" s="149"/>
      <c r="BJ601" s="149"/>
      <c r="BK601" s="149"/>
      <c r="BL601" s="149"/>
      <c r="BM601" s="149"/>
      <c r="BN601" s="149"/>
      <c r="BO601" s="149"/>
      <c r="BP601" s="149"/>
      <c r="BQ601" s="149"/>
      <c r="BR601" s="149"/>
      <c r="BS601" s="149"/>
      <c r="BT601" s="149"/>
      <c r="BU601" s="149"/>
      <c r="BV601" s="149"/>
      <c r="BW601" s="149"/>
      <c r="BX601" s="149"/>
      <c r="BY601" s="149"/>
      <c r="BZ601" s="149"/>
      <c r="CA601" s="149"/>
      <c r="CB601" s="149"/>
      <c r="CC601" s="149"/>
      <c r="CD601" s="149"/>
      <c r="CE601" s="149"/>
      <c r="CF601" s="149"/>
      <c r="CG601" s="149"/>
      <c r="CH601" s="149"/>
      <c r="CI601" s="149"/>
      <c r="CJ601" s="149"/>
      <c r="CK601" s="149"/>
      <c r="CL601" s="149"/>
      <c r="CM601" s="149"/>
      <c r="CN601" s="149"/>
      <c r="CO601" s="149"/>
      <c r="CP601" s="149"/>
      <c r="CQ601" s="149"/>
      <c r="CR601" s="149"/>
      <c r="CS601" s="149"/>
      <c r="CT601" s="149"/>
      <c r="CU601" s="149"/>
      <c r="CV601" s="149"/>
      <c r="CW601" s="149"/>
      <c r="CX601" s="149"/>
      <c r="CY601" s="149"/>
      <c r="CZ601" s="149"/>
      <c r="DA601" s="149"/>
      <c r="DB601" s="149"/>
      <c r="DC601" s="149"/>
      <c r="DD601" s="149"/>
      <c r="DE601" s="149"/>
      <c r="DF601" s="149"/>
      <c r="DG601" s="149"/>
      <c r="DH601" s="149"/>
      <c r="DI601" s="149"/>
      <c r="DJ601" s="149"/>
      <c r="DK601" s="149"/>
      <c r="DL601" s="149"/>
      <c r="DM601" s="149"/>
      <c r="DN601" s="149"/>
      <c r="DO601" s="149"/>
      <c r="DP601" s="149"/>
      <c r="DQ601" s="149"/>
      <c r="DR601" s="149"/>
      <c r="DS601" s="149"/>
      <c r="DT601" s="149"/>
      <c r="DU601" s="149"/>
      <c r="DV601" s="149"/>
      <c r="DW601" s="149"/>
      <c r="DX601" s="149"/>
      <c r="DY601" s="149"/>
      <c r="DZ601" s="149"/>
      <c r="EA601" s="149"/>
      <c r="EB601" s="149"/>
      <c r="EC601" s="149"/>
      <c r="ED601" s="149"/>
      <c r="EE601" s="149"/>
      <c r="EF601" s="149"/>
      <c r="EG601" s="149"/>
      <c r="EH601" s="149"/>
      <c r="EI601" s="149"/>
      <c r="EJ601" s="149"/>
      <c r="EK601" s="149"/>
      <c r="EL601" s="149"/>
      <c r="EM601" s="149"/>
      <c r="EN601" s="149"/>
      <c r="EO601" s="149"/>
      <c r="EP601" s="149"/>
      <c r="EQ601" s="149"/>
      <c r="ER601" s="149"/>
      <c r="ES601" s="149"/>
      <c r="ET601" s="149"/>
      <c r="EU601" s="149"/>
      <c r="EV601" s="149"/>
      <c r="EW601" s="149"/>
      <c r="EX601" s="149"/>
      <c r="EY601" s="149"/>
      <c r="EZ601" s="149"/>
      <c r="FA601" s="149"/>
      <c r="FB601" s="149"/>
      <c r="FC601" s="149"/>
      <c r="FD601" s="149"/>
      <c r="FE601" s="149"/>
      <c r="FF601" s="149"/>
      <c r="FG601" s="149"/>
      <c r="FH601" s="149"/>
      <c r="FI601" s="149"/>
      <c r="FJ601" s="149"/>
      <c r="FK601" s="149"/>
      <c r="FL601" s="149"/>
      <c r="FM601" s="149"/>
      <c r="FN601" s="149"/>
      <c r="FO601" s="149"/>
      <c r="FP601" s="149"/>
      <c r="FQ601" s="149"/>
      <c r="FR601" s="149"/>
      <c r="FS601" s="149"/>
      <c r="FT601" s="149"/>
      <c r="FU601" s="149"/>
      <c r="FV601" s="149"/>
      <c r="FW601" s="149"/>
      <c r="FX601" s="149"/>
      <c r="FY601" s="149"/>
      <c r="FZ601" s="149"/>
      <c r="GA601" s="149"/>
      <c r="GB601" s="149"/>
      <c r="GC601" s="149"/>
      <c r="GD601" s="149"/>
      <c r="GE601" s="149"/>
      <c r="GF601" s="149"/>
      <c r="GG601" s="149"/>
      <c r="GH601" s="149"/>
      <c r="GI601" s="149"/>
      <c r="GJ601" s="149"/>
      <c r="GK601" s="149"/>
      <c r="GL601" s="149"/>
      <c r="GM601" s="149"/>
      <c r="GN601" s="149"/>
      <c r="GO601" s="149"/>
      <c r="GP601" s="149"/>
      <c r="GQ601" s="149"/>
      <c r="GR601" s="149"/>
      <c r="GS601" s="149"/>
      <c r="GT601" s="149"/>
      <c r="GU601" s="149"/>
      <c r="GV601" s="149"/>
      <c r="GW601" s="149"/>
      <c r="GX601" s="149"/>
      <c r="GY601" s="149"/>
      <c r="GZ601" s="149"/>
      <c r="HA601" s="149"/>
      <c r="HB601" s="149"/>
      <c r="HC601" s="149"/>
      <c r="HD601" s="149"/>
      <c r="HE601" s="149"/>
      <c r="HF601" s="149"/>
      <c r="HG601" s="149"/>
      <c r="HH601" s="149"/>
      <c r="HI601" s="149"/>
      <c r="HJ601" s="149"/>
      <c r="HK601" s="149"/>
      <c r="HL601" s="149"/>
      <c r="HM601" s="149"/>
      <c r="HN601" s="149"/>
      <c r="HO601" s="149"/>
      <c r="HP601" s="149"/>
      <c r="HQ601" s="149"/>
      <c r="HR601" s="149"/>
      <c r="HS601" s="149"/>
      <c r="HT601" s="149"/>
      <c r="HU601" s="149"/>
      <c r="HV601" s="149"/>
      <c r="HW601" s="149"/>
      <c r="HX601" s="149"/>
      <c r="HY601" s="149"/>
      <c r="HZ601" s="149"/>
      <c r="IA601" s="149"/>
      <c r="IB601" s="149"/>
      <c r="IC601" s="149"/>
      <c r="ID601" s="149"/>
      <c r="IE601" s="149"/>
      <c r="IF601" s="149"/>
      <c r="IG601" s="149"/>
      <c r="IH601" s="149"/>
      <c r="II601" s="149"/>
      <c r="IJ601" s="149"/>
      <c r="IK601" s="149"/>
      <c r="IL601" s="149"/>
      <c r="IM601" s="149"/>
      <c r="IN601" s="149"/>
      <c r="IO601" s="149"/>
      <c r="IP601" s="149"/>
      <c r="IQ601" s="149"/>
      <c r="IR601" s="149"/>
      <c r="IS601" s="149"/>
      <c r="IT601" s="149"/>
      <c r="IU601" s="149"/>
      <c r="IV601" s="149"/>
    </row>
    <row r="602" spans="1:256" s="155" customFormat="1" ht="20.100000000000001" customHeight="1" x14ac:dyDescent="0.25">
      <c r="A602" s="235">
        <v>44376</v>
      </c>
      <c r="B602" s="114" t="s">
        <v>23</v>
      </c>
      <c r="C602" s="114" t="s">
        <v>24</v>
      </c>
      <c r="D602" s="114" t="s">
        <v>2778</v>
      </c>
      <c r="E602" s="114" t="s">
        <v>58</v>
      </c>
      <c r="F602" s="114" t="s">
        <v>1043</v>
      </c>
      <c r="G602" s="114" t="s">
        <v>302</v>
      </c>
      <c r="H602" s="114" t="s">
        <v>29</v>
      </c>
      <c r="I602" s="114" t="s">
        <v>2776</v>
      </c>
      <c r="J602" s="114" t="s">
        <v>29</v>
      </c>
      <c r="K602" s="114" t="s">
        <v>107</v>
      </c>
      <c r="L602" s="114" t="s">
        <v>2780</v>
      </c>
      <c r="M602" s="192">
        <v>868825.1</v>
      </c>
      <c r="N602" s="114" t="s">
        <v>2781</v>
      </c>
      <c r="O602" s="114" t="s">
        <v>29</v>
      </c>
      <c r="P602" s="40">
        <v>44350</v>
      </c>
      <c r="Q602" s="114" t="s">
        <v>332</v>
      </c>
      <c r="R602" s="40">
        <v>44624</v>
      </c>
      <c r="S602" s="114" t="s">
        <v>29</v>
      </c>
      <c r="T602" s="114" t="s">
        <v>374</v>
      </c>
      <c r="U602" s="149"/>
      <c r="V602" s="149"/>
      <c r="W602" s="149"/>
      <c r="X602" s="149"/>
      <c r="Y602" s="149"/>
      <c r="Z602" s="149"/>
      <c r="AA602" s="149"/>
      <c r="AB602" s="149"/>
      <c r="AC602" s="149"/>
      <c r="AD602" s="149"/>
      <c r="AE602" s="149"/>
      <c r="AF602" s="149"/>
      <c r="AG602" s="149"/>
      <c r="AH602" s="149"/>
      <c r="AI602" s="149"/>
      <c r="AJ602" s="149"/>
      <c r="AK602" s="149"/>
      <c r="AL602" s="149"/>
      <c r="AM602" s="149"/>
      <c r="AN602" s="149"/>
      <c r="AO602" s="149"/>
      <c r="AP602" s="149"/>
      <c r="AQ602" s="149"/>
      <c r="AR602" s="149"/>
      <c r="AS602" s="149"/>
      <c r="AT602" s="149"/>
      <c r="AU602" s="149"/>
      <c r="AV602" s="149"/>
      <c r="AW602" s="149"/>
      <c r="AX602" s="149"/>
      <c r="AY602" s="149"/>
      <c r="AZ602" s="149"/>
      <c r="BA602" s="149"/>
      <c r="BB602" s="149"/>
      <c r="BC602" s="149"/>
      <c r="BD602" s="149"/>
      <c r="BE602" s="149"/>
      <c r="BF602" s="149"/>
      <c r="BG602" s="149"/>
      <c r="BH602" s="149"/>
      <c r="BI602" s="149"/>
      <c r="BJ602" s="149"/>
      <c r="BK602" s="149"/>
      <c r="BL602" s="149"/>
      <c r="BM602" s="149"/>
      <c r="BN602" s="149"/>
      <c r="BO602" s="149"/>
      <c r="BP602" s="149"/>
      <c r="BQ602" s="149"/>
      <c r="BR602" s="149"/>
      <c r="BS602" s="149"/>
      <c r="BT602" s="149"/>
      <c r="BU602" s="149"/>
      <c r="BV602" s="149"/>
      <c r="BW602" s="149"/>
      <c r="BX602" s="149"/>
      <c r="BY602" s="149"/>
      <c r="BZ602" s="149"/>
      <c r="CA602" s="149"/>
      <c r="CB602" s="149"/>
      <c r="CC602" s="149"/>
      <c r="CD602" s="149"/>
      <c r="CE602" s="149"/>
      <c r="CF602" s="149"/>
      <c r="CG602" s="149"/>
      <c r="CH602" s="149"/>
      <c r="CI602" s="149"/>
      <c r="CJ602" s="149"/>
      <c r="CK602" s="149"/>
      <c r="CL602" s="149"/>
      <c r="CM602" s="149"/>
      <c r="CN602" s="149"/>
      <c r="CO602" s="149"/>
      <c r="CP602" s="149"/>
      <c r="CQ602" s="149"/>
      <c r="CR602" s="149"/>
      <c r="CS602" s="149"/>
      <c r="CT602" s="149"/>
      <c r="CU602" s="149"/>
      <c r="CV602" s="149"/>
      <c r="CW602" s="149"/>
      <c r="CX602" s="149"/>
      <c r="CY602" s="149"/>
      <c r="CZ602" s="149"/>
      <c r="DA602" s="149"/>
      <c r="DB602" s="149"/>
      <c r="DC602" s="149"/>
      <c r="DD602" s="149"/>
      <c r="DE602" s="149"/>
      <c r="DF602" s="149"/>
      <c r="DG602" s="149"/>
      <c r="DH602" s="149"/>
      <c r="DI602" s="149"/>
      <c r="DJ602" s="149"/>
      <c r="DK602" s="149"/>
      <c r="DL602" s="149"/>
      <c r="DM602" s="149"/>
      <c r="DN602" s="149"/>
      <c r="DO602" s="149"/>
      <c r="DP602" s="149"/>
      <c r="DQ602" s="149"/>
      <c r="DR602" s="149"/>
      <c r="DS602" s="149"/>
      <c r="DT602" s="149"/>
      <c r="DU602" s="149"/>
      <c r="DV602" s="149"/>
      <c r="DW602" s="149"/>
      <c r="DX602" s="149"/>
      <c r="DY602" s="149"/>
      <c r="DZ602" s="149"/>
      <c r="EA602" s="149"/>
      <c r="EB602" s="149"/>
      <c r="EC602" s="149"/>
      <c r="ED602" s="149"/>
      <c r="EE602" s="149"/>
      <c r="EF602" s="149"/>
      <c r="EG602" s="149"/>
      <c r="EH602" s="149"/>
      <c r="EI602" s="149"/>
      <c r="EJ602" s="149"/>
      <c r="EK602" s="149"/>
      <c r="EL602" s="149"/>
      <c r="EM602" s="149"/>
      <c r="EN602" s="149"/>
      <c r="EO602" s="149"/>
      <c r="EP602" s="149"/>
      <c r="EQ602" s="149"/>
      <c r="ER602" s="149"/>
      <c r="ES602" s="149"/>
      <c r="ET602" s="149"/>
      <c r="EU602" s="149"/>
      <c r="EV602" s="149"/>
      <c r="EW602" s="149"/>
      <c r="EX602" s="149"/>
      <c r="EY602" s="149"/>
      <c r="EZ602" s="149"/>
      <c r="FA602" s="149"/>
      <c r="FB602" s="149"/>
      <c r="FC602" s="149"/>
      <c r="FD602" s="149"/>
      <c r="FE602" s="149"/>
      <c r="FF602" s="149"/>
      <c r="FG602" s="149"/>
      <c r="FH602" s="149"/>
      <c r="FI602" s="149"/>
      <c r="FJ602" s="149"/>
      <c r="FK602" s="149"/>
      <c r="FL602" s="149"/>
      <c r="FM602" s="149"/>
      <c r="FN602" s="149"/>
      <c r="FO602" s="149"/>
      <c r="FP602" s="149"/>
      <c r="FQ602" s="149"/>
      <c r="FR602" s="149"/>
      <c r="FS602" s="149"/>
      <c r="FT602" s="149"/>
      <c r="FU602" s="149"/>
      <c r="FV602" s="149"/>
      <c r="FW602" s="149"/>
      <c r="FX602" s="149"/>
      <c r="FY602" s="149"/>
      <c r="FZ602" s="149"/>
      <c r="GA602" s="149"/>
      <c r="GB602" s="149"/>
      <c r="GC602" s="149"/>
      <c r="GD602" s="149"/>
      <c r="GE602" s="149"/>
      <c r="GF602" s="149"/>
      <c r="GG602" s="149"/>
      <c r="GH602" s="149"/>
      <c r="GI602" s="149"/>
      <c r="GJ602" s="149"/>
      <c r="GK602" s="149"/>
      <c r="GL602" s="149"/>
      <c r="GM602" s="149"/>
      <c r="GN602" s="149"/>
      <c r="GO602" s="149"/>
      <c r="GP602" s="149"/>
      <c r="GQ602" s="149"/>
      <c r="GR602" s="149"/>
      <c r="GS602" s="149"/>
      <c r="GT602" s="149"/>
      <c r="GU602" s="149"/>
      <c r="GV602" s="149"/>
      <c r="GW602" s="149"/>
      <c r="GX602" s="149"/>
      <c r="GY602" s="149"/>
      <c r="GZ602" s="149"/>
      <c r="HA602" s="149"/>
      <c r="HB602" s="149"/>
      <c r="HC602" s="149"/>
      <c r="HD602" s="149"/>
      <c r="HE602" s="149"/>
      <c r="HF602" s="149"/>
      <c r="HG602" s="149"/>
      <c r="HH602" s="149"/>
      <c r="HI602" s="149"/>
      <c r="HJ602" s="149"/>
      <c r="HK602" s="149"/>
      <c r="HL602" s="149"/>
      <c r="HM602" s="149"/>
      <c r="HN602" s="149"/>
      <c r="HO602" s="149"/>
      <c r="HP602" s="149"/>
      <c r="HQ602" s="149"/>
      <c r="HR602" s="149"/>
      <c r="HS602" s="149"/>
      <c r="HT602" s="149"/>
      <c r="HU602" s="149"/>
      <c r="HV602" s="149"/>
      <c r="HW602" s="149"/>
      <c r="HX602" s="149"/>
      <c r="HY602" s="149"/>
      <c r="HZ602" s="149"/>
      <c r="IA602" s="149"/>
      <c r="IB602" s="149"/>
      <c r="IC602" s="149"/>
      <c r="ID602" s="149"/>
      <c r="IE602" s="149"/>
      <c r="IF602" s="149"/>
      <c r="IG602" s="149"/>
      <c r="IH602" s="149"/>
      <c r="II602" s="149"/>
      <c r="IJ602" s="149"/>
      <c r="IK602" s="149"/>
      <c r="IL602" s="149"/>
      <c r="IM602" s="149"/>
      <c r="IN602" s="149"/>
      <c r="IO602" s="149"/>
      <c r="IP602" s="149"/>
      <c r="IQ602" s="149"/>
      <c r="IR602" s="149"/>
      <c r="IS602" s="149"/>
      <c r="IT602" s="149"/>
      <c r="IU602" s="149"/>
      <c r="IV602" s="149"/>
    </row>
    <row r="603" spans="1:256" s="149" customFormat="1" ht="20.100000000000001" customHeight="1" x14ac:dyDescent="0.25">
      <c r="A603" s="236">
        <v>44376</v>
      </c>
      <c r="B603" s="34" t="s">
        <v>23</v>
      </c>
      <c r="C603" s="34" t="s">
        <v>24</v>
      </c>
      <c r="D603" s="34" t="s">
        <v>2785</v>
      </c>
      <c r="E603" s="34" t="s">
        <v>58</v>
      </c>
      <c r="F603" s="34" t="s">
        <v>2786</v>
      </c>
      <c r="G603" s="34" t="s">
        <v>2787</v>
      </c>
      <c r="H603" s="34" t="s">
        <v>29</v>
      </c>
      <c r="I603" s="34" t="s">
        <v>2788</v>
      </c>
      <c r="J603" s="34" t="s">
        <v>29</v>
      </c>
      <c r="K603" s="114" t="s">
        <v>215</v>
      </c>
      <c r="L603" s="34" t="s">
        <v>2789</v>
      </c>
      <c r="M603" s="193">
        <v>426575.82</v>
      </c>
      <c r="N603" s="34" t="s">
        <v>2781</v>
      </c>
      <c r="O603" s="34" t="s">
        <v>29</v>
      </c>
      <c r="P603" s="33">
        <v>44385</v>
      </c>
      <c r="Q603" s="34" t="s">
        <v>259</v>
      </c>
      <c r="R603" s="33">
        <v>44567</v>
      </c>
      <c r="S603" s="34" t="s">
        <v>29</v>
      </c>
      <c r="T603" s="34" t="s">
        <v>374</v>
      </c>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c r="DB603" s="3"/>
      <c r="DC603" s="3"/>
      <c r="DD603" s="3"/>
      <c r="DE603" s="3"/>
      <c r="DF603" s="3"/>
      <c r="DG603" s="3"/>
      <c r="DH603" s="3"/>
      <c r="DI603" s="3"/>
      <c r="DJ603" s="3"/>
      <c r="DK603" s="3"/>
      <c r="DL603" s="3"/>
      <c r="DM603" s="3"/>
      <c r="DN603" s="3"/>
      <c r="DO603" s="3"/>
      <c r="DP603" s="3"/>
      <c r="DQ603" s="3"/>
      <c r="DR603" s="3"/>
      <c r="DS603" s="3"/>
      <c r="DT603" s="3"/>
      <c r="DU603" s="3"/>
      <c r="DV603" s="3"/>
      <c r="DW603" s="3"/>
      <c r="DX603" s="3"/>
      <c r="DY603" s="3"/>
      <c r="DZ603" s="3"/>
      <c r="EA603" s="3"/>
      <c r="EB603" s="3"/>
      <c r="EC603" s="3"/>
      <c r="ED603" s="3"/>
      <c r="EE603" s="3"/>
      <c r="EF603" s="3"/>
      <c r="EG603" s="3"/>
      <c r="EH603" s="3"/>
      <c r="EI603" s="3"/>
      <c r="EJ603" s="3"/>
      <c r="EK603" s="3"/>
      <c r="EL603" s="3"/>
      <c r="EM603" s="3"/>
      <c r="EN603" s="3"/>
      <c r="EO603" s="3"/>
      <c r="EP603" s="3"/>
      <c r="EQ603" s="3"/>
      <c r="ER603" s="3"/>
      <c r="ES603" s="3"/>
      <c r="ET603" s="3"/>
      <c r="EU603" s="3"/>
      <c r="EV603" s="3"/>
      <c r="EW603" s="3"/>
      <c r="EX603" s="3"/>
      <c r="EY603" s="3"/>
      <c r="EZ603" s="3"/>
      <c r="FA603" s="3"/>
      <c r="FB603" s="3"/>
      <c r="FC603" s="3"/>
      <c r="FD603" s="3"/>
      <c r="FE603" s="3"/>
      <c r="FF603" s="3"/>
      <c r="FG603" s="3"/>
      <c r="FH603" s="3"/>
      <c r="FI603" s="3"/>
      <c r="FJ603" s="3"/>
      <c r="FK603" s="3"/>
      <c r="FL603" s="3"/>
      <c r="FM603" s="3"/>
      <c r="FN603" s="3"/>
      <c r="FO603" s="3"/>
      <c r="FP603" s="3"/>
      <c r="FQ603" s="3"/>
      <c r="FR603" s="3"/>
      <c r="FS603" s="3"/>
      <c r="FT603" s="3"/>
      <c r="FU603" s="3"/>
      <c r="FV603" s="3"/>
      <c r="FW603" s="3"/>
      <c r="FX603" s="3"/>
      <c r="FY603" s="3"/>
      <c r="FZ603" s="3"/>
      <c r="GA603" s="3"/>
      <c r="GB603" s="3"/>
      <c r="GC603" s="3"/>
      <c r="GD603" s="3"/>
      <c r="GE603" s="3"/>
      <c r="GF603" s="3"/>
      <c r="GG603" s="3"/>
      <c r="GH603" s="3"/>
      <c r="GI603" s="3"/>
      <c r="GJ603" s="3"/>
      <c r="GK603" s="3"/>
      <c r="GL603" s="3"/>
      <c r="GM603" s="3"/>
      <c r="GN603" s="3"/>
      <c r="GO603" s="3"/>
      <c r="GP603" s="3"/>
      <c r="GQ603" s="3"/>
      <c r="GR603" s="3"/>
      <c r="GS603" s="3"/>
      <c r="GT603" s="3"/>
      <c r="GU603" s="3"/>
      <c r="GV603" s="3"/>
      <c r="GW603" s="3"/>
      <c r="GX603" s="3"/>
      <c r="GY603" s="3"/>
      <c r="GZ603" s="3"/>
      <c r="HA603" s="3"/>
      <c r="HB603" s="3"/>
      <c r="HC603" s="3"/>
      <c r="HD603" s="3"/>
      <c r="HE603" s="3"/>
      <c r="HF603" s="3"/>
      <c r="HG603" s="3"/>
      <c r="HH603" s="3"/>
      <c r="HI603" s="3"/>
      <c r="HJ603" s="3"/>
      <c r="HK603" s="3"/>
      <c r="HL603" s="3"/>
      <c r="HM603" s="3"/>
      <c r="HN603" s="3"/>
      <c r="HO603" s="3"/>
      <c r="HP603" s="3"/>
      <c r="HQ603" s="3"/>
      <c r="HR603" s="3"/>
      <c r="HS603" s="3"/>
      <c r="HT603" s="3"/>
      <c r="HU603" s="3"/>
      <c r="HV603" s="3"/>
      <c r="HW603" s="3"/>
      <c r="HX603" s="3"/>
      <c r="HY603" s="3"/>
      <c r="HZ603" s="3"/>
      <c r="IA603" s="3"/>
      <c r="IB603" s="3"/>
      <c r="IC603" s="3"/>
      <c r="ID603" s="3"/>
      <c r="IE603" s="3"/>
      <c r="IF603" s="3"/>
      <c r="IG603" s="3"/>
      <c r="IH603" s="3"/>
      <c r="II603" s="3"/>
      <c r="IJ603" s="3"/>
      <c r="IK603" s="3"/>
      <c r="IL603" s="3"/>
      <c r="IM603" s="3"/>
      <c r="IN603" s="3"/>
      <c r="IO603" s="3"/>
      <c r="IP603" s="3"/>
      <c r="IQ603" s="3"/>
      <c r="IR603" s="3"/>
      <c r="IS603" s="3"/>
      <c r="IT603" s="3"/>
      <c r="IU603" s="3"/>
      <c r="IV603" s="3"/>
    </row>
    <row r="604" spans="1:256" s="149" customFormat="1" ht="20.100000000000001" customHeight="1" x14ac:dyDescent="0.25">
      <c r="A604" s="236">
        <v>44376</v>
      </c>
      <c r="B604" s="34" t="s">
        <v>23</v>
      </c>
      <c r="C604" s="34" t="s">
        <v>24</v>
      </c>
      <c r="D604" s="34" t="s">
        <v>2795</v>
      </c>
      <c r="E604" s="34" t="s">
        <v>58</v>
      </c>
      <c r="F604" s="34" t="s">
        <v>2796</v>
      </c>
      <c r="G604" s="34" t="s">
        <v>2797</v>
      </c>
      <c r="H604" s="34" t="s">
        <v>29</v>
      </c>
      <c r="I604" s="34" t="s">
        <v>2798</v>
      </c>
      <c r="J604" s="34" t="s">
        <v>29</v>
      </c>
      <c r="K604" s="114" t="s">
        <v>215</v>
      </c>
      <c r="L604" s="34" t="s">
        <v>2799</v>
      </c>
      <c r="M604" s="193">
        <v>667700</v>
      </c>
      <c r="N604" s="34" t="s">
        <v>2800</v>
      </c>
      <c r="O604" s="34" t="s">
        <v>29</v>
      </c>
      <c r="P604" s="33">
        <v>44400</v>
      </c>
      <c r="Q604" s="34" t="s">
        <v>476</v>
      </c>
      <c r="R604" s="33">
        <v>44442</v>
      </c>
      <c r="S604" s="34" t="s">
        <v>29</v>
      </c>
      <c r="T604" s="34" t="s">
        <v>374</v>
      </c>
    </row>
    <row r="605" spans="1:256" s="149" customFormat="1" ht="20.100000000000001" customHeight="1" x14ac:dyDescent="0.25">
      <c r="A605" s="237">
        <v>44376</v>
      </c>
      <c r="B605" s="179" t="s">
        <v>23</v>
      </c>
      <c r="C605" s="179" t="s">
        <v>24</v>
      </c>
      <c r="D605" s="447" t="s">
        <v>2801</v>
      </c>
      <c r="E605" s="179" t="s">
        <v>58</v>
      </c>
      <c r="F605" s="179" t="s">
        <v>2802</v>
      </c>
      <c r="G605" s="179" t="s">
        <v>2803</v>
      </c>
      <c r="H605" s="179" t="s">
        <v>29</v>
      </c>
      <c r="I605" s="179" t="s">
        <v>2804</v>
      </c>
      <c r="J605" s="179" t="s">
        <v>29</v>
      </c>
      <c r="K605" s="179" t="s">
        <v>215</v>
      </c>
      <c r="L605" s="179" t="s">
        <v>2805</v>
      </c>
      <c r="M605" s="204">
        <v>530957.9</v>
      </c>
      <c r="N605" s="179" t="s">
        <v>2800</v>
      </c>
      <c r="O605" s="179" t="s">
        <v>29</v>
      </c>
      <c r="P605" s="185">
        <v>44398</v>
      </c>
      <c r="Q605" s="179" t="s">
        <v>352</v>
      </c>
      <c r="R605" s="185">
        <v>44498</v>
      </c>
      <c r="S605" s="179" t="s">
        <v>29</v>
      </c>
      <c r="T605" s="179" t="s">
        <v>374</v>
      </c>
    </row>
    <row r="606" spans="1:256" s="149" customFormat="1" ht="20.100000000000001" customHeight="1" x14ac:dyDescent="0.25">
      <c r="A606" s="236">
        <v>44512</v>
      </c>
      <c r="B606" s="34" t="s">
        <v>23</v>
      </c>
      <c r="C606" s="34" t="s">
        <v>24</v>
      </c>
      <c r="D606" s="433"/>
      <c r="E606" s="34" t="s">
        <v>246</v>
      </c>
      <c r="F606" s="34" t="s">
        <v>2863</v>
      </c>
      <c r="G606" s="34" t="s">
        <v>2897</v>
      </c>
      <c r="H606" s="34" t="s">
        <v>29</v>
      </c>
      <c r="I606" s="34" t="s">
        <v>2898</v>
      </c>
      <c r="J606" s="34" t="s">
        <v>29</v>
      </c>
      <c r="K606" s="34" t="s">
        <v>215</v>
      </c>
      <c r="L606" s="34" t="s">
        <v>2866</v>
      </c>
      <c r="M606" s="202">
        <v>530957.9</v>
      </c>
      <c r="N606" s="34" t="s">
        <v>2899</v>
      </c>
      <c r="O606" s="34" t="s">
        <v>29</v>
      </c>
      <c r="P606" s="33">
        <v>44398</v>
      </c>
      <c r="Q606" s="34" t="s">
        <v>383</v>
      </c>
      <c r="R606" s="33">
        <v>44620</v>
      </c>
      <c r="S606" s="34" t="s">
        <v>29</v>
      </c>
      <c r="T606" s="34" t="s">
        <v>374</v>
      </c>
    </row>
    <row r="607" spans="1:256" s="203" customFormat="1" ht="20.100000000000001" customHeight="1" x14ac:dyDescent="0.2">
      <c r="A607" s="238">
        <v>44512</v>
      </c>
      <c r="B607" s="34" t="s">
        <v>23</v>
      </c>
      <c r="C607" s="34" t="s">
        <v>24</v>
      </c>
      <c r="D607" s="38" t="s">
        <v>2862</v>
      </c>
      <c r="E607" s="34" t="s">
        <v>246</v>
      </c>
      <c r="F607" s="38" t="s">
        <v>2863</v>
      </c>
      <c r="G607" s="38" t="s">
        <v>2864</v>
      </c>
      <c r="H607" s="34" t="s">
        <v>29</v>
      </c>
      <c r="I607" s="38" t="s">
        <v>2865</v>
      </c>
      <c r="J607" s="34" t="s">
        <v>29</v>
      </c>
      <c r="K607" s="114" t="s">
        <v>107</v>
      </c>
      <c r="L607" s="34" t="s">
        <v>2866</v>
      </c>
      <c r="M607" s="202">
        <v>1214588.1000000001</v>
      </c>
      <c r="N607" s="34" t="s">
        <v>2800</v>
      </c>
      <c r="O607" s="34" t="s">
        <v>29</v>
      </c>
      <c r="P607" s="187">
        <v>44424</v>
      </c>
      <c r="Q607" s="34" t="s">
        <v>259</v>
      </c>
      <c r="R607" s="187">
        <v>44620</v>
      </c>
      <c r="S607" s="34" t="s">
        <v>29</v>
      </c>
      <c r="T607" s="38" t="s">
        <v>374</v>
      </c>
      <c r="U607" s="149"/>
      <c r="V607" s="149"/>
      <c r="W607" s="149"/>
      <c r="X607" s="149"/>
      <c r="Y607" s="149"/>
      <c r="Z607" s="149"/>
      <c r="AA607" s="149"/>
      <c r="AB607" s="149"/>
      <c r="AC607" s="149"/>
      <c r="AD607" s="149"/>
      <c r="AE607" s="149"/>
      <c r="AF607" s="149"/>
      <c r="AG607" s="149"/>
      <c r="AH607" s="149"/>
      <c r="AI607" s="149"/>
      <c r="AJ607" s="149"/>
      <c r="AK607" s="149"/>
      <c r="AL607" s="149"/>
      <c r="AM607" s="149"/>
      <c r="AN607" s="149"/>
      <c r="AO607" s="149"/>
      <c r="AP607" s="149"/>
      <c r="AQ607" s="149"/>
      <c r="AR607" s="149"/>
      <c r="AS607" s="149"/>
      <c r="AT607" s="149"/>
      <c r="AU607" s="149"/>
      <c r="AV607" s="149"/>
      <c r="AW607" s="149"/>
      <c r="AX607" s="149"/>
      <c r="AY607" s="149"/>
      <c r="AZ607" s="149"/>
      <c r="BA607" s="149"/>
      <c r="BB607" s="149"/>
      <c r="BC607" s="149"/>
      <c r="BD607" s="149"/>
      <c r="BE607" s="149"/>
      <c r="BF607" s="149"/>
      <c r="BG607" s="149"/>
      <c r="BH607" s="149"/>
      <c r="BI607" s="149"/>
      <c r="BJ607" s="149"/>
      <c r="BK607" s="149"/>
      <c r="BL607" s="149"/>
      <c r="BM607" s="149"/>
      <c r="BN607" s="149"/>
      <c r="BO607" s="149"/>
      <c r="BP607" s="149"/>
      <c r="BQ607" s="149"/>
      <c r="BR607" s="149"/>
      <c r="BS607" s="149"/>
      <c r="BT607" s="149"/>
      <c r="BU607" s="149"/>
      <c r="BV607" s="149"/>
      <c r="BW607" s="149"/>
      <c r="BX607" s="149"/>
      <c r="BY607" s="149"/>
      <c r="BZ607" s="149"/>
      <c r="CA607" s="149"/>
      <c r="CB607" s="149"/>
      <c r="CC607" s="149"/>
      <c r="CD607" s="149"/>
      <c r="CE607" s="149"/>
      <c r="CF607" s="149"/>
      <c r="CG607" s="149"/>
      <c r="CH607" s="149"/>
      <c r="CI607" s="149"/>
      <c r="CJ607" s="149"/>
      <c r="CK607" s="149"/>
      <c r="CL607" s="149"/>
      <c r="CM607" s="149"/>
      <c r="CN607" s="149"/>
      <c r="CO607" s="149"/>
      <c r="CP607" s="149"/>
      <c r="CQ607" s="149"/>
      <c r="CR607" s="149"/>
      <c r="CS607" s="149"/>
      <c r="CT607" s="149"/>
      <c r="CU607" s="149"/>
      <c r="CV607" s="149"/>
      <c r="CW607" s="149"/>
      <c r="CX607" s="149"/>
      <c r="CY607" s="149"/>
      <c r="CZ607" s="149"/>
      <c r="DA607" s="149"/>
      <c r="DB607" s="149"/>
      <c r="DC607" s="149"/>
      <c r="DD607" s="149"/>
      <c r="DE607" s="149"/>
      <c r="DF607" s="149"/>
      <c r="DG607" s="149"/>
      <c r="DH607" s="149"/>
      <c r="DI607" s="149"/>
      <c r="DJ607" s="149"/>
      <c r="DK607" s="149"/>
      <c r="DL607" s="149"/>
      <c r="DM607" s="149"/>
      <c r="DN607" s="149"/>
      <c r="DO607" s="149"/>
      <c r="DP607" s="149"/>
      <c r="DQ607" s="149"/>
      <c r="DR607" s="149"/>
      <c r="DS607" s="149"/>
      <c r="DT607" s="149"/>
      <c r="DU607" s="149"/>
      <c r="DV607" s="149"/>
      <c r="DW607" s="149"/>
      <c r="DX607" s="149"/>
      <c r="DY607" s="149"/>
      <c r="DZ607" s="149"/>
      <c r="EA607" s="149"/>
      <c r="EB607" s="149"/>
      <c r="EC607" s="149"/>
      <c r="ED607" s="149"/>
      <c r="EE607" s="149"/>
      <c r="EF607" s="149"/>
      <c r="EG607" s="149"/>
      <c r="EH607" s="149"/>
      <c r="EI607" s="149"/>
      <c r="EJ607" s="149"/>
      <c r="EK607" s="149"/>
      <c r="EL607" s="149"/>
      <c r="EM607" s="149"/>
      <c r="EN607" s="149"/>
      <c r="EO607" s="149"/>
      <c r="EP607" s="149"/>
      <c r="EQ607" s="149"/>
      <c r="ER607" s="149"/>
      <c r="ES607" s="149"/>
      <c r="ET607" s="149"/>
      <c r="EU607" s="149"/>
      <c r="EV607" s="149"/>
      <c r="EW607" s="149"/>
      <c r="EX607" s="149"/>
      <c r="EY607" s="149"/>
      <c r="EZ607" s="149"/>
      <c r="FA607" s="149"/>
      <c r="FB607" s="149"/>
      <c r="FC607" s="149"/>
      <c r="FD607" s="149"/>
      <c r="FE607" s="149"/>
      <c r="FF607" s="149"/>
      <c r="FG607" s="149"/>
      <c r="FH607" s="149"/>
      <c r="FI607" s="149"/>
      <c r="FJ607" s="149"/>
      <c r="FK607" s="149"/>
      <c r="FL607" s="149"/>
      <c r="FM607" s="149"/>
      <c r="FN607" s="149"/>
      <c r="FO607" s="149"/>
      <c r="FP607" s="149"/>
      <c r="FQ607" s="149"/>
      <c r="FR607" s="149"/>
      <c r="FS607" s="149"/>
      <c r="FT607" s="149"/>
      <c r="FU607" s="149"/>
      <c r="FV607" s="149"/>
      <c r="FW607" s="149"/>
      <c r="FX607" s="149"/>
      <c r="FY607" s="149"/>
      <c r="FZ607" s="149"/>
      <c r="GA607" s="149"/>
      <c r="GB607" s="149"/>
      <c r="GC607" s="149"/>
      <c r="GD607" s="149"/>
      <c r="GE607" s="149"/>
      <c r="GF607" s="149"/>
      <c r="GG607" s="149"/>
      <c r="GH607" s="149"/>
      <c r="GI607" s="149"/>
      <c r="GJ607" s="149"/>
      <c r="GK607" s="149"/>
      <c r="GL607" s="149"/>
      <c r="GM607" s="149"/>
      <c r="GN607" s="149"/>
      <c r="GO607" s="149"/>
      <c r="GP607" s="149"/>
      <c r="GQ607" s="149"/>
      <c r="GR607" s="149"/>
      <c r="GS607" s="149"/>
      <c r="GT607" s="149"/>
      <c r="GU607" s="149"/>
      <c r="GV607" s="149"/>
      <c r="GW607" s="149"/>
      <c r="GX607" s="149"/>
      <c r="GY607" s="149"/>
      <c r="GZ607" s="149"/>
      <c r="HA607" s="149"/>
      <c r="HB607" s="149"/>
      <c r="HC607" s="149"/>
      <c r="HD607" s="149"/>
      <c r="HE607" s="149"/>
      <c r="HF607" s="149"/>
      <c r="HG607" s="149"/>
      <c r="HH607" s="149"/>
      <c r="HI607" s="149"/>
      <c r="HJ607" s="149"/>
      <c r="HK607" s="149"/>
      <c r="HL607" s="149"/>
      <c r="HM607" s="149"/>
      <c r="HN607" s="149"/>
      <c r="HO607" s="149"/>
      <c r="HP607" s="149"/>
      <c r="HQ607" s="149"/>
      <c r="HR607" s="149"/>
      <c r="HS607" s="149"/>
      <c r="HT607" s="149"/>
      <c r="HU607" s="149"/>
      <c r="HV607" s="149"/>
      <c r="HW607" s="149"/>
      <c r="HX607" s="149"/>
      <c r="HY607" s="149"/>
      <c r="HZ607" s="149"/>
      <c r="IA607" s="149"/>
      <c r="IB607" s="149"/>
      <c r="IC607" s="149"/>
      <c r="ID607" s="149"/>
      <c r="IE607" s="149"/>
      <c r="IF607" s="149"/>
      <c r="IG607" s="149"/>
      <c r="IH607" s="149"/>
      <c r="II607" s="149"/>
      <c r="IJ607" s="149"/>
      <c r="IK607" s="149"/>
      <c r="IL607" s="149"/>
      <c r="IM607" s="149"/>
      <c r="IN607" s="149"/>
      <c r="IO607" s="149"/>
      <c r="IP607" s="149"/>
      <c r="IQ607" s="149"/>
      <c r="IR607" s="149"/>
      <c r="IS607" s="149"/>
      <c r="IT607" s="149"/>
      <c r="IU607" s="149"/>
      <c r="IV607" s="149"/>
    </row>
    <row r="608" spans="1:256" s="203" customFormat="1" ht="20.100000000000001" customHeight="1" x14ac:dyDescent="0.2">
      <c r="A608" s="236">
        <v>44512</v>
      </c>
      <c r="B608" s="34" t="s">
        <v>23</v>
      </c>
      <c r="C608" s="34" t="s">
        <v>24</v>
      </c>
      <c r="D608" s="38" t="s">
        <v>2867</v>
      </c>
      <c r="E608" s="34" t="s">
        <v>246</v>
      </c>
      <c r="F608" s="38" t="s">
        <v>2868</v>
      </c>
      <c r="G608" s="38" t="s">
        <v>2869</v>
      </c>
      <c r="H608" s="34" t="s">
        <v>29</v>
      </c>
      <c r="I608" s="38" t="s">
        <v>2870</v>
      </c>
      <c r="J608" s="34" t="s">
        <v>29</v>
      </c>
      <c r="K608" s="34" t="s">
        <v>107</v>
      </c>
      <c r="L608" s="34" t="s">
        <v>2866</v>
      </c>
      <c r="M608" s="202">
        <v>1650490.6</v>
      </c>
      <c r="N608" s="34" t="s">
        <v>2800</v>
      </c>
      <c r="O608" s="34" t="s">
        <v>29</v>
      </c>
      <c r="P608" s="187">
        <v>44449</v>
      </c>
      <c r="Q608" s="34" t="s">
        <v>259</v>
      </c>
      <c r="R608" s="187">
        <v>44620</v>
      </c>
      <c r="S608" s="34" t="s">
        <v>29</v>
      </c>
      <c r="T608" s="34" t="s">
        <v>374</v>
      </c>
      <c r="U608" s="149"/>
      <c r="V608" s="149"/>
      <c r="W608" s="149"/>
      <c r="X608" s="149"/>
      <c r="Y608" s="149"/>
      <c r="Z608" s="149"/>
      <c r="AA608" s="149"/>
      <c r="AB608" s="149"/>
      <c r="AC608" s="149"/>
      <c r="AD608" s="149"/>
      <c r="AE608" s="149"/>
      <c r="AF608" s="149"/>
      <c r="AG608" s="149"/>
      <c r="AH608" s="149"/>
      <c r="AI608" s="149"/>
      <c r="AJ608" s="149"/>
      <c r="AK608" s="149"/>
      <c r="AL608" s="149"/>
      <c r="AM608" s="149"/>
      <c r="AN608" s="149"/>
      <c r="AO608" s="149"/>
      <c r="AP608" s="149"/>
      <c r="AQ608" s="149"/>
      <c r="AR608" s="149"/>
      <c r="AS608" s="149"/>
      <c r="AT608" s="149"/>
      <c r="AU608" s="149"/>
      <c r="AV608" s="149"/>
      <c r="AW608" s="149"/>
      <c r="AX608" s="149"/>
      <c r="AY608" s="149"/>
      <c r="AZ608" s="149"/>
      <c r="BA608" s="149"/>
      <c r="BB608" s="149"/>
      <c r="BC608" s="149"/>
      <c r="BD608" s="149"/>
      <c r="BE608" s="149"/>
      <c r="BF608" s="149"/>
      <c r="BG608" s="149"/>
      <c r="BH608" s="149"/>
      <c r="BI608" s="149"/>
      <c r="BJ608" s="149"/>
      <c r="BK608" s="149"/>
      <c r="BL608" s="149"/>
      <c r="BM608" s="149"/>
      <c r="BN608" s="149"/>
      <c r="BO608" s="149"/>
      <c r="BP608" s="149"/>
      <c r="BQ608" s="149"/>
      <c r="BR608" s="149"/>
      <c r="BS608" s="149"/>
      <c r="BT608" s="149"/>
      <c r="BU608" s="149"/>
      <c r="BV608" s="149"/>
      <c r="BW608" s="149"/>
      <c r="BX608" s="149"/>
      <c r="BY608" s="149"/>
      <c r="BZ608" s="149"/>
      <c r="CA608" s="149"/>
      <c r="CB608" s="149"/>
      <c r="CC608" s="149"/>
      <c r="CD608" s="149"/>
      <c r="CE608" s="149"/>
      <c r="CF608" s="149"/>
      <c r="CG608" s="149"/>
      <c r="CH608" s="149"/>
      <c r="CI608" s="149"/>
      <c r="CJ608" s="149"/>
      <c r="CK608" s="149"/>
      <c r="CL608" s="149"/>
      <c r="CM608" s="149"/>
      <c r="CN608" s="149"/>
      <c r="CO608" s="149"/>
      <c r="CP608" s="149"/>
      <c r="CQ608" s="149"/>
      <c r="CR608" s="149"/>
      <c r="CS608" s="149"/>
      <c r="CT608" s="149"/>
      <c r="CU608" s="149"/>
      <c r="CV608" s="149"/>
      <c r="CW608" s="149"/>
      <c r="CX608" s="149"/>
      <c r="CY608" s="149"/>
      <c r="CZ608" s="149"/>
      <c r="DA608" s="149"/>
      <c r="DB608" s="149"/>
      <c r="DC608" s="149"/>
      <c r="DD608" s="149"/>
      <c r="DE608" s="149"/>
      <c r="DF608" s="149"/>
      <c r="DG608" s="149"/>
      <c r="DH608" s="149"/>
      <c r="DI608" s="149"/>
      <c r="DJ608" s="149"/>
      <c r="DK608" s="149"/>
      <c r="DL608" s="149"/>
      <c r="DM608" s="149"/>
      <c r="DN608" s="149"/>
      <c r="DO608" s="149"/>
      <c r="DP608" s="149"/>
      <c r="DQ608" s="149"/>
      <c r="DR608" s="149"/>
      <c r="DS608" s="149"/>
      <c r="DT608" s="149"/>
      <c r="DU608" s="149"/>
      <c r="DV608" s="149"/>
      <c r="DW608" s="149"/>
      <c r="DX608" s="149"/>
      <c r="DY608" s="149"/>
      <c r="DZ608" s="149"/>
      <c r="EA608" s="149"/>
      <c r="EB608" s="149"/>
      <c r="EC608" s="149"/>
      <c r="ED608" s="149"/>
      <c r="EE608" s="149"/>
      <c r="EF608" s="149"/>
      <c r="EG608" s="149"/>
      <c r="EH608" s="149"/>
      <c r="EI608" s="149"/>
      <c r="EJ608" s="149"/>
      <c r="EK608" s="149"/>
      <c r="EL608" s="149"/>
      <c r="EM608" s="149"/>
      <c r="EN608" s="149"/>
      <c r="EO608" s="149"/>
      <c r="EP608" s="149"/>
      <c r="EQ608" s="149"/>
      <c r="ER608" s="149"/>
      <c r="ES608" s="149"/>
      <c r="ET608" s="149"/>
      <c r="EU608" s="149"/>
      <c r="EV608" s="149"/>
      <c r="EW608" s="149"/>
      <c r="EX608" s="149"/>
      <c r="EY608" s="149"/>
      <c r="EZ608" s="149"/>
      <c r="FA608" s="149"/>
      <c r="FB608" s="149"/>
      <c r="FC608" s="149"/>
      <c r="FD608" s="149"/>
      <c r="FE608" s="149"/>
      <c r="FF608" s="149"/>
      <c r="FG608" s="149"/>
      <c r="FH608" s="149"/>
      <c r="FI608" s="149"/>
      <c r="FJ608" s="149"/>
      <c r="FK608" s="149"/>
      <c r="FL608" s="149"/>
      <c r="FM608" s="149"/>
      <c r="FN608" s="149"/>
      <c r="FO608" s="149"/>
      <c r="FP608" s="149"/>
      <c r="FQ608" s="149"/>
      <c r="FR608" s="149"/>
      <c r="FS608" s="149"/>
      <c r="FT608" s="149"/>
      <c r="FU608" s="149"/>
      <c r="FV608" s="149"/>
      <c r="FW608" s="149"/>
      <c r="FX608" s="149"/>
      <c r="FY608" s="149"/>
      <c r="FZ608" s="149"/>
      <c r="GA608" s="149"/>
      <c r="GB608" s="149"/>
      <c r="GC608" s="149"/>
      <c r="GD608" s="149"/>
      <c r="GE608" s="149"/>
      <c r="GF608" s="149"/>
      <c r="GG608" s="149"/>
      <c r="GH608" s="149"/>
      <c r="GI608" s="149"/>
      <c r="GJ608" s="149"/>
      <c r="GK608" s="149"/>
      <c r="GL608" s="149"/>
      <c r="GM608" s="149"/>
      <c r="GN608" s="149"/>
      <c r="GO608" s="149"/>
      <c r="GP608" s="149"/>
      <c r="GQ608" s="149"/>
      <c r="GR608" s="149"/>
      <c r="GS608" s="149"/>
      <c r="GT608" s="149"/>
      <c r="GU608" s="149"/>
      <c r="GV608" s="149"/>
      <c r="GW608" s="149"/>
      <c r="GX608" s="149"/>
      <c r="GY608" s="149"/>
      <c r="GZ608" s="149"/>
      <c r="HA608" s="149"/>
      <c r="HB608" s="149"/>
      <c r="HC608" s="149"/>
      <c r="HD608" s="149"/>
      <c r="HE608" s="149"/>
      <c r="HF608" s="149"/>
      <c r="HG608" s="149"/>
      <c r="HH608" s="149"/>
      <c r="HI608" s="149"/>
      <c r="HJ608" s="149"/>
      <c r="HK608" s="149"/>
      <c r="HL608" s="149"/>
      <c r="HM608" s="149"/>
      <c r="HN608" s="149"/>
      <c r="HO608" s="149"/>
      <c r="HP608" s="149"/>
      <c r="HQ608" s="149"/>
      <c r="HR608" s="149"/>
      <c r="HS608" s="149"/>
      <c r="HT608" s="149"/>
      <c r="HU608" s="149"/>
      <c r="HV608" s="149"/>
      <c r="HW608" s="149"/>
      <c r="HX608" s="149"/>
      <c r="HY608" s="149"/>
      <c r="HZ608" s="149"/>
      <c r="IA608" s="149"/>
      <c r="IB608" s="149"/>
      <c r="IC608" s="149"/>
      <c r="ID608" s="149"/>
      <c r="IE608" s="149"/>
      <c r="IF608" s="149"/>
      <c r="IG608" s="149"/>
      <c r="IH608" s="149"/>
      <c r="II608" s="149"/>
      <c r="IJ608" s="149"/>
      <c r="IK608" s="149"/>
      <c r="IL608" s="149"/>
      <c r="IM608" s="149"/>
      <c r="IN608" s="149"/>
      <c r="IO608" s="149"/>
      <c r="IP608" s="149"/>
      <c r="IQ608" s="149"/>
      <c r="IR608" s="149"/>
      <c r="IS608" s="149"/>
      <c r="IT608" s="149"/>
      <c r="IU608" s="149"/>
      <c r="IV608" s="149"/>
    </row>
    <row r="609" spans="1:256" s="149" customFormat="1" ht="20.100000000000001" customHeight="1" x14ac:dyDescent="0.25">
      <c r="A609" s="236">
        <v>44512</v>
      </c>
      <c r="B609" s="34" t="s">
        <v>23</v>
      </c>
      <c r="C609" s="34" t="s">
        <v>24</v>
      </c>
      <c r="D609" s="34" t="s">
        <v>2885</v>
      </c>
      <c r="E609" s="34" t="s">
        <v>246</v>
      </c>
      <c r="F609" s="34" t="s">
        <v>2886</v>
      </c>
      <c r="G609" s="34" t="s">
        <v>2887</v>
      </c>
      <c r="H609" s="34" t="s">
        <v>29</v>
      </c>
      <c r="I609" s="34" t="s">
        <v>2888</v>
      </c>
      <c r="J609" s="34" t="s">
        <v>29</v>
      </c>
      <c r="K609" s="34" t="s">
        <v>215</v>
      </c>
      <c r="L609" s="34" t="s">
        <v>222</v>
      </c>
      <c r="M609" s="202">
        <v>223630</v>
      </c>
      <c r="N609" s="34" t="s">
        <v>2800</v>
      </c>
      <c r="O609" s="34" t="s">
        <v>29</v>
      </c>
      <c r="P609" s="33">
        <v>44431</v>
      </c>
      <c r="Q609" s="34" t="s">
        <v>365</v>
      </c>
      <c r="R609" s="33">
        <v>44582</v>
      </c>
      <c r="S609" s="34" t="s">
        <v>29</v>
      </c>
      <c r="T609" s="34" t="s">
        <v>374</v>
      </c>
    </row>
    <row r="610" spans="1:256" s="149" customFormat="1" ht="20.100000000000001" customHeight="1" x14ac:dyDescent="0.25">
      <c r="A610" s="236">
        <v>44512</v>
      </c>
      <c r="B610" s="34" t="s">
        <v>23</v>
      </c>
      <c r="C610" s="34" t="s">
        <v>24</v>
      </c>
      <c r="D610" s="34" t="s">
        <v>2889</v>
      </c>
      <c r="E610" s="34" t="s">
        <v>246</v>
      </c>
      <c r="F610" s="34" t="s">
        <v>2890</v>
      </c>
      <c r="G610" s="34" t="s">
        <v>2891</v>
      </c>
      <c r="H610" s="34" t="s">
        <v>29</v>
      </c>
      <c r="I610" s="34" t="s">
        <v>2892</v>
      </c>
      <c r="J610" s="34" t="s">
        <v>29</v>
      </c>
      <c r="K610" s="34" t="s">
        <v>215</v>
      </c>
      <c r="L610" s="34" t="s">
        <v>2866</v>
      </c>
      <c r="M610" s="202">
        <v>153956</v>
      </c>
      <c r="N610" s="34" t="s">
        <v>2800</v>
      </c>
      <c r="O610" s="34" t="s">
        <v>29</v>
      </c>
      <c r="P610" s="33">
        <v>44417</v>
      </c>
      <c r="Q610" s="34" t="s">
        <v>365</v>
      </c>
      <c r="R610" s="33">
        <v>44561</v>
      </c>
      <c r="S610" s="34" t="s">
        <v>29</v>
      </c>
      <c r="T610" s="34" t="s">
        <v>374</v>
      </c>
    </row>
    <row r="611" spans="1:256" s="149" customFormat="1" ht="20.100000000000001" customHeight="1" x14ac:dyDescent="0.25">
      <c r="A611" s="236">
        <v>44512</v>
      </c>
      <c r="B611" s="34" t="s">
        <v>23</v>
      </c>
      <c r="C611" s="34" t="s">
        <v>24</v>
      </c>
      <c r="D611" s="34" t="s">
        <v>2893</v>
      </c>
      <c r="E611" s="34" t="s">
        <v>246</v>
      </c>
      <c r="F611" s="34" t="s">
        <v>2894</v>
      </c>
      <c r="G611" s="34" t="s">
        <v>2895</v>
      </c>
      <c r="H611" s="34" t="s">
        <v>29</v>
      </c>
      <c r="I611" s="34" t="s">
        <v>2896</v>
      </c>
      <c r="J611" s="34" t="s">
        <v>29</v>
      </c>
      <c r="K611" s="34" t="s">
        <v>215</v>
      </c>
      <c r="L611" s="34" t="s">
        <v>2866</v>
      </c>
      <c r="M611" s="202">
        <v>578759</v>
      </c>
      <c r="N611" s="34" t="s">
        <v>2800</v>
      </c>
      <c r="O611" s="34" t="s">
        <v>29</v>
      </c>
      <c r="P611" s="33">
        <v>44424</v>
      </c>
      <c r="Q611" s="34" t="s">
        <v>259</v>
      </c>
      <c r="R611" s="33">
        <v>44620</v>
      </c>
      <c r="S611" s="34" t="s">
        <v>29</v>
      </c>
      <c r="T611" s="34" t="s">
        <v>374</v>
      </c>
    </row>
    <row r="612" spans="1:256" s="149" customFormat="1" ht="20.100000000000001" customHeight="1" x14ac:dyDescent="0.25">
      <c r="A612" s="236">
        <v>44512</v>
      </c>
      <c r="B612" s="34" t="s">
        <v>23</v>
      </c>
      <c r="C612" s="34" t="s">
        <v>24</v>
      </c>
      <c r="D612" s="34" t="s">
        <v>2901</v>
      </c>
      <c r="E612" s="34" t="s">
        <v>246</v>
      </c>
      <c r="F612" s="34" t="s">
        <v>2902</v>
      </c>
      <c r="G612" s="34" t="s">
        <v>2907</v>
      </c>
      <c r="H612" s="34" t="s">
        <v>29</v>
      </c>
      <c r="I612" s="34" t="s">
        <v>2903</v>
      </c>
      <c r="J612" s="34" t="s">
        <v>29</v>
      </c>
      <c r="K612" s="34" t="s">
        <v>215</v>
      </c>
      <c r="L612" s="34" t="s">
        <v>2866</v>
      </c>
      <c r="M612" s="202">
        <v>433774</v>
      </c>
      <c r="N612" s="34" t="s">
        <v>2800</v>
      </c>
      <c r="O612" s="34" t="s">
        <v>29</v>
      </c>
      <c r="P612" s="33">
        <v>44438</v>
      </c>
      <c r="Q612" s="34" t="s">
        <v>259</v>
      </c>
      <c r="R612" s="33">
        <v>44620</v>
      </c>
      <c r="S612" s="34" t="s">
        <v>29</v>
      </c>
      <c r="T612" s="34" t="s">
        <v>374</v>
      </c>
    </row>
    <row r="613" spans="1:256" s="149" customFormat="1" ht="20.100000000000001" customHeight="1" x14ac:dyDescent="0.25">
      <c r="A613" s="236">
        <v>44545</v>
      </c>
      <c r="B613" s="34" t="s">
        <v>23</v>
      </c>
      <c r="C613" s="34" t="s">
        <v>24</v>
      </c>
      <c r="D613" s="34" t="s">
        <v>2945</v>
      </c>
      <c r="E613" s="34" t="s">
        <v>246</v>
      </c>
      <c r="F613" s="34" t="s">
        <v>2946</v>
      </c>
      <c r="G613" s="34" t="s">
        <v>2947</v>
      </c>
      <c r="H613" s="34" t="s">
        <v>29</v>
      </c>
      <c r="I613" s="34" t="s">
        <v>2948</v>
      </c>
      <c r="J613" s="34" t="s">
        <v>29</v>
      </c>
      <c r="K613" s="34" t="s">
        <v>215</v>
      </c>
      <c r="L613" s="34" t="s">
        <v>222</v>
      </c>
      <c r="M613" s="202">
        <v>183502</v>
      </c>
      <c r="N613" s="34" t="s">
        <v>29</v>
      </c>
      <c r="O613" s="34" t="s">
        <v>29</v>
      </c>
      <c r="P613" s="33">
        <v>44440</v>
      </c>
      <c r="Q613" s="34" t="s">
        <v>259</v>
      </c>
      <c r="R613" s="33">
        <v>44620</v>
      </c>
      <c r="S613" s="34" t="s">
        <v>29</v>
      </c>
      <c r="T613" s="34" t="s">
        <v>374</v>
      </c>
    </row>
    <row r="614" spans="1:256" s="149" customFormat="1" ht="20.100000000000001" customHeight="1" x14ac:dyDescent="0.25">
      <c r="A614" s="239">
        <v>44480</v>
      </c>
      <c r="B614" s="188" t="s">
        <v>23</v>
      </c>
      <c r="C614" s="188" t="s">
        <v>24</v>
      </c>
      <c r="D614" s="188" t="s">
        <v>2823</v>
      </c>
      <c r="E614" s="188" t="s">
        <v>58</v>
      </c>
      <c r="F614" s="188" t="s">
        <v>2818</v>
      </c>
      <c r="G614" s="188" t="s">
        <v>2819</v>
      </c>
      <c r="H614" s="188" t="s">
        <v>29</v>
      </c>
      <c r="I614" s="188" t="s">
        <v>2820</v>
      </c>
      <c r="J614" s="188" t="s">
        <v>2821</v>
      </c>
      <c r="K614" s="188" t="s">
        <v>215</v>
      </c>
      <c r="L614" s="188" t="s">
        <v>2789</v>
      </c>
      <c r="M614" s="225">
        <v>311498</v>
      </c>
      <c r="N614" s="188" t="s">
        <v>2800</v>
      </c>
      <c r="O614" s="188" t="s">
        <v>258</v>
      </c>
      <c r="P614" s="189">
        <v>44407</v>
      </c>
      <c r="Q614" s="188" t="s">
        <v>365</v>
      </c>
      <c r="R614" s="189">
        <v>44561</v>
      </c>
      <c r="S614" s="188" t="s">
        <v>29</v>
      </c>
      <c r="T614" s="188" t="s">
        <v>2822</v>
      </c>
    </row>
    <row r="615" spans="1:256" s="149" customFormat="1" ht="20.100000000000001" customHeight="1" x14ac:dyDescent="0.2">
      <c r="A615" s="236">
        <v>44480</v>
      </c>
      <c r="B615" s="34" t="s">
        <v>23</v>
      </c>
      <c r="C615" s="34" t="s">
        <v>24</v>
      </c>
      <c r="D615" s="34" t="s">
        <v>2824</v>
      </c>
      <c r="E615" s="34" t="s">
        <v>58</v>
      </c>
      <c r="F615" s="34" t="s">
        <v>2825</v>
      </c>
      <c r="G615" s="34" t="s">
        <v>2826</v>
      </c>
      <c r="H615" s="34" t="s">
        <v>29</v>
      </c>
      <c r="I615" s="34" t="s">
        <v>2827</v>
      </c>
      <c r="J615" s="34" t="s">
        <v>2828</v>
      </c>
      <c r="K615" s="34" t="s">
        <v>215</v>
      </c>
      <c r="L615" s="34" t="s">
        <v>2789</v>
      </c>
      <c r="M615" s="193">
        <v>163534.79999999999</v>
      </c>
      <c r="N615" s="34" t="s">
        <v>2800</v>
      </c>
      <c r="O615" s="34" t="s">
        <v>258</v>
      </c>
      <c r="P615" s="33">
        <v>44426</v>
      </c>
      <c r="Q615" s="34" t="s">
        <v>342</v>
      </c>
      <c r="R615" s="33">
        <v>44561</v>
      </c>
      <c r="S615" s="34" t="s">
        <v>29</v>
      </c>
      <c r="T615" s="34" t="s">
        <v>2829</v>
      </c>
      <c r="U615" s="203"/>
      <c r="V615" s="203"/>
      <c r="W615" s="203"/>
      <c r="X615" s="203"/>
      <c r="Y615" s="203"/>
      <c r="Z615" s="203"/>
      <c r="AA615" s="203"/>
      <c r="AB615" s="203"/>
      <c r="AC615" s="203"/>
      <c r="AD615" s="203"/>
      <c r="AE615" s="203"/>
      <c r="AF615" s="203"/>
      <c r="AG615" s="203"/>
      <c r="AH615" s="203"/>
      <c r="AI615" s="203"/>
      <c r="AJ615" s="203"/>
      <c r="AK615" s="203"/>
      <c r="AL615" s="203"/>
      <c r="AM615" s="203"/>
      <c r="AN615" s="203"/>
      <c r="AO615" s="203"/>
      <c r="AP615" s="203"/>
      <c r="AQ615" s="203"/>
      <c r="AR615" s="203"/>
      <c r="AS615" s="203"/>
      <c r="AT615" s="203"/>
      <c r="AU615" s="203"/>
      <c r="AV615" s="203"/>
      <c r="AW615" s="203"/>
      <c r="AX615" s="203"/>
      <c r="AY615" s="203"/>
      <c r="AZ615" s="203"/>
      <c r="BA615" s="203"/>
      <c r="BB615" s="203"/>
      <c r="BC615" s="203"/>
      <c r="BD615" s="203"/>
      <c r="BE615" s="203"/>
      <c r="BF615" s="203"/>
      <c r="BG615" s="203"/>
      <c r="BH615" s="203"/>
      <c r="BI615" s="203"/>
      <c r="BJ615" s="203"/>
      <c r="BK615" s="203"/>
      <c r="BL615" s="203"/>
      <c r="BM615" s="203"/>
      <c r="BN615" s="203"/>
      <c r="BO615" s="203"/>
      <c r="BP615" s="203"/>
      <c r="BQ615" s="203"/>
      <c r="BR615" s="203"/>
      <c r="BS615" s="203"/>
      <c r="BT615" s="203"/>
      <c r="BU615" s="203"/>
      <c r="BV615" s="203"/>
      <c r="BW615" s="203"/>
      <c r="BX615" s="203"/>
      <c r="BY615" s="203"/>
      <c r="BZ615" s="203"/>
      <c r="CA615" s="203"/>
      <c r="CB615" s="203"/>
      <c r="CC615" s="203"/>
      <c r="CD615" s="203"/>
      <c r="CE615" s="203"/>
      <c r="CF615" s="203"/>
      <c r="CG615" s="203"/>
      <c r="CH615" s="203"/>
      <c r="CI615" s="203"/>
      <c r="CJ615" s="203"/>
      <c r="CK615" s="203"/>
      <c r="CL615" s="203"/>
      <c r="CM615" s="203"/>
      <c r="CN615" s="203"/>
      <c r="CO615" s="203"/>
      <c r="CP615" s="203"/>
      <c r="CQ615" s="203"/>
      <c r="CR615" s="203"/>
      <c r="CS615" s="203"/>
      <c r="CT615" s="203"/>
      <c r="CU615" s="203"/>
      <c r="CV615" s="203"/>
      <c r="CW615" s="203"/>
      <c r="CX615" s="203"/>
      <c r="CY615" s="203"/>
      <c r="CZ615" s="203"/>
      <c r="DA615" s="203"/>
      <c r="DB615" s="203"/>
      <c r="DC615" s="203"/>
      <c r="DD615" s="203"/>
      <c r="DE615" s="203"/>
      <c r="DF615" s="203"/>
      <c r="DG615" s="203"/>
      <c r="DH615" s="203"/>
      <c r="DI615" s="203"/>
      <c r="DJ615" s="203"/>
      <c r="DK615" s="203"/>
      <c r="DL615" s="203"/>
      <c r="DM615" s="203"/>
      <c r="DN615" s="203"/>
      <c r="DO615" s="203"/>
      <c r="DP615" s="203"/>
      <c r="DQ615" s="203"/>
      <c r="DR615" s="203"/>
      <c r="DS615" s="203"/>
      <c r="DT615" s="203"/>
      <c r="DU615" s="203"/>
      <c r="DV615" s="203"/>
      <c r="DW615" s="203"/>
      <c r="DX615" s="203"/>
      <c r="DY615" s="203"/>
      <c r="DZ615" s="203"/>
      <c r="EA615" s="203"/>
      <c r="EB615" s="203"/>
      <c r="EC615" s="203"/>
      <c r="ED615" s="203"/>
      <c r="EE615" s="203"/>
      <c r="EF615" s="203"/>
      <c r="EG615" s="203"/>
      <c r="EH615" s="203"/>
      <c r="EI615" s="203"/>
      <c r="EJ615" s="203"/>
      <c r="EK615" s="203"/>
      <c r="EL615" s="203"/>
      <c r="EM615" s="203"/>
      <c r="EN615" s="203"/>
      <c r="EO615" s="203"/>
      <c r="EP615" s="203"/>
      <c r="EQ615" s="203"/>
      <c r="ER615" s="203"/>
      <c r="ES615" s="203"/>
      <c r="ET615" s="203"/>
      <c r="EU615" s="203"/>
      <c r="EV615" s="203"/>
      <c r="EW615" s="203"/>
      <c r="EX615" s="203"/>
      <c r="EY615" s="203"/>
      <c r="EZ615" s="203"/>
      <c r="FA615" s="203"/>
      <c r="FB615" s="203"/>
      <c r="FC615" s="203"/>
      <c r="FD615" s="203"/>
      <c r="FE615" s="203"/>
      <c r="FF615" s="203"/>
      <c r="FG615" s="203"/>
      <c r="FH615" s="203"/>
      <c r="FI615" s="203"/>
      <c r="FJ615" s="203"/>
      <c r="FK615" s="203"/>
      <c r="FL615" s="203"/>
      <c r="FM615" s="203"/>
      <c r="FN615" s="203"/>
      <c r="FO615" s="203"/>
      <c r="FP615" s="203"/>
      <c r="FQ615" s="203"/>
      <c r="FR615" s="203"/>
      <c r="FS615" s="203"/>
      <c r="FT615" s="203"/>
      <c r="FU615" s="203"/>
      <c r="FV615" s="203"/>
      <c r="FW615" s="203"/>
      <c r="FX615" s="203"/>
      <c r="FY615" s="203"/>
      <c r="FZ615" s="203"/>
      <c r="GA615" s="203"/>
      <c r="GB615" s="203"/>
      <c r="GC615" s="203"/>
      <c r="GD615" s="203"/>
      <c r="GE615" s="203"/>
      <c r="GF615" s="203"/>
      <c r="GG615" s="203"/>
      <c r="GH615" s="203"/>
      <c r="GI615" s="203"/>
      <c r="GJ615" s="203"/>
      <c r="GK615" s="203"/>
      <c r="GL615" s="203"/>
      <c r="GM615" s="203"/>
      <c r="GN615" s="203"/>
      <c r="GO615" s="203"/>
      <c r="GP615" s="203"/>
      <c r="GQ615" s="203"/>
      <c r="GR615" s="203"/>
      <c r="GS615" s="203"/>
      <c r="GT615" s="203"/>
      <c r="GU615" s="203"/>
      <c r="GV615" s="203"/>
      <c r="GW615" s="203"/>
      <c r="GX615" s="203"/>
      <c r="GY615" s="203"/>
      <c r="GZ615" s="203"/>
      <c r="HA615" s="203"/>
      <c r="HB615" s="203"/>
      <c r="HC615" s="203"/>
      <c r="HD615" s="203"/>
      <c r="HE615" s="203"/>
      <c r="HF615" s="203"/>
      <c r="HG615" s="203"/>
      <c r="HH615" s="203"/>
      <c r="HI615" s="203"/>
      <c r="HJ615" s="203"/>
      <c r="HK615" s="203"/>
      <c r="HL615" s="203"/>
      <c r="HM615" s="203"/>
      <c r="HN615" s="203"/>
      <c r="HO615" s="203"/>
      <c r="HP615" s="203"/>
      <c r="HQ615" s="203"/>
      <c r="HR615" s="203"/>
      <c r="HS615" s="203"/>
      <c r="HT615" s="203"/>
      <c r="HU615" s="203"/>
      <c r="HV615" s="203"/>
      <c r="HW615" s="203"/>
      <c r="HX615" s="203"/>
      <c r="HY615" s="203"/>
      <c r="HZ615" s="203"/>
      <c r="IA615" s="203"/>
      <c r="IB615" s="203"/>
      <c r="IC615" s="203"/>
      <c r="ID615" s="203"/>
      <c r="IE615" s="203"/>
      <c r="IF615" s="203"/>
      <c r="IG615" s="203"/>
      <c r="IH615" s="203"/>
      <c r="II615" s="203"/>
      <c r="IJ615" s="203"/>
      <c r="IK615" s="203"/>
      <c r="IL615" s="203"/>
      <c r="IM615" s="203"/>
      <c r="IN615" s="203"/>
      <c r="IO615" s="203"/>
      <c r="IP615" s="203"/>
      <c r="IQ615" s="203"/>
      <c r="IR615" s="203"/>
      <c r="IS615" s="203"/>
      <c r="IT615" s="203"/>
      <c r="IU615" s="203"/>
      <c r="IV615" s="203"/>
    </row>
    <row r="616" spans="1:256" s="149" customFormat="1" ht="20.100000000000001" customHeight="1" x14ac:dyDescent="0.2">
      <c r="A616" s="236">
        <v>44480</v>
      </c>
      <c r="B616" s="34" t="s">
        <v>23</v>
      </c>
      <c r="C616" s="34" t="s">
        <v>24</v>
      </c>
      <c r="D616" s="34" t="s">
        <v>2835</v>
      </c>
      <c r="E616" s="34" t="s">
        <v>58</v>
      </c>
      <c r="F616" s="34" t="s">
        <v>2831</v>
      </c>
      <c r="G616" s="34" t="s">
        <v>2832</v>
      </c>
      <c r="H616" s="34" t="s">
        <v>29</v>
      </c>
      <c r="I616" s="34" t="s">
        <v>2833</v>
      </c>
      <c r="J616" s="34" t="s">
        <v>2834</v>
      </c>
      <c r="K616" s="34" t="s">
        <v>215</v>
      </c>
      <c r="L616" s="34" t="s">
        <v>2789</v>
      </c>
      <c r="M616" s="193">
        <v>324500</v>
      </c>
      <c r="N616" s="34" t="s">
        <v>2800</v>
      </c>
      <c r="O616" s="114" t="s">
        <v>84</v>
      </c>
      <c r="P616" s="33">
        <v>44425</v>
      </c>
      <c r="Q616" s="34" t="s">
        <v>342</v>
      </c>
      <c r="R616" s="33">
        <v>44561</v>
      </c>
      <c r="S616" s="34" t="s">
        <v>29</v>
      </c>
      <c r="T616" s="34" t="s">
        <v>2830</v>
      </c>
      <c r="U616" s="203"/>
      <c r="V616" s="203"/>
      <c r="W616" s="203"/>
      <c r="X616" s="203"/>
      <c r="Y616" s="203"/>
      <c r="Z616" s="203"/>
      <c r="AA616" s="203"/>
      <c r="AB616" s="203"/>
      <c r="AC616" s="203"/>
      <c r="AD616" s="203"/>
      <c r="AE616" s="203"/>
      <c r="AF616" s="203"/>
      <c r="AG616" s="203"/>
      <c r="AH616" s="203"/>
      <c r="AI616" s="203"/>
      <c r="AJ616" s="203"/>
      <c r="AK616" s="203"/>
      <c r="AL616" s="203"/>
      <c r="AM616" s="203"/>
      <c r="AN616" s="203"/>
      <c r="AO616" s="203"/>
      <c r="AP616" s="203"/>
      <c r="AQ616" s="203"/>
      <c r="AR616" s="203"/>
      <c r="AS616" s="203"/>
      <c r="AT616" s="203"/>
      <c r="AU616" s="203"/>
      <c r="AV616" s="203"/>
      <c r="AW616" s="203"/>
      <c r="AX616" s="203"/>
      <c r="AY616" s="203"/>
      <c r="AZ616" s="203"/>
      <c r="BA616" s="203"/>
      <c r="BB616" s="203"/>
      <c r="BC616" s="203"/>
      <c r="BD616" s="203"/>
      <c r="BE616" s="203"/>
      <c r="BF616" s="203"/>
      <c r="BG616" s="203"/>
      <c r="BH616" s="203"/>
      <c r="BI616" s="203"/>
      <c r="BJ616" s="203"/>
      <c r="BK616" s="203"/>
      <c r="BL616" s="203"/>
      <c r="BM616" s="203"/>
      <c r="BN616" s="203"/>
      <c r="BO616" s="203"/>
      <c r="BP616" s="203"/>
      <c r="BQ616" s="203"/>
      <c r="BR616" s="203"/>
      <c r="BS616" s="203"/>
      <c r="BT616" s="203"/>
      <c r="BU616" s="203"/>
      <c r="BV616" s="203"/>
      <c r="BW616" s="203"/>
      <c r="BX616" s="203"/>
      <c r="BY616" s="203"/>
      <c r="BZ616" s="203"/>
      <c r="CA616" s="203"/>
      <c r="CB616" s="203"/>
      <c r="CC616" s="203"/>
      <c r="CD616" s="203"/>
      <c r="CE616" s="203"/>
      <c r="CF616" s="203"/>
      <c r="CG616" s="203"/>
      <c r="CH616" s="203"/>
      <c r="CI616" s="203"/>
      <c r="CJ616" s="203"/>
      <c r="CK616" s="203"/>
      <c r="CL616" s="203"/>
      <c r="CM616" s="203"/>
      <c r="CN616" s="203"/>
      <c r="CO616" s="203"/>
      <c r="CP616" s="203"/>
      <c r="CQ616" s="203"/>
      <c r="CR616" s="203"/>
      <c r="CS616" s="203"/>
      <c r="CT616" s="203"/>
      <c r="CU616" s="203"/>
      <c r="CV616" s="203"/>
      <c r="CW616" s="203"/>
      <c r="CX616" s="203"/>
      <c r="CY616" s="203"/>
      <c r="CZ616" s="203"/>
      <c r="DA616" s="203"/>
      <c r="DB616" s="203"/>
      <c r="DC616" s="203"/>
      <c r="DD616" s="203"/>
      <c r="DE616" s="203"/>
      <c r="DF616" s="203"/>
      <c r="DG616" s="203"/>
      <c r="DH616" s="203"/>
      <c r="DI616" s="203"/>
      <c r="DJ616" s="203"/>
      <c r="DK616" s="203"/>
      <c r="DL616" s="203"/>
      <c r="DM616" s="203"/>
      <c r="DN616" s="203"/>
      <c r="DO616" s="203"/>
      <c r="DP616" s="203"/>
      <c r="DQ616" s="203"/>
      <c r="DR616" s="203"/>
      <c r="DS616" s="203"/>
      <c r="DT616" s="203"/>
      <c r="DU616" s="203"/>
      <c r="DV616" s="203"/>
      <c r="DW616" s="203"/>
      <c r="DX616" s="203"/>
      <c r="DY616" s="203"/>
      <c r="DZ616" s="203"/>
      <c r="EA616" s="203"/>
      <c r="EB616" s="203"/>
      <c r="EC616" s="203"/>
      <c r="ED616" s="203"/>
      <c r="EE616" s="203"/>
      <c r="EF616" s="203"/>
      <c r="EG616" s="203"/>
      <c r="EH616" s="203"/>
      <c r="EI616" s="203"/>
      <c r="EJ616" s="203"/>
      <c r="EK616" s="203"/>
      <c r="EL616" s="203"/>
      <c r="EM616" s="203"/>
      <c r="EN616" s="203"/>
      <c r="EO616" s="203"/>
      <c r="EP616" s="203"/>
      <c r="EQ616" s="203"/>
      <c r="ER616" s="203"/>
      <c r="ES616" s="203"/>
      <c r="ET616" s="203"/>
      <c r="EU616" s="203"/>
      <c r="EV616" s="203"/>
      <c r="EW616" s="203"/>
      <c r="EX616" s="203"/>
      <c r="EY616" s="203"/>
      <c r="EZ616" s="203"/>
      <c r="FA616" s="203"/>
      <c r="FB616" s="203"/>
      <c r="FC616" s="203"/>
      <c r="FD616" s="203"/>
      <c r="FE616" s="203"/>
      <c r="FF616" s="203"/>
      <c r="FG616" s="203"/>
      <c r="FH616" s="203"/>
      <c r="FI616" s="203"/>
      <c r="FJ616" s="203"/>
      <c r="FK616" s="203"/>
      <c r="FL616" s="203"/>
      <c r="FM616" s="203"/>
      <c r="FN616" s="203"/>
      <c r="FO616" s="203"/>
      <c r="FP616" s="203"/>
      <c r="FQ616" s="203"/>
      <c r="FR616" s="203"/>
      <c r="FS616" s="203"/>
      <c r="FT616" s="203"/>
      <c r="FU616" s="203"/>
      <c r="FV616" s="203"/>
      <c r="FW616" s="203"/>
      <c r="FX616" s="203"/>
      <c r="FY616" s="203"/>
      <c r="FZ616" s="203"/>
      <c r="GA616" s="203"/>
      <c r="GB616" s="203"/>
      <c r="GC616" s="203"/>
      <c r="GD616" s="203"/>
      <c r="GE616" s="203"/>
      <c r="GF616" s="203"/>
      <c r="GG616" s="203"/>
      <c r="GH616" s="203"/>
      <c r="GI616" s="203"/>
      <c r="GJ616" s="203"/>
      <c r="GK616" s="203"/>
      <c r="GL616" s="203"/>
      <c r="GM616" s="203"/>
      <c r="GN616" s="203"/>
      <c r="GO616" s="203"/>
      <c r="GP616" s="203"/>
      <c r="GQ616" s="203"/>
      <c r="GR616" s="203"/>
      <c r="GS616" s="203"/>
      <c r="GT616" s="203"/>
      <c r="GU616" s="203"/>
      <c r="GV616" s="203"/>
      <c r="GW616" s="203"/>
      <c r="GX616" s="203"/>
      <c r="GY616" s="203"/>
      <c r="GZ616" s="203"/>
      <c r="HA616" s="203"/>
      <c r="HB616" s="203"/>
      <c r="HC616" s="203"/>
      <c r="HD616" s="203"/>
      <c r="HE616" s="203"/>
      <c r="HF616" s="203"/>
      <c r="HG616" s="203"/>
      <c r="HH616" s="203"/>
      <c r="HI616" s="203"/>
      <c r="HJ616" s="203"/>
      <c r="HK616" s="203"/>
      <c r="HL616" s="203"/>
      <c r="HM616" s="203"/>
      <c r="HN616" s="203"/>
      <c r="HO616" s="203"/>
      <c r="HP616" s="203"/>
      <c r="HQ616" s="203"/>
      <c r="HR616" s="203"/>
      <c r="HS616" s="203"/>
      <c r="HT616" s="203"/>
      <c r="HU616" s="203"/>
      <c r="HV616" s="203"/>
      <c r="HW616" s="203"/>
      <c r="HX616" s="203"/>
      <c r="HY616" s="203"/>
      <c r="HZ616" s="203"/>
      <c r="IA616" s="203"/>
      <c r="IB616" s="203"/>
      <c r="IC616" s="203"/>
      <c r="ID616" s="203"/>
      <c r="IE616" s="203"/>
      <c r="IF616" s="203"/>
      <c r="IG616" s="203"/>
      <c r="IH616" s="203"/>
      <c r="II616" s="203"/>
      <c r="IJ616" s="203"/>
      <c r="IK616" s="203"/>
      <c r="IL616" s="203"/>
      <c r="IM616" s="203"/>
      <c r="IN616" s="203"/>
      <c r="IO616" s="203"/>
      <c r="IP616" s="203"/>
      <c r="IQ616" s="203"/>
      <c r="IR616" s="203"/>
      <c r="IS616" s="203"/>
      <c r="IT616" s="203"/>
      <c r="IU616" s="203"/>
      <c r="IV616" s="203"/>
    </row>
    <row r="617" spans="1:256" s="149" customFormat="1" ht="20.100000000000001" customHeight="1" x14ac:dyDescent="0.25">
      <c r="A617" s="236">
        <v>44512</v>
      </c>
      <c r="B617" s="34" t="s">
        <v>23</v>
      </c>
      <c r="C617" s="34" t="s">
        <v>24</v>
      </c>
      <c r="D617" s="34" t="s">
        <v>2904</v>
      </c>
      <c r="E617" s="34" t="s">
        <v>58</v>
      </c>
      <c r="F617" s="34" t="s">
        <v>2905</v>
      </c>
      <c r="G617" s="34" t="s">
        <v>2906</v>
      </c>
      <c r="H617" s="34" t="s">
        <v>29</v>
      </c>
      <c r="I617" s="34" t="s">
        <v>2908</v>
      </c>
      <c r="J617" s="34" t="s">
        <v>2909</v>
      </c>
      <c r="K617" s="34" t="s">
        <v>215</v>
      </c>
      <c r="L617" s="114" t="s">
        <v>2910</v>
      </c>
      <c r="M617" s="202">
        <v>241918.31</v>
      </c>
      <c r="N617" s="34" t="s">
        <v>2911</v>
      </c>
      <c r="O617" s="34" t="s">
        <v>35</v>
      </c>
      <c r="P617" s="33">
        <v>44477</v>
      </c>
      <c r="Q617" s="34" t="s">
        <v>352</v>
      </c>
      <c r="R617" s="33">
        <v>44561</v>
      </c>
      <c r="S617" s="34" t="s">
        <v>29</v>
      </c>
      <c r="T617" s="34" t="s">
        <v>2822</v>
      </c>
    </row>
    <row r="618" spans="1:256" s="149" customFormat="1" ht="20.100000000000001" customHeight="1" x14ac:dyDescent="0.25">
      <c r="A618" s="236">
        <v>44512</v>
      </c>
      <c r="B618" s="34" t="s">
        <v>23</v>
      </c>
      <c r="C618" s="34" t="s">
        <v>24</v>
      </c>
      <c r="D618" s="34" t="s">
        <v>2912</v>
      </c>
      <c r="E618" s="34" t="s">
        <v>58</v>
      </c>
      <c r="F618" s="34" t="s">
        <v>1403</v>
      </c>
      <c r="G618" s="34" t="s">
        <v>2913</v>
      </c>
      <c r="H618" s="34" t="s">
        <v>29</v>
      </c>
      <c r="I618" s="34" t="s">
        <v>2914</v>
      </c>
      <c r="J618" s="34" t="s">
        <v>2915</v>
      </c>
      <c r="K618" s="34" t="s">
        <v>215</v>
      </c>
      <c r="L618" s="34" t="s">
        <v>2910</v>
      </c>
      <c r="M618" s="202">
        <v>218053</v>
      </c>
      <c r="N618" s="34" t="s">
        <v>2911</v>
      </c>
      <c r="O618" s="34" t="s">
        <v>29</v>
      </c>
      <c r="P618" s="33">
        <v>44468</v>
      </c>
      <c r="Q618" s="34" t="s">
        <v>352</v>
      </c>
      <c r="R618" s="33">
        <v>44561</v>
      </c>
      <c r="S618" s="34" t="s">
        <v>29</v>
      </c>
      <c r="T618" s="34" t="s">
        <v>2822</v>
      </c>
    </row>
    <row r="619" spans="1:256" s="149" customFormat="1" ht="20.100000000000001" customHeight="1" x14ac:dyDescent="0.25">
      <c r="A619" s="236">
        <v>44512</v>
      </c>
      <c r="B619" s="34" t="s">
        <v>23</v>
      </c>
      <c r="C619" s="34" t="s">
        <v>24</v>
      </c>
      <c r="D619" s="34" t="s">
        <v>2923</v>
      </c>
      <c r="E619" s="34" t="s">
        <v>58</v>
      </c>
      <c r="F619" s="34" t="s">
        <v>2924</v>
      </c>
      <c r="G619" s="34" t="s">
        <v>2925</v>
      </c>
      <c r="H619" s="34" t="s">
        <v>29</v>
      </c>
      <c r="I619" s="34" t="s">
        <v>2926</v>
      </c>
      <c r="J619" s="34" t="s">
        <v>2927</v>
      </c>
      <c r="K619" s="34" t="s">
        <v>215</v>
      </c>
      <c r="L619" s="34" t="s">
        <v>2928</v>
      </c>
      <c r="M619" s="202">
        <v>335250.67</v>
      </c>
      <c r="N619" s="34" t="s">
        <v>2911</v>
      </c>
      <c r="O619" s="34" t="s">
        <v>2920</v>
      </c>
      <c r="P619" s="33">
        <v>44438</v>
      </c>
      <c r="Q619" s="34" t="s">
        <v>342</v>
      </c>
      <c r="R619" s="33">
        <v>44561</v>
      </c>
      <c r="S619" s="34" t="s">
        <v>29</v>
      </c>
      <c r="T619" s="34" t="s">
        <v>2822</v>
      </c>
    </row>
    <row r="620" spans="1:256" s="152" customFormat="1" ht="20.100000000000001" customHeight="1" x14ac:dyDescent="0.25">
      <c r="A620" s="243">
        <v>44480</v>
      </c>
      <c r="B620" s="194" t="s">
        <v>23</v>
      </c>
      <c r="C620" s="194" t="s">
        <v>344</v>
      </c>
      <c r="D620" s="195" t="s">
        <v>2838</v>
      </c>
      <c r="E620" s="110" t="s">
        <v>58</v>
      </c>
      <c r="F620" s="194" t="s">
        <v>2688</v>
      </c>
      <c r="G620" s="194" t="s">
        <v>2255</v>
      </c>
      <c r="H620" s="194" t="s">
        <v>29</v>
      </c>
      <c r="I620" s="194" t="s">
        <v>2836</v>
      </c>
      <c r="J620" s="179" t="s">
        <v>2837</v>
      </c>
      <c r="K620" s="179" t="s">
        <v>521</v>
      </c>
      <c r="L620" s="110" t="s">
        <v>2683</v>
      </c>
      <c r="M620" s="196">
        <v>207625</v>
      </c>
      <c r="N620" s="194" t="s">
        <v>2800</v>
      </c>
      <c r="O620" s="194" t="s">
        <v>261</v>
      </c>
      <c r="P620" s="194" t="s">
        <v>29</v>
      </c>
      <c r="Q620" s="197">
        <v>44410</v>
      </c>
      <c r="R620" s="194" t="s">
        <v>365</v>
      </c>
      <c r="S620" s="197">
        <v>44561</v>
      </c>
      <c r="T620" s="194" t="s">
        <v>29</v>
      </c>
      <c r="U620" s="194" t="s">
        <v>29</v>
      </c>
      <c r="V620" s="194" t="s">
        <v>29</v>
      </c>
      <c r="W620" s="194" t="s">
        <v>29</v>
      </c>
      <c r="X620" s="194" t="s">
        <v>29</v>
      </c>
      <c r="Y620" s="194" t="s">
        <v>29</v>
      </c>
      <c r="Z620" s="194" t="s">
        <v>29</v>
      </c>
      <c r="AA620" s="194" t="s">
        <v>29</v>
      </c>
      <c r="AB620" s="194" t="s">
        <v>2822</v>
      </c>
    </row>
    <row r="621" spans="1:256" s="200" customFormat="1" ht="20.100000000000001" customHeight="1" x14ac:dyDescent="0.25">
      <c r="A621" s="236">
        <v>44481</v>
      </c>
      <c r="B621" s="34" t="s">
        <v>23</v>
      </c>
      <c r="C621" s="34" t="s">
        <v>344</v>
      </c>
      <c r="D621" s="109" t="s">
        <v>2916</v>
      </c>
      <c r="E621" s="114" t="s">
        <v>58</v>
      </c>
      <c r="F621" s="34" t="s">
        <v>2917</v>
      </c>
      <c r="G621" s="34" t="s">
        <v>2918</v>
      </c>
      <c r="H621" s="34" t="s">
        <v>29</v>
      </c>
      <c r="I621" s="34" t="s">
        <v>2919</v>
      </c>
      <c r="J621" s="34" t="s">
        <v>2922</v>
      </c>
      <c r="K621" s="34" t="s">
        <v>521</v>
      </c>
      <c r="L621" s="114" t="s">
        <v>2683</v>
      </c>
      <c r="M621" s="201">
        <v>199324.73</v>
      </c>
      <c r="N621" s="34" t="s">
        <v>2911</v>
      </c>
      <c r="O621" s="34" t="s">
        <v>2920</v>
      </c>
      <c r="P621" s="34" t="s">
        <v>2921</v>
      </c>
      <c r="Q621" s="33">
        <v>44412</v>
      </c>
      <c r="R621" s="34" t="s">
        <v>365</v>
      </c>
      <c r="S621" s="33">
        <v>44551</v>
      </c>
      <c r="T621" s="34" t="s">
        <v>29</v>
      </c>
      <c r="U621" s="34" t="s">
        <v>29</v>
      </c>
      <c r="V621" s="34" t="s">
        <v>29</v>
      </c>
      <c r="W621" s="34" t="s">
        <v>29</v>
      </c>
      <c r="X621" s="34" t="s">
        <v>29</v>
      </c>
      <c r="Y621" s="34" t="s">
        <v>29</v>
      </c>
      <c r="Z621" s="34" t="s">
        <v>29</v>
      </c>
      <c r="AA621" s="34" t="s">
        <v>29</v>
      </c>
      <c r="AB621" s="34" t="s">
        <v>2822</v>
      </c>
    </row>
    <row r="622" spans="1:256" ht="20.100000000000001" customHeight="1" x14ac:dyDescent="0.25">
      <c r="A622" s="232">
        <v>43742</v>
      </c>
      <c r="B622" s="105" t="s">
        <v>23</v>
      </c>
      <c r="C622" s="106" t="s">
        <v>24</v>
      </c>
      <c r="D622" s="22" t="s">
        <v>203</v>
      </c>
      <c r="E622" s="114" t="s">
        <v>58</v>
      </c>
      <c r="F622" s="114" t="s">
        <v>204</v>
      </c>
      <c r="G622" s="114" t="s">
        <v>205</v>
      </c>
      <c r="H622" s="114" t="s">
        <v>29</v>
      </c>
      <c r="I622" s="114" t="s">
        <v>206</v>
      </c>
      <c r="J622" s="114" t="s">
        <v>207</v>
      </c>
      <c r="K622" s="114" t="s">
        <v>31</v>
      </c>
      <c r="L622" s="114" t="s">
        <v>29</v>
      </c>
      <c r="M622" s="131">
        <v>1103351</v>
      </c>
      <c r="N622" s="132" t="s">
        <v>29</v>
      </c>
      <c r="O622" s="114" t="s">
        <v>29</v>
      </c>
      <c r="P622" s="133" t="s">
        <v>208</v>
      </c>
      <c r="Q622" s="108" t="s">
        <v>209</v>
      </c>
      <c r="R622" s="40">
        <v>44377</v>
      </c>
      <c r="S622" s="113" t="s">
        <v>29</v>
      </c>
      <c r="T622" s="109" t="s">
        <v>147</v>
      </c>
    </row>
    <row r="623" spans="1:256" ht="20.100000000000001" customHeight="1" x14ac:dyDescent="0.25">
      <c r="A623" s="233" t="s">
        <v>2577</v>
      </c>
      <c r="B623" s="105" t="s">
        <v>23</v>
      </c>
      <c r="C623" s="106" t="s">
        <v>24</v>
      </c>
      <c r="D623" s="22" t="s">
        <v>300</v>
      </c>
      <c r="E623" s="114" t="s">
        <v>58</v>
      </c>
      <c r="F623" s="114" t="s">
        <v>301</v>
      </c>
      <c r="G623" s="114" t="s">
        <v>302</v>
      </c>
      <c r="H623" s="114" t="s">
        <v>29</v>
      </c>
      <c r="I623" s="114" t="s">
        <v>303</v>
      </c>
      <c r="J623" s="114" t="s">
        <v>304</v>
      </c>
      <c r="K623" s="114" t="s">
        <v>107</v>
      </c>
      <c r="L623" s="114" t="s">
        <v>305</v>
      </c>
      <c r="M623" s="131">
        <v>23894650.84</v>
      </c>
      <c r="N623" s="132" t="s">
        <v>29</v>
      </c>
      <c r="O623" s="114" t="s">
        <v>35</v>
      </c>
      <c r="P623" s="133">
        <v>43871</v>
      </c>
      <c r="Q623" s="108" t="s">
        <v>2576</v>
      </c>
      <c r="R623" s="40">
        <v>44377</v>
      </c>
      <c r="S623" s="113" t="s">
        <v>29</v>
      </c>
      <c r="T623" s="109" t="s">
        <v>2578</v>
      </c>
    </row>
    <row r="624" spans="1:256" ht="20.100000000000001" customHeight="1" x14ac:dyDescent="0.25">
      <c r="A624" s="232">
        <v>44224</v>
      </c>
      <c r="B624" s="105" t="s">
        <v>23</v>
      </c>
      <c r="C624" s="106" t="s">
        <v>24</v>
      </c>
      <c r="D624" s="22" t="s">
        <v>2424</v>
      </c>
      <c r="E624" s="114" t="s">
        <v>58</v>
      </c>
      <c r="F624" s="114" t="s">
        <v>178</v>
      </c>
      <c r="G624" s="114" t="s">
        <v>179</v>
      </c>
      <c r="H624" s="114" t="s">
        <v>29</v>
      </c>
      <c r="I624" s="114" t="s">
        <v>2447</v>
      </c>
      <c r="J624" s="114" t="s">
        <v>2448</v>
      </c>
      <c r="K624" s="114" t="s">
        <v>107</v>
      </c>
      <c r="L624" s="114" t="s">
        <v>2449</v>
      </c>
      <c r="M624" s="131">
        <v>5965687.2000000002</v>
      </c>
      <c r="N624" s="132" t="s">
        <v>29</v>
      </c>
      <c r="O624" s="114" t="s">
        <v>29</v>
      </c>
      <c r="P624" s="133">
        <v>44173</v>
      </c>
      <c r="Q624" s="108" t="s">
        <v>2429</v>
      </c>
      <c r="R624" s="40">
        <v>44353</v>
      </c>
      <c r="S624" s="113" t="s">
        <v>29</v>
      </c>
      <c r="T624" s="109" t="s">
        <v>2494</v>
      </c>
    </row>
    <row r="625" spans="1:20" ht="20.100000000000001" customHeight="1" x14ac:dyDescent="0.25"/>
    <row r="626" spans="1:20" ht="20.100000000000001" customHeight="1" x14ac:dyDescent="0.25">
      <c r="A626" s="232">
        <v>44077</v>
      </c>
      <c r="B626" s="105" t="s">
        <v>23</v>
      </c>
      <c r="C626" s="106" t="s">
        <v>24</v>
      </c>
      <c r="D626" s="432" t="s">
        <v>2055</v>
      </c>
      <c r="E626" s="114" t="s">
        <v>26</v>
      </c>
      <c r="F626" s="114" t="s">
        <v>2558</v>
      </c>
      <c r="G626" s="114" t="s">
        <v>346</v>
      </c>
      <c r="H626" s="114" t="s">
        <v>29</v>
      </c>
      <c r="I626" s="114" t="s">
        <v>2056</v>
      </c>
      <c r="J626" s="114" t="s">
        <v>2057</v>
      </c>
      <c r="K626" s="114" t="s">
        <v>215</v>
      </c>
      <c r="L626" s="114" t="s">
        <v>2058</v>
      </c>
      <c r="M626" s="131">
        <v>350358</v>
      </c>
      <c r="N626" s="132" t="s">
        <v>29</v>
      </c>
      <c r="O626" s="114" t="s">
        <v>29</v>
      </c>
      <c r="P626" s="133">
        <v>44070</v>
      </c>
      <c r="Q626" s="108" t="s">
        <v>352</v>
      </c>
      <c r="R626" s="40">
        <v>44165</v>
      </c>
      <c r="S626" s="113" t="s">
        <v>29</v>
      </c>
      <c r="T626" s="109" t="s">
        <v>147</v>
      </c>
    </row>
    <row r="627" spans="1:20" ht="20.100000000000001" customHeight="1" x14ac:dyDescent="0.25">
      <c r="A627" s="232">
        <v>44266</v>
      </c>
      <c r="B627" s="105" t="s">
        <v>76</v>
      </c>
      <c r="C627" s="106" t="s">
        <v>24</v>
      </c>
      <c r="D627" s="433"/>
      <c r="E627" s="114" t="s">
        <v>26</v>
      </c>
      <c r="F627" s="114" t="s">
        <v>2558</v>
      </c>
      <c r="G627" s="114" t="s">
        <v>346</v>
      </c>
      <c r="H627" s="114" t="s">
        <v>29</v>
      </c>
      <c r="I627" s="114" t="s">
        <v>2056</v>
      </c>
      <c r="J627" s="114" t="s">
        <v>2559</v>
      </c>
      <c r="K627" s="114" t="s">
        <v>215</v>
      </c>
      <c r="L627" s="114" t="s">
        <v>2560</v>
      </c>
      <c r="M627" s="131">
        <v>508088</v>
      </c>
      <c r="N627" s="132" t="s">
        <v>29</v>
      </c>
      <c r="O627" s="132" t="s">
        <v>29</v>
      </c>
      <c r="P627" s="133">
        <v>44245</v>
      </c>
      <c r="Q627" s="108" t="s">
        <v>352</v>
      </c>
      <c r="R627" s="40">
        <v>44333</v>
      </c>
      <c r="S627" s="113" t="s">
        <v>29</v>
      </c>
      <c r="T627" s="109" t="s">
        <v>2561</v>
      </c>
    </row>
    <row r="628" spans="1:20" ht="20.100000000000001" customHeight="1" x14ac:dyDescent="0.25">
      <c r="A628" s="231">
        <v>40519</v>
      </c>
      <c r="B628" s="213" t="s">
        <v>23</v>
      </c>
      <c r="C628" s="214" t="s">
        <v>24</v>
      </c>
      <c r="D628" s="215" t="s">
        <v>25</v>
      </c>
      <c r="E628" s="216" t="s">
        <v>26</v>
      </c>
      <c r="F628" s="216" t="s">
        <v>27</v>
      </c>
      <c r="G628" s="216" t="s">
        <v>28</v>
      </c>
      <c r="H628" s="216" t="s">
        <v>29</v>
      </c>
      <c r="I628" s="216" t="s">
        <v>2544</v>
      </c>
      <c r="J628" s="216" t="s">
        <v>30</v>
      </c>
      <c r="K628" s="216" t="s">
        <v>31</v>
      </c>
      <c r="L628" s="216" t="s">
        <v>32</v>
      </c>
      <c r="M628" s="217" t="s">
        <v>33</v>
      </c>
      <c r="N628" s="218" t="s">
        <v>34</v>
      </c>
      <c r="O628" s="216" t="s">
        <v>35</v>
      </c>
      <c r="P628" s="219">
        <v>40519</v>
      </c>
      <c r="Q628" s="220" t="s">
        <v>36</v>
      </c>
      <c r="R628" s="221">
        <v>44408</v>
      </c>
      <c r="S628" s="222" t="s">
        <v>37</v>
      </c>
      <c r="T628" s="223" t="s">
        <v>241</v>
      </c>
    </row>
    <row r="629" spans="1:20" ht="20.100000000000001" customHeight="1" x14ac:dyDescent="0.25">
      <c r="A629" s="232">
        <v>42948</v>
      </c>
      <c r="B629" s="105" t="s">
        <v>23</v>
      </c>
      <c r="C629" s="106" t="s">
        <v>24</v>
      </c>
      <c r="D629" s="22" t="s">
        <v>57</v>
      </c>
      <c r="E629" s="114" t="s">
        <v>58</v>
      </c>
      <c r="F629" s="114" t="s">
        <v>59</v>
      </c>
      <c r="G629" s="114" t="s">
        <v>60</v>
      </c>
      <c r="H629" s="114" t="s">
        <v>29</v>
      </c>
      <c r="I629" s="114" t="s">
        <v>61</v>
      </c>
      <c r="J629" s="114" t="s">
        <v>62</v>
      </c>
      <c r="K629" s="114" t="s">
        <v>31</v>
      </c>
      <c r="L629" s="114" t="s">
        <v>63</v>
      </c>
      <c r="M629" s="131">
        <v>1001463</v>
      </c>
      <c r="N629" s="132" t="s">
        <v>29</v>
      </c>
      <c r="O629" s="114" t="s">
        <v>65</v>
      </c>
      <c r="P629" s="133">
        <v>42948</v>
      </c>
      <c r="Q629" s="108" t="s">
        <v>66</v>
      </c>
      <c r="R629" s="40">
        <v>44408</v>
      </c>
      <c r="S629" s="113" t="s">
        <v>67</v>
      </c>
      <c r="T629" s="109" t="s">
        <v>2634</v>
      </c>
    </row>
    <row r="630" spans="1:20" ht="20.100000000000001" customHeight="1" x14ac:dyDescent="0.25">
      <c r="A630" s="232">
        <v>43342</v>
      </c>
      <c r="B630" s="105" t="s">
        <v>23</v>
      </c>
      <c r="C630" s="106" t="s">
        <v>24</v>
      </c>
      <c r="D630" s="22" t="s">
        <v>86</v>
      </c>
      <c r="E630" s="114" t="s">
        <v>58</v>
      </c>
      <c r="F630" s="114" t="s">
        <v>87</v>
      </c>
      <c r="G630" s="114" t="s">
        <v>88</v>
      </c>
      <c r="H630" s="114" t="s">
        <v>29</v>
      </c>
      <c r="I630" s="114" t="s">
        <v>89</v>
      </c>
      <c r="J630" s="114" t="s">
        <v>90</v>
      </c>
      <c r="K630" s="114" t="s">
        <v>31</v>
      </c>
      <c r="L630" s="114" t="s">
        <v>91</v>
      </c>
      <c r="M630" s="131">
        <f>4578488*1.1</f>
        <v>5036336.8000000007</v>
      </c>
      <c r="N630" s="132" t="s">
        <v>29</v>
      </c>
      <c r="O630" s="114" t="s">
        <v>92</v>
      </c>
      <c r="P630" s="133" t="s">
        <v>93</v>
      </c>
      <c r="Q630" s="108" t="s">
        <v>48</v>
      </c>
      <c r="R630" s="40">
        <v>44408</v>
      </c>
      <c r="S630" s="113" t="s">
        <v>29</v>
      </c>
      <c r="T630" s="109" t="s">
        <v>2634</v>
      </c>
    </row>
    <row r="631" spans="1:20" ht="20.100000000000001" customHeight="1" x14ac:dyDescent="0.25">
      <c r="A631" s="232">
        <v>43640</v>
      </c>
      <c r="B631" s="105" t="s">
        <v>23</v>
      </c>
      <c r="C631" s="106" t="s">
        <v>24</v>
      </c>
      <c r="D631" s="22" t="s">
        <v>177</v>
      </c>
      <c r="E631" s="114" t="s">
        <v>58</v>
      </c>
      <c r="F631" s="114" t="s">
        <v>178</v>
      </c>
      <c r="G631" s="114" t="s">
        <v>179</v>
      </c>
      <c r="H631" s="114" t="s">
        <v>29</v>
      </c>
      <c r="I631" s="114" t="s">
        <v>180</v>
      </c>
      <c r="J631" s="114" t="s">
        <v>181</v>
      </c>
      <c r="K631" s="114" t="s">
        <v>107</v>
      </c>
      <c r="L631" s="114" t="s">
        <v>182</v>
      </c>
      <c r="M631" s="131">
        <v>32411773</v>
      </c>
      <c r="N631" s="132" t="s">
        <v>29</v>
      </c>
      <c r="O631" s="114" t="s">
        <v>154</v>
      </c>
      <c r="P631" s="133">
        <v>43588</v>
      </c>
      <c r="Q631" s="108" t="s">
        <v>434</v>
      </c>
      <c r="R631" s="40">
        <v>44408</v>
      </c>
      <c r="S631" s="113" t="s">
        <v>29</v>
      </c>
      <c r="T631" s="109" t="s">
        <v>2634</v>
      </c>
    </row>
    <row r="632" spans="1:20" ht="20.100000000000001" customHeight="1" x14ac:dyDescent="0.25">
      <c r="A632" s="232">
        <v>43742</v>
      </c>
      <c r="B632" s="105" t="s">
        <v>23</v>
      </c>
      <c r="C632" s="106" t="s">
        <v>24</v>
      </c>
      <c r="D632" s="22" t="s">
        <v>247</v>
      </c>
      <c r="E632" s="114" t="s">
        <v>58</v>
      </c>
      <c r="F632" s="114" t="s">
        <v>248</v>
      </c>
      <c r="G632" s="114" t="s">
        <v>249</v>
      </c>
      <c r="H632" s="114" t="s">
        <v>29</v>
      </c>
      <c r="I632" s="114" t="s">
        <v>250</v>
      </c>
      <c r="J632" s="114" t="s">
        <v>251</v>
      </c>
      <c r="K632" s="114" t="s">
        <v>215</v>
      </c>
      <c r="L632" s="114" t="s">
        <v>252</v>
      </c>
      <c r="M632" s="131">
        <v>1087551.58</v>
      </c>
      <c r="N632" s="132" t="s">
        <v>29</v>
      </c>
      <c r="O632" s="114" t="s">
        <v>35</v>
      </c>
      <c r="P632" s="133">
        <v>43638</v>
      </c>
      <c r="Q632" s="108" t="s">
        <v>131</v>
      </c>
      <c r="R632" s="40">
        <v>44365</v>
      </c>
      <c r="S632" s="113" t="s">
        <v>29</v>
      </c>
      <c r="T632" s="109" t="s">
        <v>241</v>
      </c>
    </row>
    <row r="633" spans="1:20" ht="20.100000000000001" customHeight="1" x14ac:dyDescent="0.25">
      <c r="A633" s="233" t="s">
        <v>2557</v>
      </c>
      <c r="B633" s="105" t="s">
        <v>23</v>
      </c>
      <c r="C633" s="106" t="s">
        <v>24</v>
      </c>
      <c r="D633" s="22" t="s">
        <v>360</v>
      </c>
      <c r="E633" s="114" t="s">
        <v>58</v>
      </c>
      <c r="F633" s="114" t="s">
        <v>234</v>
      </c>
      <c r="G633" s="114" t="s">
        <v>361</v>
      </c>
      <c r="H633" s="114" t="s">
        <v>29</v>
      </c>
      <c r="I633" s="114" t="s">
        <v>362</v>
      </c>
      <c r="J633" s="114" t="s">
        <v>363</v>
      </c>
      <c r="K633" s="114" t="s">
        <v>107</v>
      </c>
      <c r="L633" s="114" t="s">
        <v>364</v>
      </c>
      <c r="M633" s="131">
        <v>956152.15</v>
      </c>
      <c r="N633" s="132" t="s">
        <v>29</v>
      </c>
      <c r="O633" s="114" t="s">
        <v>35</v>
      </c>
      <c r="P633" s="133">
        <v>43921</v>
      </c>
      <c r="Q633" s="108" t="s">
        <v>117</v>
      </c>
      <c r="R633" s="40">
        <v>44347</v>
      </c>
      <c r="S633" s="113" t="s">
        <v>29</v>
      </c>
      <c r="T633" s="109" t="s">
        <v>366</v>
      </c>
    </row>
    <row r="634" spans="1:20" ht="20.100000000000001" customHeight="1" x14ac:dyDescent="0.25">
      <c r="A634" s="232">
        <v>44086</v>
      </c>
      <c r="B634" s="105" t="s">
        <v>23</v>
      </c>
      <c r="C634" s="106" t="s">
        <v>24</v>
      </c>
      <c r="D634" s="22" t="s">
        <v>2096</v>
      </c>
      <c r="E634" s="114" t="s">
        <v>58</v>
      </c>
      <c r="F634" s="114" t="s">
        <v>178</v>
      </c>
      <c r="G634" s="114" t="s">
        <v>2097</v>
      </c>
      <c r="H634" s="114" t="s">
        <v>29</v>
      </c>
      <c r="I634" s="114" t="s">
        <v>2098</v>
      </c>
      <c r="J634" s="114" t="s">
        <v>2099</v>
      </c>
      <c r="K634" s="114" t="s">
        <v>107</v>
      </c>
      <c r="L634" s="114" t="s">
        <v>2100</v>
      </c>
      <c r="M634" s="131">
        <v>29540856</v>
      </c>
      <c r="N634" s="132" t="s">
        <v>29</v>
      </c>
      <c r="O634" s="114" t="s">
        <v>35</v>
      </c>
      <c r="P634" s="133">
        <v>44027</v>
      </c>
      <c r="Q634" s="108" t="s">
        <v>240</v>
      </c>
      <c r="R634" s="40">
        <v>44347</v>
      </c>
      <c r="S634" s="113" t="s">
        <v>29</v>
      </c>
      <c r="T634" s="109" t="s">
        <v>241</v>
      </c>
    </row>
    <row r="635" spans="1:20" ht="20.100000000000001" customHeight="1" x14ac:dyDescent="0.25">
      <c r="A635" s="232">
        <v>44208</v>
      </c>
      <c r="B635" s="105" t="s">
        <v>23</v>
      </c>
      <c r="C635" s="106" t="s">
        <v>24</v>
      </c>
      <c r="D635" s="22" t="s">
        <v>2353</v>
      </c>
      <c r="E635" s="114" t="s">
        <v>58</v>
      </c>
      <c r="F635" s="114" t="s">
        <v>2354</v>
      </c>
      <c r="G635" s="114" t="s">
        <v>2355</v>
      </c>
      <c r="H635" s="114" t="s">
        <v>29</v>
      </c>
      <c r="I635" s="114" t="s">
        <v>2356</v>
      </c>
      <c r="J635" s="114" t="s">
        <v>2357</v>
      </c>
      <c r="K635" s="114" t="s">
        <v>31</v>
      </c>
      <c r="L635" s="114" t="s">
        <v>2358</v>
      </c>
      <c r="M635" s="131">
        <v>91735</v>
      </c>
      <c r="N635" s="132" t="s">
        <v>29</v>
      </c>
      <c r="O635" s="114" t="s">
        <v>35</v>
      </c>
      <c r="P635" s="133">
        <v>44172</v>
      </c>
      <c r="Q635" s="108" t="s">
        <v>342</v>
      </c>
      <c r="R635" s="40">
        <v>44286</v>
      </c>
      <c r="S635" s="113" t="s">
        <v>29</v>
      </c>
      <c r="T635" s="109" t="s">
        <v>241</v>
      </c>
    </row>
    <row r="636" spans="1:20" ht="20.100000000000001" customHeight="1" x14ac:dyDescent="0.25">
      <c r="A636" s="232">
        <v>44209</v>
      </c>
      <c r="B636" s="105" t="s">
        <v>23</v>
      </c>
      <c r="C636" s="106" t="s">
        <v>24</v>
      </c>
      <c r="D636" s="22" t="s">
        <v>2366</v>
      </c>
      <c r="E636" s="114" t="s">
        <v>58</v>
      </c>
      <c r="F636" s="114" t="s">
        <v>2367</v>
      </c>
      <c r="G636" s="114" t="s">
        <v>2368</v>
      </c>
      <c r="H636" s="114" t="s">
        <v>29</v>
      </c>
      <c r="I636" s="114" t="s">
        <v>2369</v>
      </c>
      <c r="J636" s="114" t="s">
        <v>2370</v>
      </c>
      <c r="K636" s="114" t="s">
        <v>107</v>
      </c>
      <c r="L636" s="114" t="s">
        <v>2371</v>
      </c>
      <c r="M636" s="131">
        <v>365565</v>
      </c>
      <c r="N636" s="132" t="s">
        <v>29</v>
      </c>
      <c r="O636" s="114" t="s">
        <v>35</v>
      </c>
      <c r="P636" s="133">
        <v>44092</v>
      </c>
      <c r="Q636" s="108" t="s">
        <v>352</v>
      </c>
      <c r="R636" s="40">
        <v>44185</v>
      </c>
      <c r="S636" s="113" t="s">
        <v>29</v>
      </c>
      <c r="T636" s="109" t="s">
        <v>241</v>
      </c>
    </row>
    <row r="637" spans="1:20" s="149" customFormat="1" ht="20.100000000000001" customHeight="1" x14ac:dyDescent="0.25">
      <c r="A637" s="236">
        <v>44512</v>
      </c>
      <c r="B637" s="34" t="s">
        <v>23</v>
      </c>
      <c r="C637" s="34" t="s">
        <v>24</v>
      </c>
      <c r="D637" s="34" t="s">
        <v>2871</v>
      </c>
      <c r="E637" s="34" t="s">
        <v>58</v>
      </c>
      <c r="F637" s="34" t="s">
        <v>2872</v>
      </c>
      <c r="G637" s="34" t="s">
        <v>2873</v>
      </c>
      <c r="H637" s="34" t="s">
        <v>29</v>
      </c>
      <c r="I637" s="34" t="s">
        <v>2874</v>
      </c>
      <c r="J637" s="34" t="s">
        <v>2875</v>
      </c>
      <c r="K637" s="34" t="s">
        <v>107</v>
      </c>
      <c r="L637" s="34" t="s">
        <v>2480</v>
      </c>
      <c r="M637" s="202">
        <v>546239</v>
      </c>
      <c r="N637" s="34" t="s">
        <v>2800</v>
      </c>
      <c r="O637" s="34" t="s">
        <v>35</v>
      </c>
      <c r="P637" s="33">
        <v>44462</v>
      </c>
      <c r="Q637" s="34" t="s">
        <v>352</v>
      </c>
      <c r="R637" s="33">
        <v>44554</v>
      </c>
      <c r="S637" s="34" t="s">
        <v>29</v>
      </c>
      <c r="T637" s="34" t="s">
        <v>241</v>
      </c>
    </row>
    <row r="638" spans="1:20" s="149" customFormat="1" ht="20.100000000000001" customHeight="1" x14ac:dyDescent="0.25">
      <c r="A638" s="236">
        <v>44512</v>
      </c>
      <c r="B638" s="34" t="s">
        <v>23</v>
      </c>
      <c r="C638" s="34" t="s">
        <v>24</v>
      </c>
      <c r="D638" s="34" t="s">
        <v>2876</v>
      </c>
      <c r="E638" s="34" t="s">
        <v>58</v>
      </c>
      <c r="F638" s="34" t="s">
        <v>2877</v>
      </c>
      <c r="G638" s="34" t="s">
        <v>2878</v>
      </c>
      <c r="H638" s="34" t="s">
        <v>29</v>
      </c>
      <c r="I638" s="34" t="s">
        <v>2879</v>
      </c>
      <c r="J638" s="34" t="s">
        <v>2880</v>
      </c>
      <c r="K638" s="34" t="s">
        <v>107</v>
      </c>
      <c r="L638" s="34" t="s">
        <v>2371</v>
      </c>
      <c r="M638" s="202">
        <v>705252</v>
      </c>
      <c r="N638" s="34" t="s">
        <v>29</v>
      </c>
      <c r="O638" s="34" t="s">
        <v>35</v>
      </c>
      <c r="P638" s="33">
        <v>44456</v>
      </c>
      <c r="Q638" s="34" t="s">
        <v>476</v>
      </c>
      <c r="R638" s="33">
        <v>44491</v>
      </c>
      <c r="S638" s="34" t="s">
        <v>29</v>
      </c>
      <c r="T638" s="34" t="s">
        <v>241</v>
      </c>
    </row>
    <row r="639" spans="1:20" s="149" customFormat="1" ht="20.100000000000001" customHeight="1" x14ac:dyDescent="0.25">
      <c r="A639" s="236">
        <v>44512</v>
      </c>
      <c r="B639" s="34" t="s">
        <v>23</v>
      </c>
      <c r="C639" s="34" t="s">
        <v>24</v>
      </c>
      <c r="D639" s="34" t="s">
        <v>2881</v>
      </c>
      <c r="E639" s="34" t="s">
        <v>58</v>
      </c>
      <c r="F639" s="149" t="s">
        <v>2882</v>
      </c>
      <c r="G639" s="34" t="s">
        <v>2392</v>
      </c>
      <c r="H639" s="34" t="s">
        <v>29</v>
      </c>
      <c r="I639" s="34" t="s">
        <v>2883</v>
      </c>
      <c r="J639" s="34" t="s">
        <v>2884</v>
      </c>
      <c r="K639" s="34" t="s">
        <v>107</v>
      </c>
      <c r="L639" s="34" t="s">
        <v>2371</v>
      </c>
      <c r="M639" s="202">
        <v>1169428</v>
      </c>
      <c r="N639" s="34" t="s">
        <v>29</v>
      </c>
      <c r="O639" s="35" t="s">
        <v>35</v>
      </c>
      <c r="P639" s="33">
        <v>44461</v>
      </c>
      <c r="Q639" s="149" t="s">
        <v>352</v>
      </c>
      <c r="R639" s="33">
        <v>44553</v>
      </c>
      <c r="S639" s="34" t="s">
        <v>29</v>
      </c>
      <c r="T639" s="34" t="s">
        <v>241</v>
      </c>
    </row>
    <row r="640" spans="1:20" ht="20.100000000000001" customHeight="1" x14ac:dyDescent="0.25">
      <c r="A640" s="233" t="s">
        <v>2663</v>
      </c>
      <c r="B640" s="105" t="s">
        <v>23</v>
      </c>
      <c r="C640" s="106" t="s">
        <v>24</v>
      </c>
      <c r="D640" s="22" t="s">
        <v>499</v>
      </c>
      <c r="E640" s="114" t="s">
        <v>246</v>
      </c>
      <c r="F640" s="114" t="s">
        <v>500</v>
      </c>
      <c r="G640" s="114" t="s">
        <v>501</v>
      </c>
      <c r="H640" s="114" t="s">
        <v>29</v>
      </c>
      <c r="I640" s="114" t="s">
        <v>502</v>
      </c>
      <c r="J640" s="114" t="s">
        <v>503</v>
      </c>
      <c r="K640" s="114" t="s">
        <v>215</v>
      </c>
      <c r="L640" s="114" t="s">
        <v>504</v>
      </c>
      <c r="M640" s="131">
        <v>150040</v>
      </c>
      <c r="N640" s="132" t="s">
        <v>29</v>
      </c>
      <c r="O640" s="114" t="s">
        <v>29</v>
      </c>
      <c r="P640" s="133">
        <v>44025</v>
      </c>
      <c r="Q640" s="108" t="s">
        <v>77</v>
      </c>
      <c r="R640" s="40">
        <v>44377</v>
      </c>
      <c r="S640" s="113" t="s">
        <v>29</v>
      </c>
      <c r="T640" s="109" t="s">
        <v>505</v>
      </c>
    </row>
    <row r="641" spans="1:256" ht="20.100000000000001" customHeight="1" x14ac:dyDescent="0.25">
      <c r="A641" s="233" t="s">
        <v>2664</v>
      </c>
      <c r="B641" s="105" t="s">
        <v>23</v>
      </c>
      <c r="C641" s="106" t="s">
        <v>24</v>
      </c>
      <c r="D641" s="22" t="s">
        <v>2160</v>
      </c>
      <c r="E641" s="114" t="s">
        <v>58</v>
      </c>
      <c r="F641" s="114" t="s">
        <v>2161</v>
      </c>
      <c r="G641" s="114" t="s">
        <v>2162</v>
      </c>
      <c r="H641" s="114" t="s">
        <v>29</v>
      </c>
      <c r="I641" s="114" t="s">
        <v>2163</v>
      </c>
      <c r="J641" s="114" t="s">
        <v>2164</v>
      </c>
      <c r="K641" s="114" t="s">
        <v>215</v>
      </c>
      <c r="L641" s="114" t="s">
        <v>2165</v>
      </c>
      <c r="M641" s="131">
        <v>222014.25</v>
      </c>
      <c r="N641" s="132" t="s">
        <v>29</v>
      </c>
      <c r="O641" s="114" t="s">
        <v>29</v>
      </c>
      <c r="P641" s="133">
        <v>44032</v>
      </c>
      <c r="Q641" s="108" t="s">
        <v>2554</v>
      </c>
      <c r="R641" s="40">
        <v>44353</v>
      </c>
      <c r="S641" s="113" t="s">
        <v>29</v>
      </c>
      <c r="T641" s="109" t="s">
        <v>505</v>
      </c>
    </row>
    <row r="642" spans="1:256" s="155" customFormat="1" ht="20.100000000000001" customHeight="1" x14ac:dyDescent="0.25">
      <c r="A642" s="235">
        <v>44370</v>
      </c>
      <c r="B642" s="114" t="s">
        <v>23</v>
      </c>
      <c r="C642" s="114" t="s">
        <v>24</v>
      </c>
      <c r="D642" s="114" t="s">
        <v>2738</v>
      </c>
      <c r="E642" s="114" t="s">
        <v>58</v>
      </c>
      <c r="F642" s="114" t="s">
        <v>2492</v>
      </c>
      <c r="G642" s="114" t="s">
        <v>2758</v>
      </c>
      <c r="H642" s="114" t="s">
        <v>29</v>
      </c>
      <c r="I642" s="114" t="s">
        <v>2739</v>
      </c>
      <c r="J642" s="114" t="s">
        <v>2740</v>
      </c>
      <c r="K642" s="114" t="s">
        <v>215</v>
      </c>
      <c r="L642" s="114" t="s">
        <v>2741</v>
      </c>
      <c r="M642" s="192">
        <v>206392.54</v>
      </c>
      <c r="N642" s="114" t="s">
        <v>2742</v>
      </c>
      <c r="O642" s="114" t="s">
        <v>29</v>
      </c>
      <c r="P642" s="40">
        <v>44306</v>
      </c>
      <c r="Q642" s="114" t="s">
        <v>977</v>
      </c>
      <c r="R642" s="40" t="s">
        <v>2751</v>
      </c>
      <c r="S642" s="114" t="s">
        <v>29</v>
      </c>
      <c r="T642" s="114" t="s">
        <v>1429</v>
      </c>
    </row>
    <row r="643" spans="1:256" s="155" customFormat="1" ht="20.100000000000001" customHeight="1" x14ac:dyDescent="0.25">
      <c r="A643" s="235">
        <v>44370</v>
      </c>
      <c r="B643" s="114" t="s">
        <v>23</v>
      </c>
      <c r="C643" s="114" t="s">
        <v>24</v>
      </c>
      <c r="D643" s="114" t="s">
        <v>2732</v>
      </c>
      <c r="E643" s="114" t="s">
        <v>58</v>
      </c>
      <c r="F643" s="114" t="s">
        <v>2733</v>
      </c>
      <c r="G643" s="114" t="s">
        <v>2734</v>
      </c>
      <c r="H643" s="114" t="s">
        <v>29</v>
      </c>
      <c r="I643" s="114" t="s">
        <v>2735</v>
      </c>
      <c r="J643" s="114" t="s">
        <v>2736</v>
      </c>
      <c r="K643" s="114" t="s">
        <v>215</v>
      </c>
      <c r="L643" s="114" t="s">
        <v>2772</v>
      </c>
      <c r="M643" s="192">
        <v>273763.52</v>
      </c>
      <c r="N643" s="114" t="s">
        <v>2737</v>
      </c>
      <c r="O643" s="114" t="s">
        <v>29</v>
      </c>
      <c r="P643" s="40">
        <v>44329</v>
      </c>
      <c r="Q643" s="114" t="s">
        <v>342</v>
      </c>
      <c r="R643" s="40">
        <v>44438</v>
      </c>
      <c r="S643" s="114" t="s">
        <v>29</v>
      </c>
      <c r="T643" s="114" t="s">
        <v>1429</v>
      </c>
    </row>
    <row r="644" spans="1:256" ht="20.100000000000001" customHeight="1" x14ac:dyDescent="0.25">
      <c r="A644" s="232">
        <v>44086</v>
      </c>
      <c r="B644" s="105" t="s">
        <v>23</v>
      </c>
      <c r="C644" s="106" t="s">
        <v>24</v>
      </c>
      <c r="D644" s="22" t="s">
        <v>2090</v>
      </c>
      <c r="E644" s="114" t="s">
        <v>58</v>
      </c>
      <c r="F644" s="114" t="s">
        <v>2091</v>
      </c>
      <c r="G644" s="114" t="s">
        <v>2092</v>
      </c>
      <c r="H644" s="114" t="s">
        <v>29</v>
      </c>
      <c r="I644" s="114" t="s">
        <v>2093</v>
      </c>
      <c r="J644" s="114" t="s">
        <v>2094</v>
      </c>
      <c r="K644" s="114" t="s">
        <v>215</v>
      </c>
      <c r="L644" s="114" t="s">
        <v>2095</v>
      </c>
      <c r="M644" s="131">
        <v>201641</v>
      </c>
      <c r="N644" s="132" t="s">
        <v>46</v>
      </c>
      <c r="O644" s="114" t="s">
        <v>2107</v>
      </c>
      <c r="P644" s="133">
        <v>44027</v>
      </c>
      <c r="Q644" s="108" t="s">
        <v>131</v>
      </c>
      <c r="R644" s="40">
        <v>44757</v>
      </c>
      <c r="S644" s="113" t="s">
        <v>29</v>
      </c>
      <c r="T644" s="109" t="s">
        <v>116</v>
      </c>
    </row>
    <row r="645" spans="1:256" ht="20.100000000000001" customHeight="1" x14ac:dyDescent="0.25">
      <c r="A645" s="232">
        <v>44086</v>
      </c>
      <c r="B645" s="105" t="s">
        <v>23</v>
      </c>
      <c r="C645" s="106" t="s">
        <v>24</v>
      </c>
      <c r="D645" s="22" t="s">
        <v>2101</v>
      </c>
      <c r="E645" s="114" t="s">
        <v>58</v>
      </c>
      <c r="F645" s="114" t="s">
        <v>2102</v>
      </c>
      <c r="G645" s="114" t="s">
        <v>2103</v>
      </c>
      <c r="H645" s="114" t="s">
        <v>29</v>
      </c>
      <c r="I645" s="114" t="s">
        <v>2104</v>
      </c>
      <c r="J645" s="114" t="s">
        <v>2105</v>
      </c>
      <c r="K645" s="114" t="s">
        <v>215</v>
      </c>
      <c r="L645" s="114" t="s">
        <v>2095</v>
      </c>
      <c r="M645" s="131">
        <v>173969.4</v>
      </c>
      <c r="N645" s="132" t="s">
        <v>2106</v>
      </c>
      <c r="O645" s="114" t="s">
        <v>2107</v>
      </c>
      <c r="P645" s="133">
        <v>43930</v>
      </c>
      <c r="Q645" s="108" t="s">
        <v>131</v>
      </c>
      <c r="R645" s="40">
        <v>44660</v>
      </c>
      <c r="S645" s="113" t="s">
        <v>29</v>
      </c>
      <c r="T645" s="109" t="s">
        <v>116</v>
      </c>
    </row>
    <row r="646" spans="1:256" ht="20.100000000000001" customHeight="1" x14ac:dyDescent="0.25">
      <c r="A646" s="232">
        <v>44257</v>
      </c>
      <c r="B646" s="105" t="s">
        <v>23</v>
      </c>
      <c r="C646" s="106" t="s">
        <v>24</v>
      </c>
      <c r="D646" s="22" t="s">
        <v>2516</v>
      </c>
      <c r="E646" s="114" t="s">
        <v>58</v>
      </c>
      <c r="F646" s="114" t="s">
        <v>2003</v>
      </c>
      <c r="G646" s="114" t="s">
        <v>2522</v>
      </c>
      <c r="H646" s="114" t="s">
        <v>29</v>
      </c>
      <c r="I646" s="114" t="s">
        <v>2517</v>
      </c>
      <c r="J646" s="114" t="s">
        <v>2518</v>
      </c>
      <c r="K646" s="114" t="s">
        <v>215</v>
      </c>
      <c r="L646" s="114" t="s">
        <v>2519</v>
      </c>
      <c r="M646" s="131">
        <v>722959.55</v>
      </c>
      <c r="N646" s="132" t="s">
        <v>29</v>
      </c>
      <c r="O646" s="114" t="s">
        <v>29</v>
      </c>
      <c r="P646" s="133">
        <v>43131</v>
      </c>
      <c r="Q646" s="108" t="s">
        <v>2520</v>
      </c>
      <c r="R646" s="40">
        <v>44561</v>
      </c>
      <c r="S646" s="113" t="s">
        <v>29</v>
      </c>
      <c r="T646" s="109" t="s">
        <v>116</v>
      </c>
      <c r="U646" s="156"/>
      <c r="V646" s="157"/>
      <c r="W646" s="157"/>
      <c r="X646" s="155"/>
      <c r="Y646" s="155"/>
      <c r="Z646" s="157"/>
      <c r="AA646" s="158"/>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c r="CR646" s="4"/>
      <c r="CS646" s="4"/>
      <c r="CT646" s="4"/>
      <c r="CU646" s="4"/>
      <c r="CV646" s="4"/>
      <c r="CW646" s="4"/>
      <c r="CX646" s="4"/>
      <c r="CY646" s="4"/>
      <c r="CZ646" s="4"/>
      <c r="DA646" s="4"/>
      <c r="DB646" s="4"/>
      <c r="DC646" s="4"/>
      <c r="DD646" s="4"/>
      <c r="DE646" s="4"/>
      <c r="DF646" s="4"/>
      <c r="DG646" s="4"/>
      <c r="DH646" s="4"/>
      <c r="DI646" s="4"/>
      <c r="DJ646" s="4"/>
      <c r="DK646" s="4"/>
      <c r="DL646" s="4"/>
      <c r="DM646" s="4"/>
      <c r="DN646" s="4"/>
      <c r="DO646" s="4"/>
      <c r="DP646" s="4"/>
      <c r="DQ646" s="4"/>
      <c r="DR646" s="4"/>
      <c r="DS646" s="4"/>
      <c r="DT646" s="4"/>
      <c r="DU646" s="4"/>
      <c r="DV646" s="4"/>
      <c r="DW646" s="4"/>
      <c r="DX646" s="4"/>
      <c r="DY646" s="4"/>
      <c r="DZ646" s="4"/>
      <c r="EA646" s="4"/>
      <c r="EB646" s="4"/>
      <c r="EC646" s="4"/>
      <c r="ED646" s="4"/>
      <c r="EE646" s="4"/>
      <c r="EF646" s="4"/>
      <c r="EG646" s="4"/>
      <c r="EH646" s="4"/>
      <c r="EI646" s="4"/>
      <c r="EJ646" s="4"/>
      <c r="EK646" s="4"/>
      <c r="EL646" s="4"/>
      <c r="EM646" s="4"/>
      <c r="EN646" s="4"/>
      <c r="EO646" s="4"/>
      <c r="EP646" s="4"/>
      <c r="EQ646" s="4"/>
      <c r="ER646" s="4"/>
      <c r="ES646" s="4"/>
      <c r="ET646" s="4"/>
      <c r="EU646" s="4"/>
      <c r="EV646" s="4"/>
      <c r="EW646" s="4"/>
      <c r="EX646" s="4"/>
      <c r="EY646" s="4"/>
      <c r="EZ646" s="4"/>
      <c r="FA646" s="4"/>
      <c r="FB646" s="4"/>
      <c r="FC646" s="4"/>
      <c r="FD646" s="4"/>
      <c r="FE646" s="4"/>
      <c r="FF646" s="4"/>
      <c r="FG646" s="4"/>
      <c r="FH646" s="4"/>
      <c r="FI646" s="4"/>
      <c r="FJ646" s="4"/>
      <c r="FK646" s="4"/>
      <c r="FL646" s="4"/>
      <c r="FM646" s="4"/>
      <c r="FN646" s="4"/>
      <c r="FO646" s="4"/>
      <c r="FP646" s="4"/>
      <c r="FQ646" s="4"/>
      <c r="FR646" s="4"/>
      <c r="FS646" s="4"/>
      <c r="FT646" s="4"/>
      <c r="FU646" s="4"/>
      <c r="FV646" s="4"/>
      <c r="FW646" s="4"/>
      <c r="FX646" s="4"/>
      <c r="FY646" s="4"/>
      <c r="FZ646" s="4"/>
      <c r="GA646" s="4"/>
      <c r="GB646" s="4"/>
      <c r="GC646" s="4"/>
      <c r="GD646" s="4"/>
      <c r="GE646" s="4"/>
      <c r="GF646" s="4"/>
      <c r="GG646" s="4"/>
      <c r="GH646" s="4"/>
      <c r="GI646" s="4"/>
      <c r="GJ646" s="4"/>
      <c r="GK646" s="4"/>
      <c r="GL646" s="4"/>
      <c r="GM646" s="4"/>
      <c r="GN646" s="4"/>
      <c r="GO646" s="4"/>
      <c r="GP646" s="4"/>
      <c r="GQ646" s="4"/>
      <c r="GR646" s="4"/>
      <c r="GS646" s="4"/>
      <c r="GT646" s="4"/>
      <c r="GU646" s="4"/>
      <c r="GV646" s="4"/>
      <c r="GW646" s="4"/>
      <c r="GX646" s="4"/>
      <c r="GY646" s="4"/>
      <c r="GZ646" s="4"/>
      <c r="HA646" s="4"/>
      <c r="HB646" s="4"/>
      <c r="HC646" s="4"/>
      <c r="HD646" s="4"/>
      <c r="HE646" s="4"/>
      <c r="HF646" s="4"/>
      <c r="HG646" s="4"/>
      <c r="HH646" s="4"/>
      <c r="HI646" s="4"/>
      <c r="HJ646" s="4"/>
      <c r="HK646" s="4"/>
      <c r="HL646" s="4"/>
      <c r="HM646" s="4"/>
      <c r="HN646" s="4"/>
      <c r="HO646" s="4"/>
      <c r="HP646" s="4"/>
      <c r="HQ646" s="4"/>
      <c r="HR646" s="4"/>
      <c r="HS646" s="4"/>
      <c r="HT646" s="4"/>
      <c r="HU646" s="4"/>
      <c r="HV646" s="4"/>
      <c r="HW646" s="4"/>
      <c r="HX646" s="4"/>
      <c r="HY646" s="4"/>
      <c r="HZ646" s="4"/>
      <c r="IA646" s="4"/>
      <c r="IB646" s="4"/>
      <c r="IC646" s="4"/>
      <c r="ID646" s="4"/>
      <c r="IE646" s="4"/>
      <c r="IF646" s="4"/>
      <c r="IG646" s="4"/>
      <c r="IH646" s="4"/>
      <c r="II646" s="4"/>
      <c r="IJ646" s="4"/>
      <c r="IK646" s="4"/>
      <c r="IL646" s="4"/>
      <c r="IM646" s="4"/>
      <c r="IN646" s="4"/>
      <c r="IO646" s="4"/>
      <c r="IP646" s="4"/>
      <c r="IQ646" s="4"/>
      <c r="IR646" s="4"/>
      <c r="IS646" s="4"/>
      <c r="IT646" s="4"/>
      <c r="IU646" s="4"/>
      <c r="IV646" s="4"/>
    </row>
    <row r="647" spans="1:256" ht="20.100000000000001" customHeight="1" x14ac:dyDescent="0.25">
      <c r="A647" s="232">
        <v>43356</v>
      </c>
      <c r="B647" s="105" t="s">
        <v>23</v>
      </c>
      <c r="C647" s="106" t="s">
        <v>24</v>
      </c>
      <c r="D647" s="432" t="s">
        <v>110</v>
      </c>
      <c r="E647" s="448" t="s">
        <v>58</v>
      </c>
      <c r="F647" s="448" t="s">
        <v>59</v>
      </c>
      <c r="G647" s="448" t="s">
        <v>60</v>
      </c>
      <c r="H647" s="448" t="s">
        <v>29</v>
      </c>
      <c r="I647" s="448" t="s">
        <v>111</v>
      </c>
      <c r="J647" s="448" t="s">
        <v>112</v>
      </c>
      <c r="K647" s="448" t="s">
        <v>31</v>
      </c>
      <c r="L647" s="448" t="s">
        <v>113</v>
      </c>
      <c r="M647" s="131">
        <v>734107</v>
      </c>
      <c r="N647" s="132" t="s">
        <v>29</v>
      </c>
      <c r="O647" s="114" t="s">
        <v>2107</v>
      </c>
      <c r="P647" s="133" t="s">
        <v>115</v>
      </c>
      <c r="Q647" s="108" t="s">
        <v>2152</v>
      </c>
      <c r="R647" s="40">
        <v>43951</v>
      </c>
      <c r="S647" s="113" t="s">
        <v>29</v>
      </c>
      <c r="T647" s="109" t="s">
        <v>116</v>
      </c>
    </row>
    <row r="648" spans="1:256" ht="20.100000000000001" customHeight="1" x14ac:dyDescent="0.25">
      <c r="A648" s="232">
        <v>43982</v>
      </c>
      <c r="B648" s="105" t="s">
        <v>76</v>
      </c>
      <c r="C648" s="106" t="s">
        <v>24</v>
      </c>
      <c r="D648" s="433"/>
      <c r="E648" s="433"/>
      <c r="F648" s="433"/>
      <c r="G648" s="433"/>
      <c r="H648" s="433"/>
      <c r="I648" s="433"/>
      <c r="J648" s="433"/>
      <c r="K648" s="433"/>
      <c r="L648" s="433"/>
      <c r="M648" s="131">
        <v>375500</v>
      </c>
      <c r="N648" s="132" t="s">
        <v>29</v>
      </c>
      <c r="O648" s="114" t="s">
        <v>2107</v>
      </c>
      <c r="P648" s="133">
        <v>43951</v>
      </c>
      <c r="Q648" s="108" t="s">
        <v>117</v>
      </c>
      <c r="R648" s="40">
        <v>44377</v>
      </c>
      <c r="S648" s="113"/>
      <c r="T648" s="109" t="s">
        <v>116</v>
      </c>
    </row>
    <row r="649" spans="1:256" ht="20.100000000000001" customHeight="1" x14ac:dyDescent="0.25">
      <c r="A649" s="232">
        <v>43378</v>
      </c>
      <c r="B649" s="105" t="s">
        <v>23</v>
      </c>
      <c r="C649" s="106" t="s">
        <v>24</v>
      </c>
      <c r="D649" s="22" t="s">
        <v>132</v>
      </c>
      <c r="E649" s="114" t="s">
        <v>58</v>
      </c>
      <c r="F649" s="114" t="s">
        <v>133</v>
      </c>
      <c r="G649" s="114" t="s">
        <v>134</v>
      </c>
      <c r="H649" s="114" t="s">
        <v>29</v>
      </c>
      <c r="I649" s="114" t="s">
        <v>135</v>
      </c>
      <c r="J649" s="114" t="s">
        <v>136</v>
      </c>
      <c r="K649" s="114" t="s">
        <v>31</v>
      </c>
      <c r="L649" s="114" t="s">
        <v>137</v>
      </c>
      <c r="M649" s="131">
        <v>153890</v>
      </c>
      <c r="N649" s="132" t="s">
        <v>29</v>
      </c>
      <c r="O649" s="114" t="s">
        <v>154</v>
      </c>
      <c r="P649" s="133">
        <v>43344</v>
      </c>
      <c r="Q649" s="108" t="s">
        <v>139</v>
      </c>
      <c r="R649" s="40">
        <v>44377</v>
      </c>
      <c r="S649" s="113" t="s">
        <v>29</v>
      </c>
      <c r="T649" s="109" t="s">
        <v>116</v>
      </c>
    </row>
    <row r="650" spans="1:256" s="34" customFormat="1" ht="20.100000000000001" customHeight="1" x14ac:dyDescent="0.25">
      <c r="A650" s="236">
        <v>44382</v>
      </c>
      <c r="B650" s="34" t="s">
        <v>23</v>
      </c>
      <c r="C650" s="34" t="s">
        <v>344</v>
      </c>
      <c r="D650" s="109" t="s">
        <v>1086</v>
      </c>
      <c r="E650" s="34" t="s">
        <v>26</v>
      </c>
      <c r="F650" s="34" t="s">
        <v>2782</v>
      </c>
      <c r="G650" s="34" t="s">
        <v>2783</v>
      </c>
      <c r="H650" s="34" t="s">
        <v>29</v>
      </c>
      <c r="I650" s="34" t="s">
        <v>2784</v>
      </c>
      <c r="J650" s="34" t="s">
        <v>29</v>
      </c>
      <c r="K650" s="34" t="s">
        <v>521</v>
      </c>
      <c r="L650" s="34" t="s">
        <v>723</v>
      </c>
      <c r="M650" s="193">
        <v>815414.13</v>
      </c>
      <c r="N650" s="34" t="s">
        <v>29</v>
      </c>
      <c r="O650" s="34" t="s">
        <v>35</v>
      </c>
      <c r="P650" s="34" t="s">
        <v>29</v>
      </c>
      <c r="Q650" s="33">
        <v>44375</v>
      </c>
      <c r="R650" s="34" t="s">
        <v>77</v>
      </c>
      <c r="S650" s="33">
        <v>44739</v>
      </c>
      <c r="T650" s="34" t="s">
        <v>606</v>
      </c>
      <c r="U650" s="34" t="s">
        <v>29</v>
      </c>
      <c r="V650" s="34" t="s">
        <v>29</v>
      </c>
      <c r="W650" s="34" t="s">
        <v>29</v>
      </c>
      <c r="X650" s="34" t="s">
        <v>29</v>
      </c>
      <c r="Y650" s="34" t="s">
        <v>29</v>
      </c>
      <c r="Z650" s="34" t="s">
        <v>29</v>
      </c>
      <c r="AA650" s="34" t="s">
        <v>29</v>
      </c>
      <c r="AB650" s="34" t="s">
        <v>126</v>
      </c>
      <c r="AC650" s="149"/>
      <c r="AD650" s="149"/>
      <c r="AE650" s="149"/>
      <c r="AF650" s="149"/>
      <c r="AG650" s="149"/>
      <c r="AH650" s="149"/>
      <c r="AI650" s="149"/>
      <c r="AJ650" s="149"/>
      <c r="AK650" s="149"/>
      <c r="AL650" s="149"/>
      <c r="AM650" s="149"/>
      <c r="AN650" s="149"/>
      <c r="AO650" s="149"/>
      <c r="AP650" s="149"/>
      <c r="AQ650" s="149"/>
      <c r="AR650" s="149"/>
      <c r="AS650" s="149"/>
      <c r="AT650" s="149"/>
      <c r="AU650" s="149"/>
      <c r="AV650" s="149"/>
      <c r="AW650" s="149"/>
      <c r="AX650" s="149"/>
      <c r="AY650" s="149"/>
      <c r="AZ650" s="149"/>
      <c r="BA650" s="149"/>
      <c r="BB650" s="149"/>
      <c r="BC650" s="149"/>
      <c r="BD650" s="149"/>
      <c r="BE650" s="149"/>
      <c r="BF650" s="149"/>
      <c r="BG650" s="149"/>
      <c r="BH650" s="143"/>
    </row>
    <row r="651" spans="1:256" s="4" customFormat="1" ht="20.100000000000001" customHeight="1" x14ac:dyDescent="0.25">
      <c r="A651" s="123">
        <v>44035</v>
      </c>
      <c r="B651" s="21" t="s">
        <v>23</v>
      </c>
      <c r="C651" s="21" t="s">
        <v>344</v>
      </c>
      <c r="D651" s="432" t="s">
        <v>3071</v>
      </c>
      <c r="E651" s="21" t="s">
        <v>58</v>
      </c>
      <c r="F651" s="114" t="s">
        <v>1129</v>
      </c>
      <c r="G651" s="22" t="s">
        <v>2532</v>
      </c>
      <c r="H651" s="114" t="s">
        <v>29</v>
      </c>
      <c r="I651" s="114" t="s">
        <v>1130</v>
      </c>
      <c r="J651" s="114" t="s">
        <v>1131</v>
      </c>
      <c r="K651" s="114" t="s">
        <v>966</v>
      </c>
      <c r="L651" s="114" t="s">
        <v>29</v>
      </c>
      <c r="M651" s="23">
        <v>500587</v>
      </c>
      <c r="N651" s="115" t="s">
        <v>29</v>
      </c>
      <c r="O651" s="115" t="s">
        <v>29</v>
      </c>
      <c r="P651" s="32" t="s">
        <v>29</v>
      </c>
      <c r="Q651" s="40">
        <v>43466</v>
      </c>
      <c r="R651" s="114" t="s">
        <v>48</v>
      </c>
      <c r="S651" s="40">
        <v>44561</v>
      </c>
      <c r="T651" s="114" t="s">
        <v>1132</v>
      </c>
      <c r="U651" s="26" t="s">
        <v>29</v>
      </c>
      <c r="V651" s="21" t="s">
        <v>29</v>
      </c>
      <c r="W651" s="21" t="s">
        <v>29</v>
      </c>
      <c r="X651" s="21" t="s">
        <v>29</v>
      </c>
      <c r="Y651" s="21" t="s">
        <v>29</v>
      </c>
      <c r="Z651" s="21" t="s">
        <v>29</v>
      </c>
      <c r="AA651" s="21" t="s">
        <v>29</v>
      </c>
      <c r="AB651" s="34" t="s">
        <v>789</v>
      </c>
    </row>
    <row r="652" spans="1:256" s="4" customFormat="1" ht="20.100000000000001" customHeight="1" x14ac:dyDescent="0.25">
      <c r="A652" s="123">
        <v>44594</v>
      </c>
      <c r="B652" s="21" t="s">
        <v>76</v>
      </c>
      <c r="C652" s="21" t="s">
        <v>344</v>
      </c>
      <c r="D652" s="446"/>
      <c r="E652" s="21" t="s">
        <v>58</v>
      </c>
      <c r="F652" s="114" t="s">
        <v>3072</v>
      </c>
      <c r="G652" s="22" t="s">
        <v>3073</v>
      </c>
      <c r="H652" s="114" t="s">
        <v>29</v>
      </c>
      <c r="I652" s="114" t="s">
        <v>1130</v>
      </c>
      <c r="J652" s="114" t="s">
        <v>3074</v>
      </c>
      <c r="K652" s="114" t="s">
        <v>966</v>
      </c>
      <c r="L652" s="114" t="s">
        <v>29</v>
      </c>
      <c r="M652" s="23">
        <v>244020</v>
      </c>
      <c r="N652" s="115" t="s">
        <v>967</v>
      </c>
      <c r="O652" s="115" t="s">
        <v>29</v>
      </c>
      <c r="P652" s="32" t="s">
        <v>29</v>
      </c>
      <c r="Q652" s="40">
        <v>44561</v>
      </c>
      <c r="R652" s="114" t="s">
        <v>131</v>
      </c>
      <c r="S652" s="40">
        <v>45291</v>
      </c>
      <c r="T652" s="114" t="s">
        <v>3075</v>
      </c>
      <c r="U652" s="26" t="s">
        <v>29</v>
      </c>
      <c r="V652" s="21" t="s">
        <v>29</v>
      </c>
      <c r="W652" s="21" t="s">
        <v>29</v>
      </c>
      <c r="X652" s="21" t="s">
        <v>29</v>
      </c>
      <c r="Y652" s="21" t="s">
        <v>29</v>
      </c>
      <c r="Z652" s="21" t="s">
        <v>29</v>
      </c>
      <c r="AA652" s="21" t="s">
        <v>29</v>
      </c>
      <c r="AB652" s="34" t="s">
        <v>3027</v>
      </c>
    </row>
    <row r="653" spans="1:256" s="155" customFormat="1" ht="20.100000000000001" customHeight="1" x14ac:dyDescent="0.25">
      <c r="A653" s="235">
        <v>44371</v>
      </c>
      <c r="B653" s="114" t="s">
        <v>23</v>
      </c>
      <c r="C653" s="114" t="s">
        <v>24</v>
      </c>
      <c r="D653" s="114" t="s">
        <v>2760</v>
      </c>
      <c r="E653" s="114" t="s">
        <v>58</v>
      </c>
      <c r="F653" s="114" t="s">
        <v>2761</v>
      </c>
      <c r="G653" s="114" t="s">
        <v>2762</v>
      </c>
      <c r="H653" s="114" t="s">
        <v>29</v>
      </c>
      <c r="I653" s="114" t="s">
        <v>2760</v>
      </c>
      <c r="J653" s="114" t="s">
        <v>2763</v>
      </c>
      <c r="K653" s="114" t="s">
        <v>215</v>
      </c>
      <c r="L653" s="114" t="s">
        <v>222</v>
      </c>
      <c r="M653" s="192">
        <v>182160</v>
      </c>
      <c r="N653" s="114" t="s">
        <v>2731</v>
      </c>
      <c r="O653" s="114" t="s">
        <v>29</v>
      </c>
      <c r="P653" s="40">
        <v>44305</v>
      </c>
      <c r="Q653" s="114" t="s">
        <v>352</v>
      </c>
      <c r="R653" s="40">
        <v>44408</v>
      </c>
      <c r="S653" s="114" t="s">
        <v>29</v>
      </c>
      <c r="T653" s="114" t="s">
        <v>419</v>
      </c>
    </row>
    <row r="654" spans="1:256" ht="20.100000000000001" customHeight="1" x14ac:dyDescent="0.25">
      <c r="A654" s="232">
        <v>44230</v>
      </c>
      <c r="B654" s="105" t="s">
        <v>23</v>
      </c>
      <c r="C654" s="106" t="s">
        <v>24</v>
      </c>
      <c r="D654" s="22" t="s">
        <v>2477</v>
      </c>
      <c r="E654" s="114" t="s">
        <v>58</v>
      </c>
      <c r="F654" s="114" t="s">
        <v>178</v>
      </c>
      <c r="G654" s="114" t="s">
        <v>2097</v>
      </c>
      <c r="H654" s="114" t="s">
        <v>29</v>
      </c>
      <c r="I654" s="114" t="s">
        <v>2478</v>
      </c>
      <c r="J654" s="114" t="s">
        <v>2479</v>
      </c>
      <c r="K654" s="114" t="s">
        <v>107</v>
      </c>
      <c r="L654" s="114" t="s">
        <v>2480</v>
      </c>
      <c r="M654" s="131">
        <v>1794101</v>
      </c>
      <c r="N654" s="132" t="s">
        <v>2481</v>
      </c>
      <c r="O654" s="114" t="s">
        <v>29</v>
      </c>
      <c r="P654" s="133">
        <v>44188</v>
      </c>
      <c r="Q654" s="108" t="s">
        <v>77</v>
      </c>
      <c r="R654" s="40">
        <v>44553</v>
      </c>
      <c r="S654" s="113" t="s">
        <v>29</v>
      </c>
      <c r="T654" s="109" t="s">
        <v>353</v>
      </c>
    </row>
    <row r="655" spans="1:256" s="186" customFormat="1" ht="20.100000000000001" customHeight="1" x14ac:dyDescent="0.2">
      <c r="A655" s="236">
        <v>44480</v>
      </c>
      <c r="B655" s="34" t="s">
        <v>23</v>
      </c>
      <c r="C655" s="34" t="s">
        <v>24</v>
      </c>
      <c r="D655" s="34" t="s">
        <v>2839</v>
      </c>
      <c r="E655" s="34" t="s">
        <v>58</v>
      </c>
      <c r="F655" s="34" t="s">
        <v>2840</v>
      </c>
      <c r="G655" s="34" t="s">
        <v>2841</v>
      </c>
      <c r="H655" s="34" t="s">
        <v>29</v>
      </c>
      <c r="I655" s="34" t="s">
        <v>2842</v>
      </c>
      <c r="J655" s="34" t="s">
        <v>2843</v>
      </c>
      <c r="K655" s="114" t="s">
        <v>107</v>
      </c>
      <c r="L655" s="34" t="s">
        <v>2844</v>
      </c>
      <c r="M655" s="193">
        <v>358421.35</v>
      </c>
      <c r="N655" s="34" t="s">
        <v>2845</v>
      </c>
      <c r="O655" s="34" t="s">
        <v>29</v>
      </c>
      <c r="P655" s="33">
        <v>44439</v>
      </c>
      <c r="Q655" s="34" t="s">
        <v>2073</v>
      </c>
      <c r="R655" s="33">
        <v>44510</v>
      </c>
      <c r="S655" s="34" t="s">
        <v>29</v>
      </c>
      <c r="T655" s="34" t="s">
        <v>353</v>
      </c>
      <c r="U655" s="149"/>
      <c r="V655" s="149"/>
      <c r="W655" s="149"/>
      <c r="X655" s="149"/>
      <c r="Y655" s="149"/>
      <c r="Z655" s="149"/>
      <c r="AA655" s="149"/>
      <c r="AB655" s="149"/>
      <c r="AC655" s="149"/>
      <c r="AD655" s="149"/>
      <c r="AE655" s="149"/>
      <c r="AF655" s="149"/>
      <c r="AG655" s="149"/>
      <c r="AH655" s="149"/>
      <c r="AI655" s="149"/>
      <c r="AJ655" s="149"/>
      <c r="AK655" s="149"/>
      <c r="AL655" s="149"/>
      <c r="AM655" s="149"/>
      <c r="AN655" s="149"/>
      <c r="AO655" s="149"/>
      <c r="AP655" s="149"/>
      <c r="AQ655" s="149"/>
      <c r="AR655" s="149"/>
      <c r="AS655" s="149"/>
      <c r="AT655" s="149"/>
      <c r="AU655" s="149"/>
      <c r="AV655" s="149"/>
      <c r="AW655" s="149"/>
      <c r="AX655" s="149"/>
      <c r="AY655" s="149"/>
      <c r="AZ655" s="149"/>
      <c r="BA655" s="149"/>
      <c r="BB655" s="149"/>
      <c r="BC655" s="149"/>
      <c r="BD655" s="149"/>
      <c r="BE655" s="149"/>
      <c r="BF655" s="149"/>
      <c r="BG655" s="149"/>
      <c r="BH655" s="149"/>
      <c r="BI655" s="149"/>
      <c r="BJ655" s="149"/>
      <c r="BK655" s="149"/>
      <c r="BL655" s="149"/>
      <c r="BM655" s="149"/>
      <c r="BN655" s="149"/>
      <c r="BO655" s="149"/>
      <c r="BP655" s="149"/>
      <c r="BQ655" s="149"/>
      <c r="BR655" s="149"/>
      <c r="BS655" s="149"/>
      <c r="BT655" s="149"/>
      <c r="BU655" s="149"/>
      <c r="BV655" s="149"/>
      <c r="BW655" s="149"/>
      <c r="BX655" s="149"/>
      <c r="BY655" s="149"/>
      <c r="BZ655" s="149"/>
      <c r="CA655" s="149"/>
      <c r="CB655" s="149"/>
      <c r="CC655" s="149"/>
      <c r="CD655" s="149"/>
      <c r="CE655" s="149"/>
      <c r="CF655" s="149"/>
      <c r="CG655" s="149"/>
      <c r="CH655" s="149"/>
      <c r="CI655" s="149"/>
      <c r="CJ655" s="149"/>
      <c r="CK655" s="149"/>
      <c r="CL655" s="149"/>
      <c r="CM655" s="149"/>
      <c r="CN655" s="149"/>
      <c r="CO655" s="149"/>
      <c r="CP655" s="149"/>
      <c r="CQ655" s="149"/>
      <c r="CR655" s="149"/>
      <c r="CS655" s="149"/>
      <c r="CT655" s="149"/>
      <c r="CU655" s="149"/>
      <c r="CV655" s="149"/>
      <c r="CW655" s="149"/>
      <c r="CX655" s="149"/>
      <c r="CY655" s="149"/>
      <c r="CZ655" s="149"/>
      <c r="DA655" s="149"/>
      <c r="DB655" s="149"/>
      <c r="DC655" s="149"/>
      <c r="DD655" s="149"/>
      <c r="DE655" s="149"/>
      <c r="DF655" s="149"/>
      <c r="DG655" s="149"/>
      <c r="DH655" s="149"/>
      <c r="DI655" s="149"/>
      <c r="DJ655" s="149"/>
      <c r="DK655" s="149"/>
      <c r="DL655" s="149"/>
      <c r="DM655" s="149"/>
      <c r="DN655" s="149"/>
      <c r="DO655" s="149"/>
      <c r="DP655" s="149"/>
      <c r="DQ655" s="149"/>
      <c r="DR655" s="149"/>
      <c r="DS655" s="149"/>
      <c r="DT655" s="149"/>
      <c r="DU655" s="149"/>
      <c r="DV655" s="149"/>
      <c r="DW655" s="149"/>
      <c r="DX655" s="149"/>
      <c r="DY655" s="149"/>
      <c r="DZ655" s="149"/>
      <c r="EA655" s="149"/>
      <c r="EB655" s="149"/>
      <c r="EC655" s="149"/>
      <c r="ED655" s="149"/>
      <c r="EE655" s="149"/>
      <c r="EF655" s="149"/>
      <c r="EG655" s="149"/>
      <c r="EH655" s="149"/>
      <c r="EI655" s="149"/>
      <c r="EJ655" s="149"/>
      <c r="EK655" s="149"/>
      <c r="EL655" s="149"/>
      <c r="EM655" s="149"/>
      <c r="EN655" s="149"/>
      <c r="EO655" s="149"/>
      <c r="EP655" s="149"/>
      <c r="EQ655" s="149"/>
      <c r="ER655" s="149"/>
      <c r="ES655" s="149"/>
      <c r="ET655" s="149"/>
      <c r="EU655" s="149"/>
      <c r="EV655" s="149"/>
      <c r="EW655" s="149"/>
      <c r="EX655" s="149"/>
      <c r="EY655" s="149"/>
      <c r="EZ655" s="149"/>
      <c r="FA655" s="149"/>
      <c r="FB655" s="149"/>
      <c r="FC655" s="149"/>
      <c r="FD655" s="149"/>
      <c r="FE655" s="149"/>
      <c r="FF655" s="149"/>
      <c r="FG655" s="149"/>
      <c r="FH655" s="149"/>
      <c r="FI655" s="149"/>
      <c r="FJ655" s="149"/>
      <c r="FK655" s="149"/>
      <c r="FL655" s="149"/>
      <c r="FM655" s="149"/>
      <c r="FN655" s="149"/>
      <c r="FO655" s="149"/>
      <c r="FP655" s="149"/>
      <c r="FQ655" s="149"/>
      <c r="FR655" s="149"/>
      <c r="FS655" s="149"/>
      <c r="FT655" s="149"/>
      <c r="FU655" s="149"/>
      <c r="FV655" s="149"/>
      <c r="FW655" s="149"/>
      <c r="FX655" s="149"/>
      <c r="FY655" s="149"/>
      <c r="FZ655" s="149"/>
      <c r="GA655" s="149"/>
      <c r="GB655" s="149"/>
      <c r="GC655" s="149"/>
      <c r="GD655" s="149"/>
      <c r="GE655" s="149"/>
      <c r="GF655" s="149"/>
      <c r="GG655" s="149"/>
      <c r="GH655" s="149"/>
      <c r="GI655" s="149"/>
      <c r="GJ655" s="149"/>
      <c r="GK655" s="149"/>
      <c r="GL655" s="149"/>
      <c r="GM655" s="149"/>
      <c r="GN655" s="149"/>
      <c r="GO655" s="149"/>
      <c r="GP655" s="149"/>
      <c r="GQ655" s="149"/>
      <c r="GR655" s="149"/>
      <c r="GS655" s="149"/>
      <c r="GT655" s="149"/>
      <c r="GU655" s="149"/>
      <c r="GV655" s="149"/>
      <c r="GW655" s="149"/>
      <c r="GX655" s="149"/>
      <c r="GY655" s="149"/>
      <c r="GZ655" s="149"/>
      <c r="HA655" s="149"/>
      <c r="HB655" s="149"/>
      <c r="HC655" s="149"/>
      <c r="HD655" s="149"/>
      <c r="HE655" s="149"/>
      <c r="HF655" s="149"/>
      <c r="HG655" s="149"/>
      <c r="HH655" s="149"/>
      <c r="HI655" s="149"/>
      <c r="HJ655" s="149"/>
      <c r="HK655" s="149"/>
      <c r="HL655" s="149"/>
      <c r="HM655" s="149"/>
      <c r="HN655" s="149"/>
      <c r="HO655" s="149"/>
      <c r="HP655" s="149"/>
      <c r="HQ655" s="149"/>
      <c r="HR655" s="149"/>
      <c r="HS655" s="149"/>
      <c r="HT655" s="149"/>
      <c r="HU655" s="149"/>
      <c r="HV655" s="149"/>
      <c r="HW655" s="149"/>
      <c r="HX655" s="149"/>
      <c r="HY655" s="149"/>
      <c r="HZ655" s="149"/>
      <c r="IA655" s="149"/>
      <c r="IB655" s="149"/>
      <c r="IC655" s="149"/>
      <c r="ID655" s="149"/>
      <c r="IE655" s="149"/>
      <c r="IF655" s="149"/>
      <c r="IG655" s="149"/>
      <c r="IH655" s="149"/>
      <c r="II655" s="149"/>
      <c r="IJ655" s="149"/>
      <c r="IK655" s="149"/>
      <c r="IL655" s="149"/>
      <c r="IM655" s="149"/>
      <c r="IN655" s="149"/>
      <c r="IO655" s="149"/>
      <c r="IP655" s="149"/>
      <c r="IQ655" s="149"/>
      <c r="IR655" s="149"/>
      <c r="IS655" s="149"/>
      <c r="IT655" s="149"/>
      <c r="IU655" s="149"/>
      <c r="IV655" s="149"/>
    </row>
    <row r="656" spans="1:256" ht="20.100000000000001" customHeight="1" x14ac:dyDescent="0.25">
      <c r="A656" s="238">
        <v>44622</v>
      </c>
      <c r="B656" s="38" t="s">
        <v>23</v>
      </c>
      <c r="C656" s="38" t="s">
        <v>24</v>
      </c>
      <c r="D656" s="78" t="s">
        <v>3005</v>
      </c>
      <c r="E656" s="38" t="s">
        <v>58</v>
      </c>
      <c r="F656" s="38" t="s">
        <v>3006</v>
      </c>
      <c r="G656" s="38" t="s">
        <v>3007</v>
      </c>
      <c r="H656" s="38" t="s">
        <v>29</v>
      </c>
      <c r="I656" s="38" t="s">
        <v>3008</v>
      </c>
      <c r="J656" s="38" t="s">
        <v>3009</v>
      </c>
      <c r="K656" s="38" t="s">
        <v>215</v>
      </c>
      <c r="L656" s="38" t="s">
        <v>3010</v>
      </c>
      <c r="M656" s="193">
        <v>240694</v>
      </c>
      <c r="N656" s="38" t="s">
        <v>3011</v>
      </c>
      <c r="O656" s="38" t="s">
        <v>29</v>
      </c>
      <c r="P656" s="187">
        <v>44589</v>
      </c>
      <c r="Q656" s="38" t="s">
        <v>2073</v>
      </c>
      <c r="R656" s="187">
        <v>44663</v>
      </c>
      <c r="S656" s="38" t="s">
        <v>29</v>
      </c>
      <c r="T656" s="38" t="s">
        <v>353</v>
      </c>
    </row>
    <row r="657" spans="1:256" ht="20.100000000000001" customHeight="1" x14ac:dyDescent="0.25">
      <c r="A657" s="241">
        <v>44622</v>
      </c>
      <c r="B657" s="57" t="s">
        <v>23</v>
      </c>
      <c r="C657" s="57" t="s">
        <v>24</v>
      </c>
      <c r="D657" s="57" t="s">
        <v>3012</v>
      </c>
      <c r="E657" s="57" t="s">
        <v>58</v>
      </c>
      <c r="F657" s="57" t="s">
        <v>1418</v>
      </c>
      <c r="G657" s="57" t="s">
        <v>3013</v>
      </c>
      <c r="H657" s="57" t="s">
        <v>29</v>
      </c>
      <c r="I657" s="57" t="s">
        <v>3014</v>
      </c>
      <c r="J657" s="57" t="s">
        <v>3015</v>
      </c>
      <c r="K657" s="57" t="s">
        <v>215</v>
      </c>
      <c r="L657" s="57" t="s">
        <v>3010</v>
      </c>
      <c r="M657" s="204">
        <v>181258</v>
      </c>
      <c r="N657" s="57" t="s">
        <v>3011</v>
      </c>
      <c r="O657" s="57" t="s">
        <v>29</v>
      </c>
      <c r="P657" s="209">
        <v>44508</v>
      </c>
      <c r="Q657" s="57" t="s">
        <v>2073</v>
      </c>
      <c r="R657" s="209">
        <v>44575</v>
      </c>
      <c r="S657" s="57" t="s">
        <v>29</v>
      </c>
      <c r="T657" s="57" t="s">
        <v>353</v>
      </c>
    </row>
    <row r="658" spans="1:256" ht="20.100000000000001" customHeight="1" x14ac:dyDescent="0.25">
      <c r="A658" s="233" t="s">
        <v>2773</v>
      </c>
      <c r="B658" s="105" t="s">
        <v>23</v>
      </c>
      <c r="C658" s="106" t="s">
        <v>24</v>
      </c>
      <c r="D658" s="22" t="s">
        <v>334</v>
      </c>
      <c r="E658" s="114" t="s">
        <v>39</v>
      </c>
      <c r="F658" s="114" t="s">
        <v>335</v>
      </c>
      <c r="G658" s="114" t="s">
        <v>336</v>
      </c>
      <c r="H658" s="114" t="s">
        <v>29</v>
      </c>
      <c r="I658" s="114" t="s">
        <v>337</v>
      </c>
      <c r="J658" s="114" t="s">
        <v>338</v>
      </c>
      <c r="K658" s="114" t="s">
        <v>339</v>
      </c>
      <c r="L658" s="114" t="s">
        <v>340</v>
      </c>
      <c r="M658" s="131">
        <v>448239</v>
      </c>
      <c r="N658" s="132" t="s">
        <v>46</v>
      </c>
      <c r="O658" s="114" t="s">
        <v>341</v>
      </c>
      <c r="P658" s="133">
        <v>43921</v>
      </c>
      <c r="Q658" s="108" t="s">
        <v>2072</v>
      </c>
      <c r="R658" s="40">
        <v>44561</v>
      </c>
      <c r="S658" s="113" t="s">
        <v>343</v>
      </c>
      <c r="T658" s="109" t="s">
        <v>2124</v>
      </c>
    </row>
    <row r="659" spans="1:256" s="155" customFormat="1" ht="20.100000000000001" customHeight="1" x14ac:dyDescent="0.25">
      <c r="A659" s="235">
        <v>44370</v>
      </c>
      <c r="B659" s="114" t="s">
        <v>23</v>
      </c>
      <c r="C659" s="114" t="s">
        <v>24</v>
      </c>
      <c r="D659" s="114" t="s">
        <v>2713</v>
      </c>
      <c r="E659" s="114" t="s">
        <v>2714</v>
      </c>
      <c r="F659" s="114" t="s">
        <v>2715</v>
      </c>
      <c r="G659" s="114" t="s">
        <v>2716</v>
      </c>
      <c r="H659" s="114" t="s">
        <v>29</v>
      </c>
      <c r="I659" s="114" t="s">
        <v>2717</v>
      </c>
      <c r="J659" s="114" t="s">
        <v>2718</v>
      </c>
      <c r="K659" s="114" t="s">
        <v>215</v>
      </c>
      <c r="L659" s="114" t="s">
        <v>2719</v>
      </c>
      <c r="M659" s="192">
        <v>242661.1</v>
      </c>
      <c r="N659" s="114" t="s">
        <v>2720</v>
      </c>
      <c r="O659" s="114" t="s">
        <v>2720</v>
      </c>
      <c r="P659" s="40">
        <v>44325</v>
      </c>
      <c r="Q659" s="114" t="s">
        <v>2073</v>
      </c>
      <c r="R659" s="40">
        <v>44391</v>
      </c>
      <c r="S659" s="114" t="s">
        <v>2720</v>
      </c>
      <c r="T659" s="114" t="s">
        <v>1018</v>
      </c>
    </row>
    <row r="660" spans="1:256" s="4" customFormat="1" ht="20.100000000000001" customHeight="1" x14ac:dyDescent="0.25">
      <c r="A660" s="234">
        <v>44315</v>
      </c>
      <c r="B660" s="21" t="s">
        <v>23</v>
      </c>
      <c r="C660" s="106" t="s">
        <v>24</v>
      </c>
      <c r="D660" s="22">
        <v>30210</v>
      </c>
      <c r="E660" s="21" t="s">
        <v>26</v>
      </c>
      <c r="F660" s="114" t="s">
        <v>2665</v>
      </c>
      <c r="G660" s="114" t="s">
        <v>2666</v>
      </c>
      <c r="H660" s="114" t="s">
        <v>29</v>
      </c>
      <c r="I660" s="114" t="s">
        <v>2667</v>
      </c>
      <c r="J660" s="114" t="s">
        <v>2668</v>
      </c>
      <c r="K660" s="114" t="s">
        <v>215</v>
      </c>
      <c r="L660" s="114" t="s">
        <v>2669</v>
      </c>
      <c r="M660" s="23">
        <v>203124.36</v>
      </c>
      <c r="N660" s="154" t="s">
        <v>2670</v>
      </c>
      <c r="O660" s="115" t="s">
        <v>29</v>
      </c>
      <c r="P660" s="40">
        <v>44298</v>
      </c>
      <c r="Q660" s="114" t="s">
        <v>476</v>
      </c>
      <c r="R660" s="159">
        <v>44309</v>
      </c>
      <c r="S660" s="114" t="s">
        <v>29</v>
      </c>
      <c r="T660" s="34" t="s">
        <v>2671</v>
      </c>
      <c r="U660" s="155"/>
      <c r="V660" s="155"/>
      <c r="W660" s="155"/>
      <c r="X660" s="155"/>
      <c r="Y660" s="155"/>
      <c r="Z660" s="155"/>
      <c r="AA660" s="155"/>
      <c r="AB660" s="155"/>
      <c r="AC660" s="155"/>
      <c r="AD660" s="155"/>
      <c r="AE660" s="155"/>
      <c r="AF660" s="155"/>
      <c r="AG660" s="155"/>
      <c r="AH660" s="155"/>
      <c r="AI660" s="155"/>
      <c r="AJ660" s="155"/>
      <c r="AK660" s="155"/>
      <c r="AL660" s="155"/>
      <c r="AM660" s="155"/>
      <c r="AN660" s="155"/>
      <c r="AO660" s="155"/>
      <c r="AP660" s="155"/>
      <c r="AQ660" s="155"/>
      <c r="AR660" s="155"/>
      <c r="AS660" s="155"/>
      <c r="AT660" s="155"/>
      <c r="AU660" s="155"/>
      <c r="AV660" s="155"/>
      <c r="AW660" s="155"/>
      <c r="AX660" s="155"/>
      <c r="AY660" s="155"/>
      <c r="AZ660" s="155"/>
      <c r="BA660" s="155"/>
      <c r="BB660" s="155"/>
      <c r="BC660" s="155"/>
      <c r="BD660" s="155"/>
      <c r="BE660" s="155"/>
      <c r="BF660" s="155"/>
      <c r="BG660" s="155"/>
      <c r="BH660" s="155"/>
      <c r="BI660" s="155"/>
      <c r="BJ660" s="155"/>
      <c r="BK660" s="155"/>
      <c r="BL660" s="155"/>
      <c r="BM660" s="155"/>
      <c r="BN660" s="155"/>
      <c r="BO660" s="155"/>
      <c r="BP660" s="155"/>
      <c r="BQ660" s="155"/>
      <c r="BR660" s="155"/>
      <c r="BS660" s="155"/>
      <c r="BT660" s="155"/>
      <c r="BU660" s="155"/>
      <c r="BV660" s="155"/>
      <c r="BW660" s="155"/>
      <c r="BX660" s="155"/>
      <c r="BY660" s="155"/>
      <c r="BZ660" s="155"/>
      <c r="CA660" s="155"/>
      <c r="CB660" s="155"/>
      <c r="CC660" s="155"/>
      <c r="CD660" s="155"/>
      <c r="CE660" s="155"/>
      <c r="CF660" s="155"/>
      <c r="CG660" s="155"/>
      <c r="CH660" s="155"/>
      <c r="CI660" s="155"/>
      <c r="CJ660" s="155"/>
      <c r="CK660" s="155"/>
      <c r="CL660" s="155"/>
      <c r="CM660" s="155"/>
      <c r="CN660" s="155"/>
      <c r="CO660" s="155"/>
      <c r="CP660" s="155"/>
      <c r="CQ660" s="155"/>
      <c r="CR660" s="155"/>
      <c r="CS660" s="155"/>
      <c r="CT660" s="155"/>
      <c r="CU660" s="155"/>
      <c r="CV660" s="155"/>
      <c r="CW660" s="155"/>
      <c r="CX660" s="155"/>
      <c r="CY660" s="155"/>
      <c r="CZ660" s="155"/>
      <c r="DA660" s="155"/>
      <c r="DB660" s="155"/>
      <c r="DC660" s="155"/>
      <c r="DD660" s="155"/>
      <c r="DE660" s="155"/>
      <c r="DF660" s="155"/>
      <c r="DG660" s="155"/>
      <c r="DH660" s="155"/>
      <c r="DI660" s="155"/>
      <c r="DJ660" s="155"/>
      <c r="DK660" s="155"/>
      <c r="DL660" s="155"/>
      <c r="DM660" s="155"/>
      <c r="DN660" s="155"/>
      <c r="DO660" s="155"/>
      <c r="DP660" s="155"/>
      <c r="DQ660" s="155"/>
      <c r="DR660" s="155"/>
      <c r="DS660" s="155"/>
      <c r="DT660" s="155"/>
      <c r="DU660" s="155"/>
      <c r="DV660" s="155"/>
      <c r="DW660" s="155"/>
      <c r="DX660" s="155"/>
      <c r="DY660" s="155"/>
      <c r="DZ660" s="155"/>
      <c r="EA660" s="155"/>
      <c r="EB660" s="155"/>
      <c r="EC660" s="155"/>
      <c r="ED660" s="155"/>
      <c r="EE660" s="155"/>
      <c r="EF660" s="155"/>
      <c r="EG660" s="155"/>
      <c r="EH660" s="155"/>
      <c r="EI660" s="155"/>
      <c r="EJ660" s="155"/>
      <c r="EK660" s="155"/>
      <c r="EL660" s="155"/>
      <c r="EM660" s="155"/>
      <c r="EN660" s="155"/>
      <c r="EO660" s="155"/>
      <c r="EP660" s="155"/>
      <c r="EQ660" s="155"/>
      <c r="ER660" s="155"/>
      <c r="ES660" s="155"/>
      <c r="ET660" s="155"/>
      <c r="EU660" s="155"/>
      <c r="EV660" s="155"/>
      <c r="EW660" s="155"/>
      <c r="EX660" s="155"/>
      <c r="EY660" s="155"/>
      <c r="EZ660" s="155"/>
      <c r="FA660" s="155"/>
      <c r="FB660" s="155"/>
      <c r="FC660" s="155"/>
      <c r="FD660" s="155"/>
      <c r="FE660" s="155"/>
      <c r="FF660" s="155"/>
      <c r="FG660" s="155"/>
      <c r="FH660" s="155"/>
      <c r="FI660" s="155"/>
      <c r="FJ660" s="155"/>
      <c r="FK660" s="155"/>
      <c r="FL660" s="155"/>
      <c r="FM660" s="155"/>
      <c r="FN660" s="155"/>
      <c r="FO660" s="155"/>
      <c r="FP660" s="155"/>
      <c r="FQ660" s="155"/>
      <c r="FR660" s="155"/>
      <c r="FS660" s="155"/>
      <c r="FT660" s="155"/>
      <c r="FU660" s="155"/>
      <c r="FV660" s="155"/>
      <c r="FW660" s="155"/>
      <c r="FX660" s="155"/>
      <c r="FY660" s="155"/>
      <c r="FZ660" s="155"/>
      <c r="GA660" s="155"/>
      <c r="GB660" s="155"/>
      <c r="GC660" s="155"/>
      <c r="GD660" s="155"/>
      <c r="GE660" s="155"/>
      <c r="GF660" s="155"/>
      <c r="GG660" s="155"/>
      <c r="GH660" s="155"/>
      <c r="GI660" s="155"/>
      <c r="GJ660" s="155"/>
      <c r="GK660" s="155"/>
      <c r="GL660" s="155"/>
      <c r="GM660" s="155"/>
      <c r="GN660" s="155"/>
      <c r="GO660" s="155"/>
      <c r="GP660" s="155"/>
      <c r="GQ660" s="155"/>
      <c r="GR660" s="155"/>
      <c r="GS660" s="155"/>
      <c r="GT660" s="155"/>
      <c r="GU660" s="155"/>
      <c r="GV660" s="155"/>
      <c r="GW660" s="155"/>
      <c r="GX660" s="155"/>
      <c r="GY660" s="155"/>
      <c r="GZ660" s="155"/>
      <c r="HA660" s="155"/>
      <c r="HB660" s="155"/>
      <c r="HC660" s="155"/>
      <c r="HD660" s="155"/>
      <c r="HE660" s="155"/>
      <c r="HF660" s="155"/>
      <c r="HG660" s="155"/>
      <c r="HH660" s="155"/>
      <c r="HI660" s="155"/>
      <c r="HJ660" s="155"/>
      <c r="HK660" s="155"/>
      <c r="HL660" s="155"/>
      <c r="HM660" s="155"/>
      <c r="HN660" s="155"/>
      <c r="HO660" s="155"/>
      <c r="HP660" s="155"/>
      <c r="HQ660" s="155"/>
      <c r="HR660" s="155"/>
      <c r="HS660" s="155"/>
      <c r="HT660" s="155"/>
      <c r="HU660" s="155"/>
      <c r="HV660" s="155"/>
      <c r="HW660" s="155"/>
      <c r="HX660" s="155"/>
      <c r="HY660" s="155"/>
      <c r="HZ660" s="155"/>
      <c r="IA660" s="155"/>
      <c r="IB660" s="155"/>
      <c r="IC660" s="155"/>
      <c r="ID660" s="155"/>
      <c r="IE660" s="155"/>
      <c r="IF660" s="155"/>
      <c r="IG660" s="155"/>
      <c r="IH660" s="155"/>
      <c r="II660" s="155"/>
      <c r="IJ660" s="155"/>
      <c r="IK660" s="155"/>
      <c r="IL660" s="155"/>
      <c r="IM660" s="155"/>
      <c r="IN660" s="155"/>
      <c r="IO660" s="155"/>
      <c r="IP660" s="155"/>
      <c r="IQ660" s="155"/>
      <c r="IR660" s="155"/>
      <c r="IS660" s="155"/>
      <c r="IT660" s="155"/>
      <c r="IU660" s="155"/>
      <c r="IV660" s="155"/>
    </row>
    <row r="661" spans="1:256" s="155" customFormat="1" ht="20.100000000000001" customHeight="1" x14ac:dyDescent="0.25">
      <c r="A661" s="235">
        <v>44371</v>
      </c>
      <c r="B661" s="114" t="s">
        <v>23</v>
      </c>
      <c r="C661" s="114" t="s">
        <v>24</v>
      </c>
      <c r="D661" s="114">
        <v>31035</v>
      </c>
      <c r="E661" s="110" t="s">
        <v>26</v>
      </c>
      <c r="F661" s="114" t="s">
        <v>2665</v>
      </c>
      <c r="G661" s="114" t="s">
        <v>2666</v>
      </c>
      <c r="H661" s="114" t="s">
        <v>29</v>
      </c>
      <c r="I661" s="114" t="s">
        <v>2764</v>
      </c>
      <c r="J661" s="114" t="s">
        <v>2765</v>
      </c>
      <c r="K661" s="114" t="s">
        <v>215</v>
      </c>
      <c r="L661" s="114" t="s">
        <v>2766</v>
      </c>
      <c r="M661" s="192">
        <v>190474.9</v>
      </c>
      <c r="N661" s="114" t="s">
        <v>29</v>
      </c>
      <c r="O661" s="114" t="s">
        <v>29</v>
      </c>
      <c r="P661" s="40">
        <v>44368</v>
      </c>
      <c r="Q661" s="114" t="s">
        <v>476</v>
      </c>
      <c r="R661" s="40">
        <v>44400</v>
      </c>
      <c r="S661" s="114" t="s">
        <v>29</v>
      </c>
      <c r="T661" s="114" t="s">
        <v>2767</v>
      </c>
      <c r="U661" s="149"/>
      <c r="V661" s="149"/>
      <c r="W661" s="149"/>
      <c r="X661" s="149"/>
      <c r="Y661" s="149"/>
      <c r="Z661" s="149"/>
      <c r="AA661" s="149"/>
      <c r="AB661" s="149"/>
      <c r="AC661" s="149"/>
      <c r="AD661" s="149"/>
      <c r="AE661" s="149"/>
      <c r="AF661" s="149"/>
      <c r="AG661" s="149"/>
      <c r="AH661" s="149"/>
      <c r="AI661" s="149"/>
      <c r="AJ661" s="149"/>
      <c r="AK661" s="149"/>
      <c r="AL661" s="149"/>
      <c r="AM661" s="149"/>
      <c r="AN661" s="149"/>
      <c r="AO661" s="149"/>
      <c r="AP661" s="149"/>
      <c r="AQ661" s="149"/>
      <c r="AR661" s="149"/>
      <c r="AS661" s="149"/>
      <c r="AT661" s="149"/>
      <c r="AU661" s="149"/>
      <c r="AV661" s="149"/>
      <c r="AW661" s="149"/>
      <c r="AX661" s="149"/>
      <c r="AY661" s="149"/>
      <c r="AZ661" s="149"/>
      <c r="BA661" s="149"/>
      <c r="BB661" s="149"/>
      <c r="BC661" s="149"/>
      <c r="BD661" s="149"/>
      <c r="BE661" s="149"/>
      <c r="BF661" s="149"/>
      <c r="BG661" s="149"/>
      <c r="BH661" s="149"/>
      <c r="BI661" s="149"/>
      <c r="BJ661" s="149"/>
      <c r="BK661" s="149"/>
      <c r="BL661" s="149"/>
      <c r="BM661" s="149"/>
      <c r="BN661" s="149"/>
      <c r="BO661" s="149"/>
      <c r="BP661" s="149"/>
      <c r="BQ661" s="149"/>
      <c r="BR661" s="149"/>
      <c r="BS661" s="149"/>
      <c r="BT661" s="149"/>
      <c r="BU661" s="149"/>
      <c r="BV661" s="149"/>
      <c r="BW661" s="149"/>
      <c r="BX661" s="149"/>
      <c r="BY661" s="149"/>
      <c r="BZ661" s="149"/>
      <c r="CA661" s="149"/>
      <c r="CB661" s="149"/>
      <c r="CC661" s="149"/>
      <c r="CD661" s="149"/>
      <c r="CE661" s="149"/>
      <c r="CF661" s="149"/>
      <c r="CG661" s="149"/>
      <c r="CH661" s="149"/>
      <c r="CI661" s="149"/>
      <c r="CJ661" s="149"/>
      <c r="CK661" s="149"/>
      <c r="CL661" s="149"/>
      <c r="CM661" s="149"/>
      <c r="CN661" s="149"/>
      <c r="CO661" s="149"/>
      <c r="CP661" s="149"/>
      <c r="CQ661" s="149"/>
      <c r="CR661" s="149"/>
      <c r="CS661" s="149"/>
      <c r="CT661" s="149"/>
      <c r="CU661" s="149"/>
      <c r="CV661" s="149"/>
      <c r="CW661" s="149"/>
      <c r="CX661" s="149"/>
      <c r="CY661" s="149"/>
      <c r="CZ661" s="149"/>
      <c r="DA661" s="149"/>
      <c r="DB661" s="149"/>
      <c r="DC661" s="149"/>
      <c r="DD661" s="149"/>
      <c r="DE661" s="149"/>
      <c r="DF661" s="149"/>
      <c r="DG661" s="149"/>
      <c r="DH661" s="149"/>
      <c r="DI661" s="149"/>
      <c r="DJ661" s="149"/>
      <c r="DK661" s="149"/>
      <c r="DL661" s="149"/>
      <c r="DM661" s="149"/>
      <c r="DN661" s="149"/>
      <c r="DO661" s="149"/>
      <c r="DP661" s="149"/>
      <c r="DQ661" s="149"/>
      <c r="DR661" s="149"/>
      <c r="DS661" s="149"/>
      <c r="DT661" s="149"/>
      <c r="DU661" s="149"/>
      <c r="DV661" s="149"/>
      <c r="DW661" s="149"/>
      <c r="DX661" s="149"/>
      <c r="DY661" s="149"/>
      <c r="DZ661" s="149"/>
      <c r="EA661" s="149"/>
      <c r="EB661" s="149"/>
      <c r="EC661" s="149"/>
      <c r="ED661" s="149"/>
      <c r="EE661" s="149"/>
      <c r="EF661" s="149"/>
      <c r="EG661" s="149"/>
      <c r="EH661" s="149"/>
      <c r="EI661" s="149"/>
      <c r="EJ661" s="149"/>
      <c r="EK661" s="149"/>
      <c r="EL661" s="149"/>
      <c r="EM661" s="149"/>
      <c r="EN661" s="149"/>
      <c r="EO661" s="149"/>
      <c r="EP661" s="149"/>
      <c r="EQ661" s="149"/>
      <c r="ER661" s="149"/>
      <c r="ES661" s="149"/>
      <c r="ET661" s="149"/>
      <c r="EU661" s="149"/>
      <c r="EV661" s="149"/>
      <c r="EW661" s="149"/>
      <c r="EX661" s="149"/>
      <c r="EY661" s="149"/>
      <c r="EZ661" s="149"/>
      <c r="FA661" s="149"/>
      <c r="FB661" s="149"/>
      <c r="FC661" s="149"/>
      <c r="FD661" s="149"/>
      <c r="FE661" s="149"/>
      <c r="FF661" s="149"/>
      <c r="FG661" s="149"/>
      <c r="FH661" s="149"/>
      <c r="FI661" s="149"/>
      <c r="FJ661" s="149"/>
      <c r="FK661" s="149"/>
      <c r="FL661" s="149"/>
      <c r="FM661" s="149"/>
      <c r="FN661" s="149"/>
      <c r="FO661" s="149"/>
      <c r="FP661" s="149"/>
      <c r="FQ661" s="149"/>
      <c r="FR661" s="149"/>
      <c r="FS661" s="149"/>
      <c r="FT661" s="149"/>
      <c r="FU661" s="149"/>
      <c r="FV661" s="149"/>
      <c r="FW661" s="149"/>
      <c r="FX661" s="149"/>
      <c r="FY661" s="149"/>
      <c r="FZ661" s="149"/>
      <c r="GA661" s="149"/>
      <c r="GB661" s="149"/>
      <c r="GC661" s="149"/>
      <c r="GD661" s="149"/>
      <c r="GE661" s="149"/>
      <c r="GF661" s="149"/>
      <c r="GG661" s="149"/>
      <c r="GH661" s="149"/>
      <c r="GI661" s="149"/>
      <c r="GJ661" s="149"/>
      <c r="GK661" s="149"/>
      <c r="GL661" s="149"/>
      <c r="GM661" s="149"/>
      <c r="GN661" s="149"/>
      <c r="GO661" s="149"/>
      <c r="GP661" s="149"/>
      <c r="GQ661" s="149"/>
      <c r="GR661" s="149"/>
      <c r="GS661" s="149"/>
      <c r="GT661" s="149"/>
      <c r="GU661" s="149"/>
      <c r="GV661" s="149"/>
      <c r="GW661" s="149"/>
      <c r="GX661" s="149"/>
      <c r="GY661" s="149"/>
      <c r="GZ661" s="149"/>
      <c r="HA661" s="149"/>
      <c r="HB661" s="149"/>
      <c r="HC661" s="149"/>
      <c r="HD661" s="149"/>
      <c r="HE661" s="149"/>
      <c r="HF661" s="149"/>
      <c r="HG661" s="149"/>
      <c r="HH661" s="149"/>
      <c r="HI661" s="149"/>
      <c r="HJ661" s="149"/>
      <c r="HK661" s="149"/>
      <c r="HL661" s="149"/>
      <c r="HM661" s="149"/>
      <c r="HN661" s="149"/>
      <c r="HO661" s="149"/>
      <c r="HP661" s="149"/>
      <c r="HQ661" s="149"/>
      <c r="HR661" s="149"/>
      <c r="HS661" s="149"/>
      <c r="HT661" s="149"/>
      <c r="HU661" s="149"/>
      <c r="HV661" s="149"/>
      <c r="HW661" s="149"/>
      <c r="HX661" s="149"/>
      <c r="HY661" s="149"/>
      <c r="HZ661" s="149"/>
      <c r="IA661" s="149"/>
      <c r="IB661" s="149"/>
      <c r="IC661" s="149"/>
      <c r="ID661" s="149"/>
      <c r="IE661" s="149"/>
      <c r="IF661" s="149"/>
      <c r="IG661" s="149"/>
      <c r="IH661" s="149"/>
      <c r="II661" s="149"/>
      <c r="IJ661" s="149"/>
      <c r="IK661" s="149"/>
      <c r="IL661" s="149"/>
      <c r="IM661" s="149"/>
      <c r="IN661" s="149"/>
      <c r="IO661" s="149"/>
      <c r="IP661" s="149"/>
      <c r="IQ661" s="149"/>
      <c r="IR661" s="149"/>
      <c r="IS661" s="149"/>
      <c r="IT661" s="149"/>
      <c r="IU661" s="149"/>
      <c r="IV661" s="149"/>
    </row>
    <row r="662" spans="1:256" s="155" customFormat="1" ht="20.100000000000001" customHeight="1" x14ac:dyDescent="0.25">
      <c r="A662" s="235">
        <v>44371</v>
      </c>
      <c r="B662" s="114" t="s">
        <v>23</v>
      </c>
      <c r="C662" s="114" t="s">
        <v>24</v>
      </c>
      <c r="D662" s="114">
        <v>31037</v>
      </c>
      <c r="E662" s="110" t="s">
        <v>26</v>
      </c>
      <c r="F662" s="114" t="s">
        <v>2768</v>
      </c>
      <c r="G662" s="114" t="s">
        <v>2452</v>
      </c>
      <c r="H662" s="114" t="s">
        <v>29</v>
      </c>
      <c r="I662" s="114" t="s">
        <v>2769</v>
      </c>
      <c r="J662" s="114" t="s">
        <v>2770</v>
      </c>
      <c r="K662" s="114" t="s">
        <v>215</v>
      </c>
      <c r="L662" s="114" t="s">
        <v>2771</v>
      </c>
      <c r="M662" s="192">
        <v>323752</v>
      </c>
      <c r="N662" s="114" t="s">
        <v>29</v>
      </c>
      <c r="O662" s="114" t="s">
        <v>29</v>
      </c>
      <c r="P662" s="40">
        <v>44338</v>
      </c>
      <c r="Q662" s="114" t="s">
        <v>2073</v>
      </c>
      <c r="R662" s="40">
        <v>44395</v>
      </c>
      <c r="S662" s="114" t="s">
        <v>29</v>
      </c>
      <c r="T662" s="114" t="s">
        <v>2767</v>
      </c>
      <c r="U662" s="149"/>
      <c r="V662" s="149"/>
      <c r="W662" s="149"/>
      <c r="X662" s="149"/>
      <c r="Y662" s="149"/>
      <c r="Z662" s="149"/>
      <c r="AA662" s="149"/>
      <c r="AB662" s="149"/>
      <c r="AC662" s="149"/>
      <c r="AD662" s="149"/>
      <c r="AE662" s="149"/>
      <c r="AF662" s="149"/>
      <c r="AG662" s="149"/>
      <c r="AH662" s="149"/>
      <c r="AI662" s="149"/>
      <c r="AJ662" s="149"/>
      <c r="AK662" s="149"/>
      <c r="AL662" s="149"/>
      <c r="AM662" s="149"/>
      <c r="AN662" s="149"/>
      <c r="AO662" s="149"/>
      <c r="AP662" s="149"/>
      <c r="AQ662" s="149"/>
      <c r="AR662" s="149"/>
      <c r="AS662" s="149"/>
      <c r="AT662" s="149"/>
      <c r="AU662" s="149"/>
      <c r="AV662" s="149"/>
      <c r="AW662" s="149"/>
      <c r="AX662" s="149"/>
      <c r="AY662" s="149"/>
      <c r="AZ662" s="149"/>
      <c r="BA662" s="149"/>
      <c r="BB662" s="149"/>
      <c r="BC662" s="149"/>
      <c r="BD662" s="149"/>
      <c r="BE662" s="149"/>
      <c r="BF662" s="149"/>
      <c r="BG662" s="149"/>
      <c r="BH662" s="149"/>
      <c r="BI662" s="149"/>
      <c r="BJ662" s="149"/>
      <c r="BK662" s="149"/>
      <c r="BL662" s="149"/>
      <c r="BM662" s="149"/>
      <c r="BN662" s="149"/>
      <c r="BO662" s="149"/>
      <c r="BP662" s="149"/>
      <c r="BQ662" s="149"/>
      <c r="BR662" s="149"/>
      <c r="BS662" s="149"/>
      <c r="BT662" s="149"/>
      <c r="BU662" s="149"/>
      <c r="BV662" s="149"/>
      <c r="BW662" s="149"/>
      <c r="BX662" s="149"/>
      <c r="BY662" s="149"/>
      <c r="BZ662" s="149"/>
      <c r="CA662" s="149"/>
      <c r="CB662" s="149"/>
      <c r="CC662" s="149"/>
      <c r="CD662" s="149"/>
      <c r="CE662" s="149"/>
      <c r="CF662" s="149"/>
      <c r="CG662" s="149"/>
      <c r="CH662" s="149"/>
      <c r="CI662" s="149"/>
      <c r="CJ662" s="149"/>
      <c r="CK662" s="149"/>
      <c r="CL662" s="149"/>
      <c r="CM662" s="149"/>
      <c r="CN662" s="149"/>
      <c r="CO662" s="149"/>
      <c r="CP662" s="149"/>
      <c r="CQ662" s="149"/>
      <c r="CR662" s="149"/>
      <c r="CS662" s="149"/>
      <c r="CT662" s="149"/>
      <c r="CU662" s="149"/>
      <c r="CV662" s="149"/>
      <c r="CW662" s="149"/>
      <c r="CX662" s="149"/>
      <c r="CY662" s="149"/>
      <c r="CZ662" s="149"/>
      <c r="DA662" s="149"/>
      <c r="DB662" s="149"/>
      <c r="DC662" s="149"/>
      <c r="DD662" s="149"/>
      <c r="DE662" s="149"/>
      <c r="DF662" s="149"/>
      <c r="DG662" s="149"/>
      <c r="DH662" s="149"/>
      <c r="DI662" s="149"/>
      <c r="DJ662" s="149"/>
      <c r="DK662" s="149"/>
      <c r="DL662" s="149"/>
      <c r="DM662" s="149"/>
      <c r="DN662" s="149"/>
      <c r="DO662" s="149"/>
      <c r="DP662" s="149"/>
      <c r="DQ662" s="149"/>
      <c r="DR662" s="149"/>
      <c r="DS662" s="149"/>
      <c r="DT662" s="149"/>
      <c r="DU662" s="149"/>
      <c r="DV662" s="149"/>
      <c r="DW662" s="149"/>
      <c r="DX662" s="149"/>
      <c r="DY662" s="149"/>
      <c r="DZ662" s="149"/>
      <c r="EA662" s="149"/>
      <c r="EB662" s="149"/>
      <c r="EC662" s="149"/>
      <c r="ED662" s="149"/>
      <c r="EE662" s="149"/>
      <c r="EF662" s="149"/>
      <c r="EG662" s="149"/>
      <c r="EH662" s="149"/>
      <c r="EI662" s="149"/>
      <c r="EJ662" s="149"/>
      <c r="EK662" s="149"/>
      <c r="EL662" s="149"/>
      <c r="EM662" s="149"/>
      <c r="EN662" s="149"/>
      <c r="EO662" s="149"/>
      <c r="EP662" s="149"/>
      <c r="EQ662" s="149"/>
      <c r="ER662" s="149"/>
      <c r="ES662" s="149"/>
      <c r="ET662" s="149"/>
      <c r="EU662" s="149"/>
      <c r="EV662" s="149"/>
      <c r="EW662" s="149"/>
      <c r="EX662" s="149"/>
      <c r="EY662" s="149"/>
      <c r="EZ662" s="149"/>
      <c r="FA662" s="149"/>
      <c r="FB662" s="149"/>
      <c r="FC662" s="149"/>
      <c r="FD662" s="149"/>
      <c r="FE662" s="149"/>
      <c r="FF662" s="149"/>
      <c r="FG662" s="149"/>
      <c r="FH662" s="149"/>
      <c r="FI662" s="149"/>
      <c r="FJ662" s="149"/>
      <c r="FK662" s="149"/>
      <c r="FL662" s="149"/>
      <c r="FM662" s="149"/>
      <c r="FN662" s="149"/>
      <c r="FO662" s="149"/>
      <c r="FP662" s="149"/>
      <c r="FQ662" s="149"/>
      <c r="FR662" s="149"/>
      <c r="FS662" s="149"/>
      <c r="FT662" s="149"/>
      <c r="FU662" s="149"/>
      <c r="FV662" s="149"/>
      <c r="FW662" s="149"/>
      <c r="FX662" s="149"/>
      <c r="FY662" s="149"/>
      <c r="FZ662" s="149"/>
      <c r="GA662" s="149"/>
      <c r="GB662" s="149"/>
      <c r="GC662" s="149"/>
      <c r="GD662" s="149"/>
      <c r="GE662" s="149"/>
      <c r="GF662" s="149"/>
      <c r="GG662" s="149"/>
      <c r="GH662" s="149"/>
      <c r="GI662" s="149"/>
      <c r="GJ662" s="149"/>
      <c r="GK662" s="149"/>
      <c r="GL662" s="149"/>
      <c r="GM662" s="149"/>
      <c r="GN662" s="149"/>
      <c r="GO662" s="149"/>
      <c r="GP662" s="149"/>
      <c r="GQ662" s="149"/>
      <c r="GR662" s="149"/>
      <c r="GS662" s="149"/>
      <c r="GT662" s="149"/>
      <c r="GU662" s="149"/>
      <c r="GV662" s="149"/>
      <c r="GW662" s="149"/>
      <c r="GX662" s="149"/>
      <c r="GY662" s="149"/>
      <c r="GZ662" s="149"/>
      <c r="HA662" s="149"/>
      <c r="HB662" s="149"/>
      <c r="HC662" s="149"/>
      <c r="HD662" s="149"/>
      <c r="HE662" s="149"/>
      <c r="HF662" s="149"/>
      <c r="HG662" s="149"/>
      <c r="HH662" s="149"/>
      <c r="HI662" s="149"/>
      <c r="HJ662" s="149"/>
      <c r="HK662" s="149"/>
      <c r="HL662" s="149"/>
      <c r="HM662" s="149"/>
      <c r="HN662" s="149"/>
      <c r="HO662" s="149"/>
      <c r="HP662" s="149"/>
      <c r="HQ662" s="149"/>
      <c r="HR662" s="149"/>
      <c r="HS662" s="149"/>
      <c r="HT662" s="149"/>
      <c r="HU662" s="149"/>
      <c r="HV662" s="149"/>
      <c r="HW662" s="149"/>
      <c r="HX662" s="149"/>
      <c r="HY662" s="149"/>
      <c r="HZ662" s="149"/>
      <c r="IA662" s="149"/>
      <c r="IB662" s="149"/>
      <c r="IC662" s="149"/>
      <c r="ID662" s="149"/>
      <c r="IE662" s="149"/>
      <c r="IF662" s="149"/>
      <c r="IG662" s="149"/>
      <c r="IH662" s="149"/>
      <c r="II662" s="149"/>
      <c r="IJ662" s="149"/>
      <c r="IK662" s="149"/>
      <c r="IL662" s="149"/>
      <c r="IM662" s="149"/>
      <c r="IN662" s="149"/>
      <c r="IO662" s="149"/>
      <c r="IP662" s="149"/>
      <c r="IQ662" s="149"/>
      <c r="IR662" s="149"/>
      <c r="IS662" s="149"/>
      <c r="IT662" s="149"/>
      <c r="IU662" s="149"/>
      <c r="IV662" s="149"/>
    </row>
    <row r="663" spans="1:256" s="149" customFormat="1" ht="20.100000000000001" customHeight="1" x14ac:dyDescent="0.2">
      <c r="A663" s="236">
        <v>44545</v>
      </c>
      <c r="B663" s="34" t="s">
        <v>23</v>
      </c>
      <c r="C663" s="34" t="s">
        <v>24</v>
      </c>
      <c r="D663" s="34">
        <v>32111</v>
      </c>
      <c r="E663" s="110" t="s">
        <v>26</v>
      </c>
      <c r="F663" s="34" t="s">
        <v>2949</v>
      </c>
      <c r="G663" s="34" t="s">
        <v>2950</v>
      </c>
      <c r="H663" s="34" t="s">
        <v>29</v>
      </c>
      <c r="I663" s="34" t="s">
        <v>2951</v>
      </c>
      <c r="J663" s="34" t="s">
        <v>2952</v>
      </c>
      <c r="K663" s="34" t="s">
        <v>215</v>
      </c>
      <c r="L663" s="34" t="s">
        <v>2953</v>
      </c>
      <c r="M663" s="202">
        <v>352450</v>
      </c>
      <c r="N663" s="34" t="s">
        <v>2954</v>
      </c>
      <c r="O663" s="34" t="s">
        <v>29</v>
      </c>
      <c r="P663" s="33">
        <v>44528</v>
      </c>
      <c r="Q663" s="149" t="s">
        <v>476</v>
      </c>
      <c r="R663" s="33">
        <v>44538</v>
      </c>
      <c r="S663" s="34" t="s">
        <v>29</v>
      </c>
      <c r="T663" s="34" t="s">
        <v>2767</v>
      </c>
      <c r="U663" s="203"/>
      <c r="V663" s="203"/>
      <c r="W663" s="203"/>
      <c r="X663" s="203"/>
      <c r="Y663" s="203"/>
      <c r="Z663" s="203"/>
      <c r="AA663" s="203"/>
      <c r="AB663" s="203"/>
      <c r="AC663" s="203"/>
      <c r="AD663" s="203"/>
      <c r="AE663" s="203"/>
      <c r="AF663" s="203"/>
      <c r="AG663" s="203"/>
      <c r="AH663" s="203"/>
      <c r="AI663" s="203"/>
      <c r="AJ663" s="203"/>
      <c r="AK663" s="203"/>
      <c r="AL663" s="203"/>
      <c r="AM663" s="203"/>
      <c r="AN663" s="203"/>
      <c r="AO663" s="203"/>
      <c r="AP663" s="203"/>
      <c r="AQ663" s="203"/>
      <c r="AR663" s="203"/>
      <c r="AS663" s="203"/>
      <c r="AT663" s="203"/>
      <c r="AU663" s="203"/>
      <c r="AV663" s="203"/>
      <c r="AW663" s="203"/>
      <c r="AX663" s="203"/>
      <c r="AY663" s="203"/>
      <c r="AZ663" s="203"/>
      <c r="BA663" s="203"/>
      <c r="BB663" s="203"/>
      <c r="BC663" s="203"/>
      <c r="BD663" s="203"/>
      <c r="BE663" s="203"/>
      <c r="BF663" s="203"/>
      <c r="BG663" s="203"/>
      <c r="BH663" s="203"/>
      <c r="BI663" s="203"/>
      <c r="BJ663" s="203"/>
      <c r="BK663" s="203"/>
      <c r="BL663" s="203"/>
      <c r="BM663" s="203"/>
      <c r="BN663" s="203"/>
      <c r="BO663" s="203"/>
      <c r="BP663" s="203"/>
      <c r="BQ663" s="203"/>
      <c r="BR663" s="203"/>
      <c r="BS663" s="203"/>
      <c r="BT663" s="203"/>
      <c r="BU663" s="203"/>
      <c r="BV663" s="203"/>
      <c r="BW663" s="203"/>
      <c r="BX663" s="203"/>
      <c r="BY663" s="203"/>
      <c r="BZ663" s="203"/>
      <c r="CA663" s="203"/>
      <c r="CB663" s="203"/>
      <c r="CC663" s="203"/>
      <c r="CD663" s="203"/>
      <c r="CE663" s="203"/>
      <c r="CF663" s="203"/>
      <c r="CG663" s="203"/>
      <c r="CH663" s="203"/>
      <c r="CI663" s="203"/>
      <c r="CJ663" s="203"/>
      <c r="CK663" s="203"/>
      <c r="CL663" s="203"/>
      <c r="CM663" s="203"/>
      <c r="CN663" s="203"/>
      <c r="CO663" s="203"/>
      <c r="CP663" s="203"/>
      <c r="CQ663" s="203"/>
      <c r="CR663" s="203"/>
      <c r="CS663" s="203"/>
      <c r="CT663" s="203"/>
      <c r="CU663" s="203"/>
      <c r="CV663" s="203"/>
      <c r="CW663" s="203"/>
      <c r="CX663" s="203"/>
      <c r="CY663" s="203"/>
      <c r="CZ663" s="203"/>
      <c r="DA663" s="203"/>
      <c r="DB663" s="203"/>
      <c r="DC663" s="203"/>
      <c r="DD663" s="203"/>
      <c r="DE663" s="203"/>
      <c r="DF663" s="203"/>
      <c r="DG663" s="203"/>
      <c r="DH663" s="203"/>
      <c r="DI663" s="203"/>
      <c r="DJ663" s="203"/>
      <c r="DK663" s="203"/>
      <c r="DL663" s="203"/>
      <c r="DM663" s="203"/>
      <c r="DN663" s="203"/>
      <c r="DO663" s="203"/>
      <c r="DP663" s="203"/>
      <c r="DQ663" s="203"/>
      <c r="DR663" s="203"/>
      <c r="DS663" s="203"/>
      <c r="DT663" s="203"/>
      <c r="DU663" s="203"/>
      <c r="DV663" s="203"/>
      <c r="DW663" s="203"/>
      <c r="DX663" s="203"/>
      <c r="DY663" s="203"/>
      <c r="DZ663" s="203"/>
      <c r="EA663" s="203"/>
      <c r="EB663" s="203"/>
      <c r="EC663" s="203"/>
      <c r="ED663" s="203"/>
      <c r="EE663" s="203"/>
      <c r="EF663" s="203"/>
      <c r="EG663" s="203"/>
      <c r="EH663" s="203"/>
      <c r="EI663" s="203"/>
      <c r="EJ663" s="203"/>
      <c r="EK663" s="203"/>
      <c r="EL663" s="203"/>
      <c r="EM663" s="203"/>
      <c r="EN663" s="203"/>
      <c r="EO663" s="203"/>
      <c r="EP663" s="203"/>
      <c r="EQ663" s="203"/>
      <c r="ER663" s="203"/>
      <c r="ES663" s="203"/>
      <c r="ET663" s="203"/>
      <c r="EU663" s="203"/>
      <c r="EV663" s="203"/>
      <c r="EW663" s="203"/>
      <c r="EX663" s="203"/>
      <c r="EY663" s="203"/>
      <c r="EZ663" s="203"/>
      <c r="FA663" s="203"/>
      <c r="FB663" s="203"/>
      <c r="FC663" s="203"/>
      <c r="FD663" s="203"/>
      <c r="FE663" s="203"/>
      <c r="FF663" s="203"/>
      <c r="FG663" s="203"/>
      <c r="FH663" s="203"/>
      <c r="FI663" s="203"/>
      <c r="FJ663" s="203"/>
      <c r="FK663" s="203"/>
      <c r="FL663" s="203"/>
      <c r="FM663" s="203"/>
      <c r="FN663" s="203"/>
      <c r="FO663" s="203"/>
      <c r="FP663" s="203"/>
      <c r="FQ663" s="203"/>
      <c r="FR663" s="203"/>
      <c r="FS663" s="203"/>
      <c r="FT663" s="203"/>
      <c r="FU663" s="203"/>
      <c r="FV663" s="203"/>
      <c r="FW663" s="203"/>
      <c r="FX663" s="203"/>
      <c r="FY663" s="203"/>
      <c r="FZ663" s="203"/>
      <c r="GA663" s="203"/>
      <c r="GB663" s="203"/>
      <c r="GC663" s="203"/>
      <c r="GD663" s="203"/>
      <c r="GE663" s="203"/>
      <c r="GF663" s="203"/>
      <c r="GG663" s="203"/>
      <c r="GH663" s="203"/>
      <c r="GI663" s="203"/>
      <c r="GJ663" s="203"/>
      <c r="GK663" s="203"/>
      <c r="GL663" s="203"/>
      <c r="GM663" s="203"/>
      <c r="GN663" s="203"/>
      <c r="GO663" s="203"/>
      <c r="GP663" s="203"/>
      <c r="GQ663" s="203"/>
      <c r="GR663" s="203"/>
      <c r="GS663" s="203"/>
      <c r="GT663" s="203"/>
      <c r="GU663" s="203"/>
      <c r="GV663" s="203"/>
      <c r="GW663" s="203"/>
      <c r="GX663" s="203"/>
      <c r="GY663" s="203"/>
      <c r="GZ663" s="203"/>
      <c r="HA663" s="203"/>
      <c r="HB663" s="203"/>
      <c r="HC663" s="203"/>
      <c r="HD663" s="203"/>
      <c r="HE663" s="203"/>
      <c r="HF663" s="203"/>
      <c r="HG663" s="203"/>
      <c r="HH663" s="203"/>
      <c r="HI663" s="203"/>
      <c r="HJ663" s="203"/>
      <c r="HK663" s="203"/>
      <c r="HL663" s="203"/>
      <c r="HM663" s="203"/>
      <c r="HN663" s="203"/>
      <c r="HO663" s="203"/>
      <c r="HP663" s="203"/>
      <c r="HQ663" s="203"/>
      <c r="HR663" s="203"/>
      <c r="HS663" s="203"/>
      <c r="HT663" s="203"/>
      <c r="HU663" s="203"/>
      <c r="HV663" s="203"/>
      <c r="HW663" s="203"/>
      <c r="HX663" s="203"/>
      <c r="HY663" s="203"/>
      <c r="HZ663" s="203"/>
      <c r="IA663" s="203"/>
      <c r="IB663" s="203"/>
      <c r="IC663" s="203"/>
      <c r="ID663" s="203"/>
      <c r="IE663" s="203"/>
      <c r="IF663" s="203"/>
      <c r="IG663" s="203"/>
      <c r="IH663" s="203"/>
      <c r="II663" s="203"/>
      <c r="IJ663" s="203"/>
      <c r="IK663" s="203"/>
      <c r="IL663" s="203"/>
      <c r="IM663" s="203"/>
      <c r="IN663" s="203"/>
      <c r="IO663" s="203"/>
      <c r="IP663" s="203"/>
      <c r="IQ663" s="203"/>
      <c r="IR663" s="203"/>
      <c r="IS663" s="203"/>
      <c r="IT663" s="203"/>
      <c r="IU663" s="203"/>
      <c r="IV663" s="203"/>
    </row>
    <row r="664" spans="1:256" s="3" customFormat="1" ht="20.100000000000001" customHeight="1" x14ac:dyDescent="0.25">
      <c r="A664" s="238">
        <v>44435</v>
      </c>
      <c r="B664" s="38" t="s">
        <v>23</v>
      </c>
      <c r="C664" s="38" t="s">
        <v>24</v>
      </c>
      <c r="D664" s="38">
        <v>31935</v>
      </c>
      <c r="E664" s="60" t="s">
        <v>26</v>
      </c>
      <c r="F664" s="38" t="s">
        <v>2665</v>
      </c>
      <c r="G664" s="38" t="s">
        <v>2813</v>
      </c>
      <c r="H664" s="38" t="s">
        <v>29</v>
      </c>
      <c r="I664" s="38" t="s">
        <v>2814</v>
      </c>
      <c r="J664" s="38" t="s">
        <v>2815</v>
      </c>
      <c r="K664" s="38" t="s">
        <v>215</v>
      </c>
      <c r="L664" s="38" t="s">
        <v>2816</v>
      </c>
      <c r="M664" s="193">
        <v>202901.22</v>
      </c>
      <c r="N664" s="38" t="s">
        <v>29</v>
      </c>
      <c r="O664" s="38" t="s">
        <v>29</v>
      </c>
      <c r="P664" s="187">
        <v>44459</v>
      </c>
      <c r="Q664" s="38" t="s">
        <v>2817</v>
      </c>
      <c r="R664" s="187">
        <v>44472</v>
      </c>
      <c r="S664" s="38" t="s">
        <v>29</v>
      </c>
      <c r="T664" s="60" t="s">
        <v>2767</v>
      </c>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c r="AS664" s="186"/>
      <c r="AT664" s="186"/>
      <c r="AU664" s="186"/>
      <c r="AV664" s="186"/>
      <c r="AW664" s="186"/>
      <c r="AX664" s="186"/>
      <c r="AY664" s="186"/>
      <c r="AZ664" s="186"/>
      <c r="BA664" s="186"/>
      <c r="BB664" s="186"/>
      <c r="BC664" s="186"/>
      <c r="BD664" s="186"/>
      <c r="BE664" s="186"/>
      <c r="BF664" s="186"/>
      <c r="BG664" s="186"/>
      <c r="BH664" s="186"/>
      <c r="BI664" s="186"/>
      <c r="BJ664" s="186"/>
      <c r="BK664" s="186"/>
      <c r="BL664" s="186"/>
      <c r="BM664" s="186"/>
      <c r="BN664" s="186"/>
      <c r="BO664" s="186"/>
      <c r="BP664" s="186"/>
      <c r="BQ664" s="186"/>
      <c r="BR664" s="186"/>
      <c r="BS664" s="186"/>
      <c r="BT664" s="186"/>
      <c r="BU664" s="186"/>
      <c r="BV664" s="186"/>
      <c r="BW664" s="186"/>
      <c r="BX664" s="186"/>
      <c r="BY664" s="186"/>
      <c r="BZ664" s="186"/>
      <c r="CA664" s="186"/>
      <c r="CB664" s="186"/>
      <c r="CC664" s="186"/>
      <c r="CD664" s="186"/>
      <c r="CE664" s="186"/>
      <c r="CF664" s="186"/>
      <c r="CG664" s="186"/>
      <c r="CH664" s="186"/>
      <c r="CI664" s="186"/>
      <c r="CJ664" s="186"/>
      <c r="CK664" s="186"/>
      <c r="CL664" s="186"/>
      <c r="CM664" s="186"/>
      <c r="CN664" s="186"/>
      <c r="CO664" s="186"/>
      <c r="CP664" s="186"/>
      <c r="CQ664" s="186"/>
      <c r="CR664" s="186"/>
      <c r="CS664" s="186"/>
      <c r="CT664" s="186"/>
      <c r="CU664" s="186"/>
      <c r="CV664" s="186"/>
      <c r="CW664" s="186"/>
      <c r="CX664" s="186"/>
      <c r="CY664" s="186"/>
      <c r="CZ664" s="186"/>
      <c r="DA664" s="186"/>
      <c r="DB664" s="186"/>
      <c r="DC664" s="186"/>
      <c r="DD664" s="186"/>
      <c r="DE664" s="186"/>
      <c r="DF664" s="186"/>
      <c r="DG664" s="186"/>
      <c r="DH664" s="186"/>
      <c r="DI664" s="186"/>
      <c r="DJ664" s="186"/>
      <c r="DK664" s="186"/>
      <c r="DL664" s="186"/>
      <c r="DM664" s="186"/>
      <c r="DN664" s="186"/>
      <c r="DO664" s="186"/>
      <c r="DP664" s="186"/>
      <c r="DQ664" s="186"/>
      <c r="DR664" s="186"/>
      <c r="DS664" s="186"/>
      <c r="DT664" s="186"/>
      <c r="DU664" s="186"/>
      <c r="DV664" s="186"/>
      <c r="DW664" s="186"/>
      <c r="DX664" s="186"/>
      <c r="DY664" s="186"/>
      <c r="DZ664" s="186"/>
      <c r="EA664" s="186"/>
      <c r="EB664" s="186"/>
      <c r="EC664" s="186"/>
      <c r="ED664" s="186"/>
      <c r="EE664" s="186"/>
      <c r="EF664" s="186"/>
      <c r="EG664" s="186"/>
      <c r="EH664" s="186"/>
      <c r="EI664" s="186"/>
      <c r="EJ664" s="186"/>
      <c r="EK664" s="186"/>
      <c r="EL664" s="186"/>
      <c r="EM664" s="186"/>
      <c r="EN664" s="186"/>
      <c r="EO664" s="186"/>
      <c r="EP664" s="186"/>
      <c r="EQ664" s="186"/>
      <c r="ER664" s="186"/>
      <c r="ES664" s="186"/>
      <c r="ET664" s="186"/>
      <c r="EU664" s="186"/>
      <c r="EV664" s="186"/>
      <c r="EW664" s="186"/>
      <c r="EX664" s="186"/>
      <c r="EY664" s="186"/>
      <c r="EZ664" s="186"/>
      <c r="FA664" s="186"/>
      <c r="FB664" s="186"/>
      <c r="FC664" s="186"/>
      <c r="FD664" s="186"/>
      <c r="FE664" s="186"/>
      <c r="FF664" s="186"/>
      <c r="FG664" s="186"/>
      <c r="FH664" s="186"/>
      <c r="FI664" s="186"/>
      <c r="FJ664" s="186"/>
      <c r="FK664" s="186"/>
      <c r="FL664" s="186"/>
      <c r="FM664" s="186"/>
      <c r="FN664" s="186"/>
      <c r="FO664" s="186"/>
      <c r="FP664" s="186"/>
      <c r="FQ664" s="186"/>
      <c r="FR664" s="186"/>
      <c r="FS664" s="186"/>
      <c r="FT664" s="186"/>
      <c r="FU664" s="186"/>
      <c r="FV664" s="186"/>
      <c r="FW664" s="186"/>
      <c r="FX664" s="186"/>
      <c r="FY664" s="186"/>
      <c r="FZ664" s="186"/>
      <c r="GA664" s="186"/>
      <c r="GB664" s="186"/>
      <c r="GC664" s="186"/>
      <c r="GD664" s="186"/>
      <c r="GE664" s="186"/>
      <c r="GF664" s="186"/>
      <c r="GG664" s="186"/>
      <c r="GH664" s="186"/>
      <c r="GI664" s="186"/>
      <c r="GJ664" s="186"/>
      <c r="GK664" s="186"/>
      <c r="GL664" s="186"/>
      <c r="GM664" s="186"/>
      <c r="GN664" s="186"/>
      <c r="GO664" s="186"/>
      <c r="GP664" s="186"/>
      <c r="GQ664" s="186"/>
      <c r="GR664" s="186"/>
      <c r="GS664" s="186"/>
      <c r="GT664" s="186"/>
      <c r="GU664" s="186"/>
      <c r="GV664" s="186"/>
      <c r="GW664" s="186"/>
      <c r="GX664" s="186"/>
      <c r="GY664" s="186"/>
      <c r="GZ664" s="186"/>
      <c r="HA664" s="186"/>
      <c r="HB664" s="186"/>
      <c r="HC664" s="186"/>
      <c r="HD664" s="186"/>
      <c r="HE664" s="186"/>
      <c r="HF664" s="186"/>
      <c r="HG664" s="186"/>
      <c r="HH664" s="186"/>
      <c r="HI664" s="186"/>
      <c r="HJ664" s="186"/>
      <c r="HK664" s="186"/>
      <c r="HL664" s="186"/>
      <c r="HM664" s="186"/>
      <c r="HN664" s="186"/>
      <c r="HO664" s="186"/>
      <c r="HP664" s="186"/>
      <c r="HQ664" s="186"/>
      <c r="HR664" s="186"/>
      <c r="HS664" s="186"/>
      <c r="HT664" s="186"/>
      <c r="HU664" s="186"/>
      <c r="HV664" s="186"/>
      <c r="HW664" s="186"/>
      <c r="HX664" s="186"/>
      <c r="HY664" s="186"/>
      <c r="HZ664" s="186"/>
      <c r="IA664" s="186"/>
      <c r="IB664" s="186"/>
      <c r="IC664" s="186"/>
      <c r="ID664" s="186"/>
      <c r="IE664" s="186"/>
      <c r="IF664" s="186"/>
      <c r="IG664" s="186"/>
      <c r="IH664" s="186"/>
      <c r="II664" s="186"/>
      <c r="IJ664" s="186"/>
      <c r="IK664" s="186"/>
      <c r="IL664" s="186"/>
      <c r="IM664" s="186"/>
      <c r="IN664" s="186"/>
      <c r="IO664" s="186"/>
      <c r="IP664" s="186"/>
      <c r="IQ664" s="186"/>
      <c r="IR664" s="186"/>
      <c r="IS664" s="186"/>
      <c r="IT664" s="186"/>
      <c r="IU664" s="186"/>
      <c r="IV664" s="186"/>
    </row>
    <row r="665" spans="1:256" s="149" customFormat="1" ht="20.100000000000001" customHeight="1" x14ac:dyDescent="0.25">
      <c r="A665" s="236">
        <v>44545</v>
      </c>
      <c r="B665" s="34" t="s">
        <v>23</v>
      </c>
      <c r="C665" s="34" t="s">
        <v>24</v>
      </c>
      <c r="D665" s="34">
        <v>33147</v>
      </c>
      <c r="E665" s="34" t="s">
        <v>26</v>
      </c>
      <c r="F665" s="34" t="s">
        <v>2961</v>
      </c>
      <c r="G665" s="34" t="s">
        <v>2452</v>
      </c>
      <c r="H665" s="34" t="s">
        <v>29</v>
      </c>
      <c r="I665" s="34" t="s">
        <v>2962</v>
      </c>
      <c r="J665" s="34" t="s">
        <v>2963</v>
      </c>
      <c r="K665" s="34" t="s">
        <v>215</v>
      </c>
      <c r="L665" s="34" t="s">
        <v>2964</v>
      </c>
      <c r="M665" s="202">
        <v>218410.5</v>
      </c>
      <c r="N665" s="34" t="s">
        <v>29</v>
      </c>
      <c r="O665" s="34" t="s">
        <v>29</v>
      </c>
      <c r="P665" s="33">
        <v>44528</v>
      </c>
      <c r="Q665" s="34" t="s">
        <v>476</v>
      </c>
      <c r="R665" s="33">
        <v>44554</v>
      </c>
      <c r="S665" s="34" t="s">
        <v>29</v>
      </c>
      <c r="T665" s="34" t="s">
        <v>2767</v>
      </c>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c r="IB665"/>
      <c r="IC665"/>
      <c r="ID665"/>
      <c r="IE665"/>
      <c r="IF665"/>
      <c r="IG665"/>
      <c r="IH665"/>
      <c r="II665"/>
      <c r="IJ665"/>
      <c r="IK665"/>
      <c r="IL665"/>
      <c r="IM665"/>
      <c r="IN665"/>
      <c r="IO665"/>
      <c r="IP665"/>
      <c r="IQ665"/>
      <c r="IR665"/>
      <c r="IS665"/>
      <c r="IT665"/>
      <c r="IU665"/>
      <c r="IV665"/>
    </row>
    <row r="666" spans="1:256" ht="20.100000000000001" customHeight="1" x14ac:dyDescent="0.25">
      <c r="A666" s="232">
        <v>44034</v>
      </c>
      <c r="B666" s="105" t="s">
        <v>23</v>
      </c>
      <c r="C666" s="106" t="s">
        <v>24</v>
      </c>
      <c r="D666" s="22" t="s">
        <v>427</v>
      </c>
      <c r="E666" s="114" t="s">
        <v>58</v>
      </c>
      <c r="F666" s="114" t="s">
        <v>428</v>
      </c>
      <c r="G666" s="114" t="s">
        <v>429</v>
      </c>
      <c r="H666" s="114" t="s">
        <v>430</v>
      </c>
      <c r="I666" s="114" t="s">
        <v>431</v>
      </c>
      <c r="J666" s="114" t="s">
        <v>432</v>
      </c>
      <c r="K666" s="114" t="s">
        <v>31</v>
      </c>
      <c r="L666" s="114" t="s">
        <v>222</v>
      </c>
      <c r="M666" s="131">
        <v>823268</v>
      </c>
      <c r="N666" s="132" t="s">
        <v>29</v>
      </c>
      <c r="O666" s="114" t="s">
        <v>433</v>
      </c>
      <c r="P666" s="133">
        <v>43600</v>
      </c>
      <c r="Q666" s="108" t="s">
        <v>434</v>
      </c>
      <c r="R666" s="40">
        <v>44407</v>
      </c>
      <c r="S666" s="113" t="s">
        <v>29</v>
      </c>
      <c r="T666" s="109" t="s">
        <v>435</v>
      </c>
    </row>
    <row r="667" spans="1:256" ht="20.100000000000001" customHeight="1" x14ac:dyDescent="0.25">
      <c r="A667" s="232">
        <v>44035</v>
      </c>
      <c r="B667" s="105" t="s">
        <v>23</v>
      </c>
      <c r="C667" s="106" t="s">
        <v>24</v>
      </c>
      <c r="D667" s="22" t="s">
        <v>436</v>
      </c>
      <c r="E667" s="114" t="s">
        <v>58</v>
      </c>
      <c r="F667" s="114" t="s">
        <v>437</v>
      </c>
      <c r="G667" s="114" t="s">
        <v>438</v>
      </c>
      <c r="H667" s="114" t="s">
        <v>29</v>
      </c>
      <c r="I667" s="114" t="s">
        <v>439</v>
      </c>
      <c r="J667" s="114" t="s">
        <v>440</v>
      </c>
      <c r="K667" s="114" t="s">
        <v>31</v>
      </c>
      <c r="L667" s="114" t="s">
        <v>222</v>
      </c>
      <c r="M667" s="131">
        <v>174839.5</v>
      </c>
      <c r="N667" s="132" t="s">
        <v>29</v>
      </c>
      <c r="O667" s="114" t="s">
        <v>35</v>
      </c>
      <c r="P667" s="133">
        <v>43605</v>
      </c>
      <c r="Q667" s="108" t="s">
        <v>156</v>
      </c>
      <c r="R667" s="40">
        <v>44407</v>
      </c>
      <c r="S667" s="113" t="s">
        <v>29</v>
      </c>
      <c r="T667" s="109" t="s">
        <v>435</v>
      </c>
    </row>
    <row r="668" spans="1:256" s="155" customFormat="1" ht="20.100000000000001" customHeight="1" x14ac:dyDescent="0.25">
      <c r="A668" s="235">
        <v>44370</v>
      </c>
      <c r="B668" s="114" t="s">
        <v>23</v>
      </c>
      <c r="C668" s="114" t="s">
        <v>24</v>
      </c>
      <c r="D668" s="114" t="s">
        <v>2753</v>
      </c>
      <c r="E668" s="114" t="s">
        <v>58</v>
      </c>
      <c r="F668" s="114" t="s">
        <v>2754</v>
      </c>
      <c r="G668" s="114" t="s">
        <v>2755</v>
      </c>
      <c r="H668" s="114" t="s">
        <v>29</v>
      </c>
      <c r="I668" s="114" t="s">
        <v>2753</v>
      </c>
      <c r="J668" s="114" t="s">
        <v>2756</v>
      </c>
      <c r="K668" s="114" t="s">
        <v>215</v>
      </c>
      <c r="L668" s="114" t="s">
        <v>2223</v>
      </c>
      <c r="M668" s="192">
        <v>171380</v>
      </c>
      <c r="N668" s="114" t="s">
        <v>2224</v>
      </c>
      <c r="O668" s="114" t="s">
        <v>84</v>
      </c>
      <c r="P668" s="40">
        <v>44300</v>
      </c>
      <c r="Q668" s="114" t="s">
        <v>383</v>
      </c>
      <c r="R668" s="40">
        <v>44519</v>
      </c>
      <c r="S668" s="114" t="s">
        <v>29</v>
      </c>
      <c r="T668" s="114" t="s">
        <v>2759</v>
      </c>
    </row>
    <row r="669" spans="1:256" s="4" customFormat="1" ht="20.100000000000001" customHeight="1" x14ac:dyDescent="0.25">
      <c r="A669" s="234">
        <v>44260</v>
      </c>
      <c r="B669" s="21" t="s">
        <v>23</v>
      </c>
      <c r="C669" s="106" t="s">
        <v>24</v>
      </c>
      <c r="D669" s="22" t="s">
        <v>812</v>
      </c>
      <c r="E669" s="21" t="s">
        <v>26</v>
      </c>
      <c r="F669" s="114" t="s">
        <v>813</v>
      </c>
      <c r="G669" s="114" t="s">
        <v>814</v>
      </c>
      <c r="H669" s="114" t="s">
        <v>29</v>
      </c>
      <c r="I669" s="114" t="s">
        <v>2534</v>
      </c>
      <c r="J669" s="114" t="s">
        <v>2535</v>
      </c>
      <c r="K669" s="114" t="s">
        <v>215</v>
      </c>
      <c r="L669" s="114" t="s">
        <v>2122</v>
      </c>
      <c r="M669" s="23">
        <v>247195.93</v>
      </c>
      <c r="N669" s="154" t="s">
        <v>29</v>
      </c>
      <c r="O669" s="115" t="s">
        <v>35</v>
      </c>
      <c r="P669" s="40">
        <v>44265</v>
      </c>
      <c r="Q669" s="114" t="s">
        <v>77</v>
      </c>
      <c r="R669" s="159">
        <v>44629</v>
      </c>
      <c r="S669" s="114" t="s">
        <v>29</v>
      </c>
      <c r="T669" s="143" t="s">
        <v>126</v>
      </c>
      <c r="U669" s="156"/>
      <c r="V669" s="157"/>
      <c r="W669" s="157"/>
      <c r="X669" s="157"/>
      <c r="Y669" s="157"/>
      <c r="Z669" s="157"/>
      <c r="AA669" s="157"/>
    </row>
    <row r="670" spans="1:256" s="4" customFormat="1" ht="20.100000000000001" customHeight="1" x14ac:dyDescent="0.25">
      <c r="A670" s="234">
        <v>43880</v>
      </c>
      <c r="B670" s="21" t="s">
        <v>23</v>
      </c>
      <c r="C670" s="21" t="s">
        <v>344</v>
      </c>
      <c r="D670" s="22">
        <v>100261</v>
      </c>
      <c r="E670" s="21" t="s">
        <v>26</v>
      </c>
      <c r="F670" s="114" t="s">
        <v>602</v>
      </c>
      <c r="G670" s="114" t="s">
        <v>603</v>
      </c>
      <c r="H670" s="114" t="s">
        <v>29</v>
      </c>
      <c r="I670" s="114" t="s">
        <v>604</v>
      </c>
      <c r="J670" s="114" t="s">
        <v>605</v>
      </c>
      <c r="K670" s="114" t="s">
        <v>521</v>
      </c>
      <c r="L670" s="114" t="s">
        <v>597</v>
      </c>
      <c r="M670" s="23">
        <v>1902986.73</v>
      </c>
      <c r="N670" s="115" t="s">
        <v>598</v>
      </c>
      <c r="O670" s="115" t="s">
        <v>599</v>
      </c>
      <c r="P670" s="24" t="s">
        <v>29</v>
      </c>
      <c r="Q670" s="33">
        <v>43812</v>
      </c>
      <c r="R670" s="34" t="s">
        <v>131</v>
      </c>
      <c r="S670" s="33">
        <v>44561</v>
      </c>
      <c r="T670" s="114" t="s">
        <v>606</v>
      </c>
      <c r="U670" s="26" t="s">
        <v>29</v>
      </c>
      <c r="V670" s="21" t="s">
        <v>29</v>
      </c>
      <c r="W670" s="21" t="s">
        <v>29</v>
      </c>
      <c r="X670" s="21" t="s">
        <v>29</v>
      </c>
      <c r="Y670" s="21" t="s">
        <v>29</v>
      </c>
      <c r="Z670" s="21" t="s">
        <v>29</v>
      </c>
      <c r="AA670" s="21" t="s">
        <v>29</v>
      </c>
      <c r="AB670" s="190" t="s">
        <v>601</v>
      </c>
    </row>
    <row r="671" spans="1:256" s="4" customFormat="1" ht="20.100000000000001" customHeight="1" x14ac:dyDescent="0.25">
      <c r="A671" s="234">
        <v>43642</v>
      </c>
      <c r="B671" s="21" t="s">
        <v>23</v>
      </c>
      <c r="C671" s="21" t="s">
        <v>344</v>
      </c>
      <c r="D671" s="432" t="s">
        <v>2660</v>
      </c>
      <c r="E671" s="21" t="s">
        <v>26</v>
      </c>
      <c r="F671" s="114" t="s">
        <v>643</v>
      </c>
      <c r="G671" s="114" t="s">
        <v>644</v>
      </c>
      <c r="H671" s="114" t="s">
        <v>29</v>
      </c>
      <c r="I671" s="114" t="s">
        <v>645</v>
      </c>
      <c r="J671" s="114" t="s">
        <v>646</v>
      </c>
      <c r="K671" s="114" t="s">
        <v>521</v>
      </c>
      <c r="L671" s="114" t="s">
        <v>640</v>
      </c>
      <c r="M671" s="23">
        <v>232856.25</v>
      </c>
      <c r="N671" s="115" t="s">
        <v>641</v>
      </c>
      <c r="O671" s="115" t="s">
        <v>29</v>
      </c>
      <c r="P671" s="24" t="s">
        <v>29</v>
      </c>
      <c r="Q671" s="33">
        <v>43642</v>
      </c>
      <c r="R671" s="34" t="s">
        <v>77</v>
      </c>
      <c r="S671" s="33">
        <v>44372</v>
      </c>
      <c r="T671" s="114" t="s">
        <v>606</v>
      </c>
      <c r="U671" s="26" t="s">
        <v>29</v>
      </c>
      <c r="V671" s="21" t="s">
        <v>29</v>
      </c>
      <c r="W671" s="21" t="s">
        <v>29</v>
      </c>
      <c r="X671" s="21" t="s">
        <v>29</v>
      </c>
      <c r="Y671" s="21" t="s">
        <v>29</v>
      </c>
      <c r="Z671" s="21" t="s">
        <v>29</v>
      </c>
      <c r="AA671" s="21" t="s">
        <v>29</v>
      </c>
      <c r="AB671" s="190" t="s">
        <v>2352</v>
      </c>
    </row>
    <row r="672" spans="1:256" s="4" customFormat="1" ht="20.100000000000001" customHeight="1" x14ac:dyDescent="0.25">
      <c r="A672" s="234">
        <v>44480</v>
      </c>
      <c r="B672" s="21" t="s">
        <v>76</v>
      </c>
      <c r="C672" s="21" t="s">
        <v>344</v>
      </c>
      <c r="D672" s="446"/>
      <c r="E672" s="21" t="s">
        <v>26</v>
      </c>
      <c r="F672" s="114" t="s">
        <v>643</v>
      </c>
      <c r="G672" s="114" t="s">
        <v>644</v>
      </c>
      <c r="H672" s="114" t="s">
        <v>29</v>
      </c>
      <c r="I672" s="114" t="s">
        <v>645</v>
      </c>
      <c r="J672" s="114" t="s">
        <v>646</v>
      </c>
      <c r="K672" s="114" t="s">
        <v>521</v>
      </c>
      <c r="L672" s="114" t="s">
        <v>640</v>
      </c>
      <c r="M672" s="23">
        <v>310475</v>
      </c>
      <c r="N672" s="115" t="s">
        <v>2854</v>
      </c>
      <c r="O672" s="115" t="s">
        <v>29</v>
      </c>
      <c r="P672" s="24" t="s">
        <v>29</v>
      </c>
      <c r="Q672" s="33">
        <v>43277</v>
      </c>
      <c r="R672" s="34" t="s">
        <v>66</v>
      </c>
      <c r="S672" s="33">
        <v>44738</v>
      </c>
      <c r="T672" s="114" t="s">
        <v>606</v>
      </c>
      <c r="U672" s="26" t="s">
        <v>29</v>
      </c>
      <c r="V672" s="21" t="s">
        <v>29</v>
      </c>
      <c r="W672" s="21" t="s">
        <v>29</v>
      </c>
      <c r="X672" s="21" t="s">
        <v>29</v>
      </c>
      <c r="Y672" s="21" t="s">
        <v>29</v>
      </c>
      <c r="Z672" s="21" t="s">
        <v>29</v>
      </c>
      <c r="AA672" s="21" t="s">
        <v>29</v>
      </c>
      <c r="AB672" s="190" t="s">
        <v>2352</v>
      </c>
    </row>
    <row r="673" spans="1:28" s="4" customFormat="1" ht="20.100000000000001" customHeight="1" x14ac:dyDescent="0.25">
      <c r="A673" s="234">
        <v>43501</v>
      </c>
      <c r="B673" s="21" t="s">
        <v>23</v>
      </c>
      <c r="C673" s="21" t="s">
        <v>344</v>
      </c>
      <c r="D673" s="432" t="s">
        <v>2659</v>
      </c>
      <c r="E673" s="21" t="s">
        <v>26</v>
      </c>
      <c r="F673" s="114" t="s">
        <v>643</v>
      </c>
      <c r="G673" s="114" t="s">
        <v>644</v>
      </c>
      <c r="H673" s="114" t="s">
        <v>29</v>
      </c>
      <c r="I673" s="114" t="s">
        <v>733</v>
      </c>
      <c r="J673" s="114" t="s">
        <v>733</v>
      </c>
      <c r="K673" s="114" t="s">
        <v>521</v>
      </c>
      <c r="L673" s="114" t="s">
        <v>723</v>
      </c>
      <c r="M673" s="23">
        <v>208350</v>
      </c>
      <c r="N673" s="115" t="s">
        <v>29</v>
      </c>
      <c r="O673" s="115" t="s">
        <v>35</v>
      </c>
      <c r="P673" s="32" t="s">
        <v>29</v>
      </c>
      <c r="Q673" s="29">
        <v>43353</v>
      </c>
      <c r="R673" s="30" t="s">
        <v>48</v>
      </c>
      <c r="S673" s="29">
        <v>44448</v>
      </c>
      <c r="T673" s="114" t="s">
        <v>29</v>
      </c>
      <c r="U673" s="26" t="s">
        <v>29</v>
      </c>
      <c r="V673" s="21" t="s">
        <v>29</v>
      </c>
      <c r="W673" s="21" t="s">
        <v>29</v>
      </c>
      <c r="X673" s="21" t="s">
        <v>29</v>
      </c>
      <c r="Y673" s="21" t="s">
        <v>29</v>
      </c>
      <c r="Z673" s="21" t="s">
        <v>29</v>
      </c>
      <c r="AA673" s="21" t="s">
        <v>29</v>
      </c>
      <c r="AB673" s="190" t="s">
        <v>2352</v>
      </c>
    </row>
    <row r="674" spans="1:28" s="200" customFormat="1" ht="20.100000000000001" customHeight="1" x14ac:dyDescent="0.25">
      <c r="A674" s="234">
        <v>44480</v>
      </c>
      <c r="B674" s="21" t="s">
        <v>76</v>
      </c>
      <c r="C674" s="21" t="s">
        <v>344</v>
      </c>
      <c r="D674" s="433"/>
      <c r="E674" s="21" t="s">
        <v>26</v>
      </c>
      <c r="F674" s="114" t="s">
        <v>643</v>
      </c>
      <c r="G674" s="114" t="s">
        <v>644</v>
      </c>
      <c r="H674" s="114" t="s">
        <v>29</v>
      </c>
      <c r="I674" s="114" t="s">
        <v>733</v>
      </c>
      <c r="J674" s="114" t="s">
        <v>733</v>
      </c>
      <c r="K674" s="114" t="s">
        <v>521</v>
      </c>
      <c r="L674" s="114" t="s">
        <v>723</v>
      </c>
      <c r="M674" s="23">
        <v>390610</v>
      </c>
      <c r="N674" s="115" t="s">
        <v>29</v>
      </c>
      <c r="O674" s="115" t="s">
        <v>35</v>
      </c>
      <c r="P674" s="32" t="s">
        <v>29</v>
      </c>
      <c r="Q674" s="29">
        <v>43353</v>
      </c>
      <c r="R674" s="30" t="s">
        <v>2624</v>
      </c>
      <c r="S674" s="29">
        <v>44738</v>
      </c>
      <c r="T674" s="114" t="s">
        <v>29</v>
      </c>
      <c r="U674" s="26" t="s">
        <v>29</v>
      </c>
      <c r="V674" s="21" t="s">
        <v>29</v>
      </c>
      <c r="W674" s="21" t="s">
        <v>29</v>
      </c>
      <c r="X674" s="21" t="s">
        <v>29</v>
      </c>
      <c r="Y674" s="21" t="s">
        <v>29</v>
      </c>
      <c r="Z674" s="21" t="s">
        <v>29</v>
      </c>
      <c r="AA674" s="21" t="s">
        <v>29</v>
      </c>
      <c r="AB674" s="30" t="s">
        <v>2352</v>
      </c>
    </row>
    <row r="675" spans="1:28" s="4" customFormat="1" ht="20.100000000000001" customHeight="1" x14ac:dyDescent="0.25">
      <c r="A675" s="234">
        <v>43965</v>
      </c>
      <c r="B675" s="21" t="s">
        <v>23</v>
      </c>
      <c r="C675" s="21" t="s">
        <v>344</v>
      </c>
      <c r="D675" s="22" t="s">
        <v>280</v>
      </c>
      <c r="E675" s="21" t="s">
        <v>26</v>
      </c>
      <c r="F675" s="114" t="s">
        <v>924</v>
      </c>
      <c r="G675" s="114" t="s">
        <v>925</v>
      </c>
      <c r="H675" s="114" t="s">
        <v>29</v>
      </c>
      <c r="I675" s="114" t="s">
        <v>926</v>
      </c>
      <c r="J675" s="114" t="s">
        <v>927</v>
      </c>
      <c r="K675" s="114" t="s">
        <v>521</v>
      </c>
      <c r="L675" s="114" t="s">
        <v>29</v>
      </c>
      <c r="M675" s="23">
        <v>2000000</v>
      </c>
      <c r="N675" s="115" t="s">
        <v>29</v>
      </c>
      <c r="O675" s="115" t="s">
        <v>261</v>
      </c>
      <c r="P675" s="32" t="s">
        <v>29</v>
      </c>
      <c r="Q675" s="25">
        <v>43413</v>
      </c>
      <c r="R675" s="39" t="s">
        <v>48</v>
      </c>
      <c r="S675" s="25">
        <v>44509</v>
      </c>
      <c r="T675" s="114" t="s">
        <v>29</v>
      </c>
      <c r="U675" s="26" t="s">
        <v>29</v>
      </c>
      <c r="V675" s="21" t="s">
        <v>29</v>
      </c>
      <c r="W675" s="21" t="s">
        <v>29</v>
      </c>
      <c r="X675" s="21" t="s">
        <v>29</v>
      </c>
      <c r="Y675" s="21" t="s">
        <v>29</v>
      </c>
      <c r="Z675" s="21" t="s">
        <v>29</v>
      </c>
      <c r="AA675" s="21" t="s">
        <v>29</v>
      </c>
      <c r="AB675" s="30" t="s">
        <v>126</v>
      </c>
    </row>
    <row r="676" spans="1:28" s="4" customFormat="1" ht="20.100000000000001" customHeight="1" x14ac:dyDescent="0.25">
      <c r="A676" s="234">
        <v>44098</v>
      </c>
      <c r="B676" s="21" t="s">
        <v>76</v>
      </c>
      <c r="C676" s="21" t="s">
        <v>344</v>
      </c>
      <c r="D676" s="22" t="s">
        <v>942</v>
      </c>
      <c r="E676" s="21" t="s">
        <v>26</v>
      </c>
      <c r="F676" s="114" t="s">
        <v>943</v>
      </c>
      <c r="G676" s="114" t="s">
        <v>944</v>
      </c>
      <c r="H676" s="114" t="s">
        <v>29</v>
      </c>
      <c r="I676" s="114" t="s">
        <v>945</v>
      </c>
      <c r="J676" s="114" t="s">
        <v>946</v>
      </c>
      <c r="K676" s="114" t="s">
        <v>521</v>
      </c>
      <c r="L676" s="114" t="s">
        <v>29</v>
      </c>
      <c r="M676" s="23">
        <v>447475</v>
      </c>
      <c r="N676" s="115" t="s">
        <v>29</v>
      </c>
      <c r="O676" s="115" t="s">
        <v>35</v>
      </c>
      <c r="P676" s="32" t="s">
        <v>29</v>
      </c>
      <c r="Q676" s="25">
        <v>44104</v>
      </c>
      <c r="R676" s="114" t="s">
        <v>77</v>
      </c>
      <c r="S676" s="25">
        <v>44468</v>
      </c>
      <c r="T676" s="114" t="s">
        <v>29</v>
      </c>
      <c r="U676" s="26" t="s">
        <v>29</v>
      </c>
      <c r="V676" s="21" t="s">
        <v>29</v>
      </c>
      <c r="W676" s="21" t="s">
        <v>29</v>
      </c>
      <c r="X676" s="21" t="s">
        <v>29</v>
      </c>
      <c r="Y676" s="21" t="s">
        <v>29</v>
      </c>
      <c r="Z676" s="21" t="s">
        <v>29</v>
      </c>
      <c r="AA676" s="21" t="s">
        <v>29</v>
      </c>
      <c r="AB676" s="30" t="s">
        <v>126</v>
      </c>
    </row>
    <row r="677" spans="1:28" s="4" customFormat="1" ht="20.100000000000001" customHeight="1" x14ac:dyDescent="0.25">
      <c r="A677" s="234">
        <v>44027</v>
      </c>
      <c r="B677" s="21" t="s">
        <v>850</v>
      </c>
      <c r="C677" s="21" t="s">
        <v>344</v>
      </c>
      <c r="D677" s="22" t="s">
        <v>1086</v>
      </c>
      <c r="E677" s="21" t="s">
        <v>26</v>
      </c>
      <c r="F677" s="114" t="s">
        <v>1087</v>
      </c>
      <c r="G677" s="114" t="s">
        <v>1088</v>
      </c>
      <c r="H677" s="114" t="s">
        <v>29</v>
      </c>
      <c r="I677" s="114" t="s">
        <v>1089</v>
      </c>
      <c r="J677" s="114" t="s">
        <v>29</v>
      </c>
      <c r="K677" s="114" t="s">
        <v>521</v>
      </c>
      <c r="L677" s="114" t="s">
        <v>723</v>
      </c>
      <c r="M677" s="23">
        <v>762208.81</v>
      </c>
      <c r="N677" s="115" t="s">
        <v>29</v>
      </c>
      <c r="O677" s="115" t="s">
        <v>29</v>
      </c>
      <c r="P677" s="32" t="s">
        <v>29</v>
      </c>
      <c r="Q677" s="40">
        <v>44010</v>
      </c>
      <c r="R677" s="114" t="s">
        <v>77</v>
      </c>
      <c r="S677" s="40">
        <v>44374</v>
      </c>
      <c r="T677" s="114" t="s">
        <v>606</v>
      </c>
      <c r="U677" s="26" t="s">
        <v>29</v>
      </c>
      <c r="V677" s="21" t="s">
        <v>29</v>
      </c>
      <c r="W677" s="21" t="s">
        <v>29</v>
      </c>
      <c r="X677" s="21" t="s">
        <v>29</v>
      </c>
      <c r="Y677" s="21" t="s">
        <v>29</v>
      </c>
      <c r="Z677" s="21" t="s">
        <v>29</v>
      </c>
      <c r="AA677" s="21" t="s">
        <v>29</v>
      </c>
      <c r="AB677" s="34" t="s">
        <v>126</v>
      </c>
    </row>
    <row r="678" spans="1:28" s="4" customFormat="1" ht="20.100000000000001" customHeight="1" x14ac:dyDescent="0.25">
      <c r="A678" s="234">
        <v>44315</v>
      </c>
      <c r="B678" s="21" t="s">
        <v>76</v>
      </c>
      <c r="C678" s="21" t="s">
        <v>344</v>
      </c>
      <c r="D678" s="22" t="s">
        <v>1188</v>
      </c>
      <c r="E678" s="21" t="s">
        <v>26</v>
      </c>
      <c r="F678" s="114" t="s">
        <v>1189</v>
      </c>
      <c r="G678" s="114" t="s">
        <v>1190</v>
      </c>
      <c r="H678" s="114" t="s">
        <v>29</v>
      </c>
      <c r="I678" s="114" t="s">
        <v>1191</v>
      </c>
      <c r="J678" s="114" t="s">
        <v>1192</v>
      </c>
      <c r="K678" s="114" t="s">
        <v>215</v>
      </c>
      <c r="L678" s="114" t="s">
        <v>723</v>
      </c>
      <c r="M678" s="23">
        <v>347350</v>
      </c>
      <c r="N678" s="115" t="s">
        <v>29</v>
      </c>
      <c r="O678" s="115" t="s">
        <v>261</v>
      </c>
      <c r="P678" s="32" t="s">
        <v>29</v>
      </c>
      <c r="Q678" s="40">
        <v>43174</v>
      </c>
      <c r="R678" s="114" t="s">
        <v>2672</v>
      </c>
      <c r="S678" s="40">
        <v>44351</v>
      </c>
      <c r="T678" s="114" t="s">
        <v>29</v>
      </c>
      <c r="U678" s="26" t="s">
        <v>29</v>
      </c>
      <c r="V678" s="114" t="s">
        <v>29</v>
      </c>
      <c r="W678" s="26" t="s">
        <v>29</v>
      </c>
      <c r="X678" s="114" t="s">
        <v>29</v>
      </c>
      <c r="Y678" s="114" t="s">
        <v>29</v>
      </c>
      <c r="Z678" s="114" t="s">
        <v>29</v>
      </c>
      <c r="AA678" s="26" t="s">
        <v>29</v>
      </c>
      <c r="AB678" s="34" t="s">
        <v>126</v>
      </c>
    </row>
    <row r="679" spans="1:28" s="4" customFormat="1" ht="20.100000000000001" customHeight="1" x14ac:dyDescent="0.25">
      <c r="A679" s="234">
        <v>44214</v>
      </c>
      <c r="B679" s="21" t="s">
        <v>23</v>
      </c>
      <c r="C679" s="21" t="s">
        <v>344</v>
      </c>
      <c r="D679" s="22" t="s">
        <v>2412</v>
      </c>
      <c r="E679" s="21" t="s">
        <v>26</v>
      </c>
      <c r="F679" s="114" t="s">
        <v>2413</v>
      </c>
      <c r="G679" s="114" t="s">
        <v>2414</v>
      </c>
      <c r="H679" s="114" t="s">
        <v>29</v>
      </c>
      <c r="I679" s="114" t="s">
        <v>2415</v>
      </c>
      <c r="J679" s="114" t="s">
        <v>3137</v>
      </c>
      <c r="K679" s="114" t="s">
        <v>521</v>
      </c>
      <c r="L679" s="114" t="s">
        <v>29</v>
      </c>
      <c r="M679" s="23">
        <v>357000</v>
      </c>
      <c r="N679" s="115" t="s">
        <v>29</v>
      </c>
      <c r="O679" s="115" t="s">
        <v>599</v>
      </c>
      <c r="P679" s="32" t="s">
        <v>29</v>
      </c>
      <c r="Q679" s="40">
        <v>44197</v>
      </c>
      <c r="R679" s="114" t="s">
        <v>77</v>
      </c>
      <c r="S679" s="40">
        <v>44561</v>
      </c>
      <c r="T679" s="114" t="s">
        <v>29</v>
      </c>
      <c r="U679" s="26" t="s">
        <v>29</v>
      </c>
      <c r="V679" s="21" t="s">
        <v>29</v>
      </c>
      <c r="W679" s="21" t="s">
        <v>29</v>
      </c>
      <c r="X679" s="114" t="s">
        <v>29</v>
      </c>
      <c r="Y679" s="114" t="s">
        <v>29</v>
      </c>
      <c r="Z679" s="21" t="s">
        <v>29</v>
      </c>
      <c r="AA679" s="35" t="s">
        <v>29</v>
      </c>
      <c r="AB679" s="34" t="s">
        <v>126</v>
      </c>
    </row>
    <row r="680" spans="1:28" s="4" customFormat="1" ht="20.100000000000001" customHeight="1" x14ac:dyDescent="0.25">
      <c r="A680" s="242">
        <v>44348</v>
      </c>
      <c r="B680" s="111" t="s">
        <v>23</v>
      </c>
      <c r="C680" s="111" t="s">
        <v>344</v>
      </c>
      <c r="D680" s="174" t="s">
        <v>1006</v>
      </c>
      <c r="E680" s="111" t="s">
        <v>26</v>
      </c>
      <c r="F680" s="110" t="s">
        <v>2694</v>
      </c>
      <c r="G680" s="110" t="s">
        <v>2695</v>
      </c>
      <c r="H680" s="110" t="s">
        <v>29</v>
      </c>
      <c r="I680" s="110" t="s">
        <v>2696</v>
      </c>
      <c r="J680" s="110" t="s">
        <v>2697</v>
      </c>
      <c r="K680" s="110" t="s">
        <v>521</v>
      </c>
      <c r="L680" s="110" t="s">
        <v>29</v>
      </c>
      <c r="M680" s="176">
        <v>169932.63</v>
      </c>
      <c r="N680" s="177" t="s">
        <v>29</v>
      </c>
      <c r="O680" s="177" t="s">
        <v>29</v>
      </c>
      <c r="P680" s="180" t="s">
        <v>29</v>
      </c>
      <c r="Q680" s="178">
        <v>44360</v>
      </c>
      <c r="R680" s="110" t="s">
        <v>77</v>
      </c>
      <c r="S680" s="178">
        <v>44724</v>
      </c>
      <c r="T680" s="110" t="s">
        <v>29</v>
      </c>
      <c r="U680" s="181" t="s">
        <v>29</v>
      </c>
      <c r="V680" s="111" t="s">
        <v>29</v>
      </c>
      <c r="W680" s="111" t="s">
        <v>29</v>
      </c>
      <c r="X680" s="110" t="s">
        <v>29</v>
      </c>
      <c r="Y680" s="110" t="s">
        <v>29</v>
      </c>
      <c r="Z680" s="111" t="s">
        <v>29</v>
      </c>
      <c r="AA680" s="182" t="s">
        <v>29</v>
      </c>
      <c r="AB680" s="179" t="s">
        <v>2352</v>
      </c>
    </row>
    <row r="681" spans="1:28" s="4" customFormat="1" ht="20.100000000000001" customHeight="1" x14ac:dyDescent="0.25">
      <c r="A681" s="235" t="s">
        <v>2556</v>
      </c>
      <c r="B681" s="21" t="s">
        <v>23</v>
      </c>
      <c r="C681" s="21" t="s">
        <v>344</v>
      </c>
      <c r="D681" s="22" t="s">
        <v>662</v>
      </c>
      <c r="E681" s="21" t="s">
        <v>26</v>
      </c>
      <c r="F681" s="114" t="s">
        <v>663</v>
      </c>
      <c r="G681" s="114" t="s">
        <v>664</v>
      </c>
      <c r="H681" s="114" t="s">
        <v>29</v>
      </c>
      <c r="I681" s="114" t="s">
        <v>665</v>
      </c>
      <c r="J681" s="114" t="s">
        <v>666</v>
      </c>
      <c r="K681" s="114" t="s">
        <v>587</v>
      </c>
      <c r="L681" s="114" t="s">
        <v>29</v>
      </c>
      <c r="M681" s="23">
        <v>232291</v>
      </c>
      <c r="N681" s="115" t="s">
        <v>29</v>
      </c>
      <c r="O681" s="115" t="s">
        <v>667</v>
      </c>
      <c r="P681" s="32" t="s">
        <v>668</v>
      </c>
      <c r="Q681" s="33">
        <v>43150</v>
      </c>
      <c r="R681" s="35" t="s">
        <v>48</v>
      </c>
      <c r="S681" s="33">
        <v>44359</v>
      </c>
      <c r="T681" s="114" t="s">
        <v>29</v>
      </c>
      <c r="U681" s="26" t="s">
        <v>29</v>
      </c>
      <c r="V681" s="21" t="s">
        <v>29</v>
      </c>
      <c r="W681" s="21" t="s">
        <v>29</v>
      </c>
      <c r="X681" s="21" t="s">
        <v>29</v>
      </c>
      <c r="Y681" s="21" t="s">
        <v>29</v>
      </c>
      <c r="Z681" s="21" t="s">
        <v>29</v>
      </c>
      <c r="AA681" s="21" t="s">
        <v>29</v>
      </c>
      <c r="AB681" s="21" t="s">
        <v>2555</v>
      </c>
    </row>
    <row r="682" spans="1:28" s="4" customFormat="1" ht="20.100000000000001" customHeight="1" x14ac:dyDescent="0.25">
      <c r="A682" s="246">
        <v>44137</v>
      </c>
      <c r="B682" s="21" t="s">
        <v>23</v>
      </c>
      <c r="C682" s="21" t="s">
        <v>344</v>
      </c>
      <c r="D682" s="22" t="s">
        <v>2210</v>
      </c>
      <c r="E682" s="21" t="s">
        <v>246</v>
      </c>
      <c r="F682" s="114" t="s">
        <v>2211</v>
      </c>
      <c r="G682" s="114" t="s">
        <v>2212</v>
      </c>
      <c r="H682" s="114" t="s">
        <v>29</v>
      </c>
      <c r="I682" s="114" t="s">
        <v>2213</v>
      </c>
      <c r="J682" s="114" t="s">
        <v>2214</v>
      </c>
      <c r="K682" s="114" t="s">
        <v>521</v>
      </c>
      <c r="L682" s="114" t="s">
        <v>2215</v>
      </c>
      <c r="M682" s="23">
        <v>248349.38</v>
      </c>
      <c r="N682" s="115" t="s">
        <v>29</v>
      </c>
      <c r="O682" s="115" t="s">
        <v>2216</v>
      </c>
      <c r="P682" s="32" t="s">
        <v>2217</v>
      </c>
      <c r="Q682" s="40">
        <v>44099</v>
      </c>
      <c r="R682" s="114" t="s">
        <v>865</v>
      </c>
      <c r="S682" s="40">
        <v>44500</v>
      </c>
      <c r="T682" s="114" t="s">
        <v>29</v>
      </c>
      <c r="U682" s="26" t="s">
        <v>29</v>
      </c>
      <c r="V682" s="21" t="s">
        <v>29</v>
      </c>
      <c r="W682" s="21" t="s">
        <v>29</v>
      </c>
      <c r="X682" s="114" t="s">
        <v>29</v>
      </c>
      <c r="Y682" s="114" t="s">
        <v>2218</v>
      </c>
      <c r="Z682" s="21" t="s">
        <v>29</v>
      </c>
      <c r="AA682" s="35" t="s">
        <v>29</v>
      </c>
      <c r="AB682" s="34" t="s">
        <v>2219</v>
      </c>
    </row>
    <row r="683" spans="1:28" ht="20.100000000000001" customHeight="1" x14ac:dyDescent="0.25">
      <c r="A683" s="240">
        <v>44592</v>
      </c>
      <c r="B683" s="30" t="s">
        <v>23</v>
      </c>
      <c r="C683" s="30" t="s">
        <v>24</v>
      </c>
      <c r="D683" s="30" t="s">
        <v>2971</v>
      </c>
      <c r="E683" s="30" t="s">
        <v>26</v>
      </c>
      <c r="F683" s="30" t="s">
        <v>2972</v>
      </c>
      <c r="G683" s="34" t="s">
        <v>2973</v>
      </c>
      <c r="H683" s="30" t="s">
        <v>29</v>
      </c>
      <c r="I683" s="30" t="s">
        <v>2974</v>
      </c>
      <c r="J683" s="34" t="s">
        <v>2975</v>
      </c>
      <c r="K683" s="30" t="s">
        <v>215</v>
      </c>
      <c r="L683" s="30" t="s">
        <v>2122</v>
      </c>
      <c r="M683" s="206">
        <v>214720</v>
      </c>
      <c r="N683" s="30" t="s">
        <v>29</v>
      </c>
      <c r="O683" s="30" t="s">
        <v>821</v>
      </c>
      <c r="P683" s="29">
        <v>44440</v>
      </c>
      <c r="Q683" s="30" t="s">
        <v>259</v>
      </c>
      <c r="R683" s="29">
        <v>44624</v>
      </c>
      <c r="S683" s="30" t="s">
        <v>29</v>
      </c>
      <c r="T683" s="30" t="s">
        <v>2976</v>
      </c>
    </row>
    <row r="684" spans="1:28" ht="20.100000000000001" customHeight="1" x14ac:dyDescent="0.25">
      <c r="A684" s="240">
        <v>44592</v>
      </c>
      <c r="B684" s="30" t="s">
        <v>23</v>
      </c>
      <c r="C684" s="30" t="s">
        <v>24</v>
      </c>
      <c r="D684" s="30" t="s">
        <v>2977</v>
      </c>
      <c r="E684" s="30" t="s">
        <v>26</v>
      </c>
      <c r="F684" s="30" t="s">
        <v>2978</v>
      </c>
      <c r="G684" s="30" t="s">
        <v>2979</v>
      </c>
      <c r="H684" s="30" t="s">
        <v>29</v>
      </c>
      <c r="I684" s="30" t="s">
        <v>2980</v>
      </c>
      <c r="J684" s="30" t="s">
        <v>29</v>
      </c>
      <c r="K684" s="30" t="s">
        <v>215</v>
      </c>
      <c r="L684" s="30" t="s">
        <v>2122</v>
      </c>
      <c r="M684" s="207">
        <v>218410.5</v>
      </c>
      <c r="N684" s="30" t="s">
        <v>29</v>
      </c>
      <c r="O684" s="30" t="s">
        <v>821</v>
      </c>
      <c r="P684" s="29">
        <v>44501</v>
      </c>
      <c r="Q684" s="30" t="s">
        <v>342</v>
      </c>
      <c r="R684" s="29">
        <v>44627</v>
      </c>
      <c r="S684" s="30" t="s">
        <v>29</v>
      </c>
      <c r="T684" s="30" t="s">
        <v>2976</v>
      </c>
    </row>
    <row r="685" spans="1:28" ht="20.100000000000001" customHeight="1" x14ac:dyDescent="0.25">
      <c r="A685" s="236">
        <v>44718</v>
      </c>
      <c r="B685" s="34" t="s">
        <v>23</v>
      </c>
      <c r="C685" s="34" t="s">
        <v>24</v>
      </c>
      <c r="D685" s="34" t="s">
        <v>3151</v>
      </c>
      <c r="E685" s="34" t="s">
        <v>246</v>
      </c>
      <c r="F685" s="34" t="s">
        <v>3152</v>
      </c>
      <c r="G685" s="34" t="s">
        <v>3153</v>
      </c>
      <c r="H685" s="34" t="s">
        <v>29</v>
      </c>
      <c r="I685" s="34" t="s">
        <v>3154</v>
      </c>
      <c r="J685" s="34" t="s">
        <v>3155</v>
      </c>
      <c r="K685" s="34" t="s">
        <v>215</v>
      </c>
      <c r="L685" s="34" t="s">
        <v>3149</v>
      </c>
      <c r="M685" s="193">
        <v>164759.1</v>
      </c>
      <c r="N685" s="34" t="s">
        <v>3156</v>
      </c>
      <c r="O685" s="34" t="s">
        <v>29</v>
      </c>
      <c r="P685" s="33">
        <v>44707</v>
      </c>
      <c r="Q685" s="34" t="s">
        <v>476</v>
      </c>
      <c r="R685" s="33">
        <v>44750</v>
      </c>
      <c r="S685" s="34" t="s">
        <v>29</v>
      </c>
      <c r="T685" s="34" t="s">
        <v>3150</v>
      </c>
    </row>
    <row r="686" spans="1:28" s="4" customFormat="1" ht="20.100000000000001" customHeight="1" x14ac:dyDescent="0.25">
      <c r="A686" s="247">
        <v>43445</v>
      </c>
      <c r="B686" s="21" t="s">
        <v>23</v>
      </c>
      <c r="C686" s="21" t="s">
        <v>344</v>
      </c>
      <c r="D686" s="432" t="s">
        <v>725</v>
      </c>
      <c r="E686" s="21" t="s">
        <v>26</v>
      </c>
      <c r="F686" s="114" t="s">
        <v>726</v>
      </c>
      <c r="G686" s="114" t="s">
        <v>727</v>
      </c>
      <c r="H686" s="114" t="s">
        <v>29</v>
      </c>
      <c r="I686" s="114" t="s">
        <v>728</v>
      </c>
      <c r="J686" s="114" t="s">
        <v>729</v>
      </c>
      <c r="K686" s="114" t="s">
        <v>521</v>
      </c>
      <c r="L686" s="114" t="s">
        <v>730</v>
      </c>
      <c r="M686" s="23">
        <v>265000</v>
      </c>
      <c r="N686" s="115" t="s">
        <v>46</v>
      </c>
      <c r="O686" s="115" t="s">
        <v>731</v>
      </c>
      <c r="P686" s="32" t="s">
        <v>29</v>
      </c>
      <c r="Q686" s="25">
        <v>43434</v>
      </c>
      <c r="R686" s="21" t="s">
        <v>131</v>
      </c>
      <c r="S686" s="25">
        <v>44165</v>
      </c>
      <c r="T686" s="114" t="s">
        <v>732</v>
      </c>
      <c r="U686" s="26" t="s">
        <v>29</v>
      </c>
      <c r="V686" s="21" t="s">
        <v>29</v>
      </c>
      <c r="W686" s="21" t="s">
        <v>29</v>
      </c>
      <c r="X686" s="21" t="s">
        <v>29</v>
      </c>
      <c r="Y686" s="21" t="s">
        <v>29</v>
      </c>
      <c r="Z686" s="21" t="s">
        <v>29</v>
      </c>
      <c r="AA686" s="21" t="s">
        <v>29</v>
      </c>
      <c r="AB686" s="190" t="s">
        <v>1072</v>
      </c>
    </row>
    <row r="687" spans="1:28" s="4" customFormat="1" ht="20.100000000000001" customHeight="1" x14ac:dyDescent="0.25">
      <c r="A687" s="247">
        <v>44209</v>
      </c>
      <c r="B687" s="21" t="s">
        <v>76</v>
      </c>
      <c r="C687" s="21" t="s">
        <v>344</v>
      </c>
      <c r="D687" s="433"/>
      <c r="E687" s="21" t="s">
        <v>26</v>
      </c>
      <c r="F687" s="114" t="s">
        <v>726</v>
      </c>
      <c r="G687" s="114" t="s">
        <v>727</v>
      </c>
      <c r="H687" s="114" t="s">
        <v>29</v>
      </c>
      <c r="I687" s="114" t="s">
        <v>728</v>
      </c>
      <c r="J687" s="114" t="s">
        <v>729</v>
      </c>
      <c r="K687" s="114" t="s">
        <v>521</v>
      </c>
      <c r="L687" s="114" t="s">
        <v>730</v>
      </c>
      <c r="M687" s="23">
        <v>26400</v>
      </c>
      <c r="N687" s="115" t="s">
        <v>46</v>
      </c>
      <c r="O687" s="115" t="s">
        <v>731</v>
      </c>
      <c r="P687" s="32" t="s">
        <v>29</v>
      </c>
      <c r="Q687" s="25">
        <v>44166</v>
      </c>
      <c r="R687" s="21" t="s">
        <v>77</v>
      </c>
      <c r="S687" s="25">
        <v>44530</v>
      </c>
      <c r="T687" s="114" t="s">
        <v>732</v>
      </c>
      <c r="U687" s="26" t="s">
        <v>29</v>
      </c>
      <c r="V687" s="21" t="s">
        <v>29</v>
      </c>
      <c r="W687" s="21" t="s">
        <v>29</v>
      </c>
      <c r="X687" s="21" t="s">
        <v>29</v>
      </c>
      <c r="Y687" s="21" t="s">
        <v>29</v>
      </c>
      <c r="Z687" s="21" t="s">
        <v>29</v>
      </c>
      <c r="AA687" s="21" t="s">
        <v>29</v>
      </c>
      <c r="AB687" s="190" t="s">
        <v>1072</v>
      </c>
    </row>
    <row r="688" spans="1:28" s="4" customFormat="1" ht="20.100000000000001" customHeight="1" x14ac:dyDescent="0.25">
      <c r="A688" s="234">
        <v>43854</v>
      </c>
      <c r="B688" s="21" t="s">
        <v>23</v>
      </c>
      <c r="C688" s="21" t="s">
        <v>344</v>
      </c>
      <c r="D688" s="22" t="s">
        <v>855</v>
      </c>
      <c r="E688" s="21" t="s">
        <v>246</v>
      </c>
      <c r="F688" s="114" t="s">
        <v>856</v>
      </c>
      <c r="G688" s="114" t="s">
        <v>2529</v>
      </c>
      <c r="H688" s="114" t="s">
        <v>29</v>
      </c>
      <c r="I688" s="114" t="s">
        <v>848</v>
      </c>
      <c r="J688" s="114" t="s">
        <v>854</v>
      </c>
      <c r="K688" s="114" t="s">
        <v>587</v>
      </c>
      <c r="L688" s="114" t="s">
        <v>840</v>
      </c>
      <c r="M688" s="251">
        <v>935000</v>
      </c>
      <c r="N688" s="115" t="s">
        <v>46</v>
      </c>
      <c r="O688" s="115" t="s">
        <v>3364</v>
      </c>
      <c r="P688" s="32" t="s">
        <v>842</v>
      </c>
      <c r="Q688" s="249">
        <v>43831</v>
      </c>
      <c r="R688" s="165" t="s">
        <v>131</v>
      </c>
      <c r="S688" s="249">
        <v>44561</v>
      </c>
      <c r="T688" s="114" t="s">
        <v>843</v>
      </c>
      <c r="U688" s="26" t="s">
        <v>29</v>
      </c>
      <c r="V688" s="21" t="s">
        <v>29</v>
      </c>
      <c r="W688" s="21" t="s">
        <v>29</v>
      </c>
      <c r="X688" s="21" t="s">
        <v>29</v>
      </c>
      <c r="Y688" s="21" t="s">
        <v>29</v>
      </c>
      <c r="Z688" s="21" t="s">
        <v>29</v>
      </c>
      <c r="AA688" s="21" t="s">
        <v>29</v>
      </c>
      <c r="AB688" s="30" t="s">
        <v>844</v>
      </c>
    </row>
    <row r="689" spans="1:28" s="4" customFormat="1" ht="20.100000000000001" customHeight="1" x14ac:dyDescent="0.25">
      <c r="A689" s="234">
        <v>44214</v>
      </c>
      <c r="B689" s="21" t="s">
        <v>76</v>
      </c>
      <c r="C689" s="21" t="s">
        <v>344</v>
      </c>
      <c r="D689" s="22" t="s">
        <v>1063</v>
      </c>
      <c r="E689" s="21" t="s">
        <v>246</v>
      </c>
      <c r="F689" s="114" t="s">
        <v>1064</v>
      </c>
      <c r="G689" s="114" t="s">
        <v>2527</v>
      </c>
      <c r="H689" s="114" t="s">
        <v>29</v>
      </c>
      <c r="I689" s="114" t="s">
        <v>1066</v>
      </c>
      <c r="J689" s="114" t="s">
        <v>1067</v>
      </c>
      <c r="K689" s="114" t="s">
        <v>521</v>
      </c>
      <c r="L689" s="114" t="s">
        <v>840</v>
      </c>
      <c r="M689" s="251">
        <v>1210000</v>
      </c>
      <c r="N689" s="115" t="s">
        <v>1068</v>
      </c>
      <c r="O689" s="115" t="s">
        <v>1069</v>
      </c>
      <c r="P689" s="32" t="s">
        <v>2423</v>
      </c>
      <c r="Q689" s="170">
        <v>44013</v>
      </c>
      <c r="R689" s="165" t="s">
        <v>1071</v>
      </c>
      <c r="S689" s="170">
        <v>44561</v>
      </c>
      <c r="T689" s="114" t="s">
        <v>843</v>
      </c>
      <c r="U689" s="26" t="s">
        <v>29</v>
      </c>
      <c r="V689" s="21" t="s">
        <v>29</v>
      </c>
      <c r="W689" s="21" t="s">
        <v>29</v>
      </c>
      <c r="X689" s="21" t="s">
        <v>29</v>
      </c>
      <c r="Y689" s="21" t="s">
        <v>29</v>
      </c>
      <c r="Z689" s="21" t="s">
        <v>29</v>
      </c>
      <c r="AA689" s="21" t="s">
        <v>29</v>
      </c>
      <c r="AB689" s="34" t="s">
        <v>1072</v>
      </c>
    </row>
    <row r="690" spans="1:28" ht="20.100000000000001" customHeight="1" x14ac:dyDescent="0.25">
      <c r="A690" s="232">
        <v>43854</v>
      </c>
      <c r="B690" s="105" t="s">
        <v>23</v>
      </c>
      <c r="C690" s="106" t="s">
        <v>24</v>
      </c>
      <c r="D690" s="22" t="s">
        <v>280</v>
      </c>
      <c r="E690" s="114" t="s">
        <v>26</v>
      </c>
      <c r="F690" s="114" t="s">
        <v>281</v>
      </c>
      <c r="G690" s="114" t="s">
        <v>282</v>
      </c>
      <c r="H690" s="114" t="s">
        <v>29</v>
      </c>
      <c r="I690" s="114" t="s">
        <v>283</v>
      </c>
      <c r="J690" s="114" t="s">
        <v>29</v>
      </c>
      <c r="K690" s="114" t="s">
        <v>215</v>
      </c>
      <c r="L690" s="114" t="s">
        <v>284</v>
      </c>
      <c r="M690" s="131">
        <v>174879</v>
      </c>
      <c r="N690" s="132" t="s">
        <v>29</v>
      </c>
      <c r="O690" s="114" t="s">
        <v>29</v>
      </c>
      <c r="P690" s="133">
        <v>43434</v>
      </c>
      <c r="Q690" s="108" t="s">
        <v>48</v>
      </c>
      <c r="R690" s="40">
        <v>44509</v>
      </c>
      <c r="S690" s="113" t="s">
        <v>29</v>
      </c>
      <c r="T690" s="109" t="s">
        <v>286</v>
      </c>
    </row>
    <row r="691" spans="1:28" s="4" customFormat="1" ht="20.100000000000001" customHeight="1" x14ac:dyDescent="0.25">
      <c r="A691" s="246">
        <v>44231</v>
      </c>
      <c r="B691" s="21" t="s">
        <v>76</v>
      </c>
      <c r="C691" s="21" t="s">
        <v>344</v>
      </c>
      <c r="D691" s="22" t="s">
        <v>2230</v>
      </c>
      <c r="E691" s="21" t="s">
        <v>26</v>
      </c>
      <c r="F691" s="114" t="s">
        <v>1738</v>
      </c>
      <c r="G691" s="114" t="s">
        <v>2231</v>
      </c>
      <c r="H691" s="114" t="s">
        <v>29</v>
      </c>
      <c r="I691" s="114" t="s">
        <v>2232</v>
      </c>
      <c r="J691" s="114" t="s">
        <v>2233</v>
      </c>
      <c r="K691" s="114" t="s">
        <v>521</v>
      </c>
      <c r="L691" s="114" t="s">
        <v>29</v>
      </c>
      <c r="M691" s="23">
        <v>613000</v>
      </c>
      <c r="N691" s="115" t="s">
        <v>29</v>
      </c>
      <c r="O691" s="115" t="s">
        <v>3364</v>
      </c>
      <c r="P691" s="32" t="s">
        <v>29</v>
      </c>
      <c r="Q691" s="40">
        <v>43754</v>
      </c>
      <c r="R691" s="114" t="s">
        <v>156</v>
      </c>
      <c r="S691" s="40">
        <v>44561</v>
      </c>
      <c r="T691" s="114" t="s">
        <v>29</v>
      </c>
      <c r="U691" s="26" t="s">
        <v>29</v>
      </c>
      <c r="V691" s="21" t="s">
        <v>29</v>
      </c>
      <c r="W691" s="21" t="s">
        <v>29</v>
      </c>
      <c r="X691" s="114" t="s">
        <v>29</v>
      </c>
      <c r="Y691" s="114" t="s">
        <v>29</v>
      </c>
      <c r="Z691" s="21" t="s">
        <v>29</v>
      </c>
      <c r="AA691" s="35" t="s">
        <v>29</v>
      </c>
      <c r="AB691" s="34" t="s">
        <v>126</v>
      </c>
    </row>
    <row r="692" spans="1:28" s="200" customFormat="1" ht="20.100000000000001" customHeight="1" x14ac:dyDescent="0.25">
      <c r="A692" s="240">
        <v>44545</v>
      </c>
      <c r="B692" s="21" t="s">
        <v>23</v>
      </c>
      <c r="C692" s="21" t="s">
        <v>344</v>
      </c>
      <c r="D692" s="191" t="s">
        <v>2940</v>
      </c>
      <c r="E692" s="30" t="s">
        <v>26</v>
      </c>
      <c r="F692" s="30" t="s">
        <v>2941</v>
      </c>
      <c r="G692" s="30" t="s">
        <v>2942</v>
      </c>
      <c r="H692" s="30" t="s">
        <v>29</v>
      </c>
      <c r="I692" s="30" t="s">
        <v>2943</v>
      </c>
      <c r="J692" s="34" t="s">
        <v>2944</v>
      </c>
      <c r="K692" s="30" t="s">
        <v>521</v>
      </c>
      <c r="L692" s="30" t="s">
        <v>29</v>
      </c>
      <c r="M692" s="206">
        <v>275000</v>
      </c>
      <c r="N692" s="30" t="s">
        <v>29</v>
      </c>
      <c r="O692" s="115" t="s">
        <v>3364</v>
      </c>
      <c r="P692" s="30" t="s">
        <v>29</v>
      </c>
      <c r="Q692" s="29">
        <v>44424</v>
      </c>
      <c r="R692" s="30" t="s">
        <v>332</v>
      </c>
      <c r="S692" s="29">
        <v>44705</v>
      </c>
      <c r="T692" s="30" t="s">
        <v>29</v>
      </c>
      <c r="U692" s="30" t="s">
        <v>29</v>
      </c>
      <c r="V692" s="30" t="s">
        <v>29</v>
      </c>
      <c r="W692" s="30" t="s">
        <v>29</v>
      </c>
      <c r="X692" s="30" t="s">
        <v>29</v>
      </c>
      <c r="Y692" s="30" t="s">
        <v>29</v>
      </c>
      <c r="Z692" s="30" t="s">
        <v>29</v>
      </c>
      <c r="AA692" s="30" t="s">
        <v>29</v>
      </c>
      <c r="AB692" s="30" t="s">
        <v>126</v>
      </c>
    </row>
    <row r="693" spans="1:28" s="4" customFormat="1" ht="20.100000000000001" customHeight="1" x14ac:dyDescent="0.25">
      <c r="A693" s="123">
        <v>44035</v>
      </c>
      <c r="B693" s="21" t="s">
        <v>23</v>
      </c>
      <c r="C693" s="21" t="s">
        <v>344</v>
      </c>
      <c r="D693" s="432" t="s">
        <v>3076</v>
      </c>
      <c r="E693" s="21" t="s">
        <v>58</v>
      </c>
      <c r="F693" s="114" t="s">
        <v>1117</v>
      </c>
      <c r="G693" s="114" t="s">
        <v>2531</v>
      </c>
      <c r="H693" s="114" t="s">
        <v>29</v>
      </c>
      <c r="I693" s="114" t="s">
        <v>1118</v>
      </c>
      <c r="J693" s="114" t="s">
        <v>1119</v>
      </c>
      <c r="K693" s="114" t="s">
        <v>966</v>
      </c>
      <c r="L693" s="114" t="s">
        <v>29</v>
      </c>
      <c r="M693" s="23">
        <v>236130</v>
      </c>
      <c r="N693" s="115" t="s">
        <v>29</v>
      </c>
      <c r="O693" s="115" t="s">
        <v>29</v>
      </c>
      <c r="P693" s="32" t="s">
        <v>29</v>
      </c>
      <c r="Q693" s="40">
        <v>43191</v>
      </c>
      <c r="R693" s="114" t="s">
        <v>48</v>
      </c>
      <c r="S693" s="40">
        <v>44286</v>
      </c>
      <c r="T693" s="114" t="s">
        <v>1120</v>
      </c>
      <c r="U693" s="26" t="s">
        <v>29</v>
      </c>
      <c r="V693" s="21" t="s">
        <v>29</v>
      </c>
      <c r="W693" s="21" t="s">
        <v>29</v>
      </c>
      <c r="X693" s="21" t="s">
        <v>29</v>
      </c>
      <c r="Y693" s="21" t="s">
        <v>29</v>
      </c>
      <c r="Z693" s="35" t="s">
        <v>1121</v>
      </c>
      <c r="AA693" s="21" t="s">
        <v>29</v>
      </c>
      <c r="AB693" s="34" t="s">
        <v>789</v>
      </c>
    </row>
    <row r="694" spans="1:28" s="4" customFormat="1" ht="20.100000000000001" customHeight="1" x14ac:dyDescent="0.25">
      <c r="A694" s="123">
        <v>44596</v>
      </c>
      <c r="B694" s="21" t="s">
        <v>76</v>
      </c>
      <c r="C694" s="21" t="s">
        <v>344</v>
      </c>
      <c r="D694" s="446"/>
      <c r="E694" s="21" t="s">
        <v>58</v>
      </c>
      <c r="F694" s="114" t="s">
        <v>1117</v>
      </c>
      <c r="G694" s="114" t="s">
        <v>2531</v>
      </c>
      <c r="H694" s="114" t="s">
        <v>29</v>
      </c>
      <c r="I694" s="114" t="s">
        <v>1118</v>
      </c>
      <c r="J694" s="114" t="s">
        <v>1119</v>
      </c>
      <c r="K694" s="114" t="s">
        <v>966</v>
      </c>
      <c r="L694" s="114" t="s">
        <v>29</v>
      </c>
      <c r="M694" s="23">
        <v>735063</v>
      </c>
      <c r="N694" s="115" t="s">
        <v>29</v>
      </c>
      <c r="O694" s="115" t="s">
        <v>29</v>
      </c>
      <c r="P694" s="32" t="s">
        <v>29</v>
      </c>
      <c r="Q694" s="40">
        <v>44215</v>
      </c>
      <c r="R694" s="114" t="s">
        <v>2617</v>
      </c>
      <c r="S694" s="40">
        <v>45382</v>
      </c>
      <c r="T694" s="114" t="s">
        <v>1120</v>
      </c>
      <c r="U694" s="26" t="s">
        <v>29</v>
      </c>
      <c r="V694" s="21" t="s">
        <v>29</v>
      </c>
      <c r="W694" s="21" t="s">
        <v>29</v>
      </c>
      <c r="X694" s="21" t="s">
        <v>29</v>
      </c>
      <c r="Y694" s="21" t="s">
        <v>29</v>
      </c>
      <c r="Z694" s="35" t="s">
        <v>1121</v>
      </c>
      <c r="AA694" s="21" t="s">
        <v>29</v>
      </c>
      <c r="AB694" s="34" t="s">
        <v>789</v>
      </c>
    </row>
    <row r="695" spans="1:28" ht="20.100000000000001" customHeight="1" x14ac:dyDescent="0.25">
      <c r="A695" s="252" t="s">
        <v>23</v>
      </c>
      <c r="B695" s="252" t="s">
        <v>344</v>
      </c>
      <c r="C695" s="444"/>
      <c r="D695" s="252" t="s">
        <v>58</v>
      </c>
      <c r="E695" s="253" t="s">
        <v>1123</v>
      </c>
      <c r="F695" s="114" t="s">
        <v>1124</v>
      </c>
      <c r="G695" s="114" t="s">
        <v>29</v>
      </c>
      <c r="H695" s="114" t="s">
        <v>1125</v>
      </c>
      <c r="I695" s="114" t="s">
        <v>1126</v>
      </c>
      <c r="J695" s="114" t="s">
        <v>966</v>
      </c>
      <c r="K695" s="114" t="s">
        <v>29</v>
      </c>
      <c r="L695" s="23">
        <v>974066</v>
      </c>
      <c r="M695" s="115" t="s">
        <v>29</v>
      </c>
      <c r="N695" s="115" t="s">
        <v>29</v>
      </c>
      <c r="O695" s="32" t="s">
        <v>29</v>
      </c>
      <c r="P695" s="40">
        <v>42958</v>
      </c>
      <c r="Q695" s="114" t="s">
        <v>1095</v>
      </c>
      <c r="R695" s="40">
        <v>45514</v>
      </c>
      <c r="S695" s="114" t="s">
        <v>1127</v>
      </c>
      <c r="T695" s="26" t="s">
        <v>29</v>
      </c>
      <c r="U695" s="21" t="s">
        <v>29</v>
      </c>
      <c r="V695" s="21" t="s">
        <v>29</v>
      </c>
      <c r="W695" s="21" t="s">
        <v>29</v>
      </c>
      <c r="X695" s="21" t="s">
        <v>29</v>
      </c>
      <c r="Y695" s="35" t="s">
        <v>1128</v>
      </c>
      <c r="Z695" s="21" t="s">
        <v>29</v>
      </c>
      <c r="AA695" s="34" t="s">
        <v>789</v>
      </c>
    </row>
    <row r="696" spans="1:28" ht="20.100000000000001" customHeight="1" x14ac:dyDescent="0.25">
      <c r="A696" s="252" t="s">
        <v>76</v>
      </c>
      <c r="B696" s="252" t="s">
        <v>344</v>
      </c>
      <c r="C696" s="445"/>
      <c r="D696" s="252" t="s">
        <v>58</v>
      </c>
      <c r="E696" s="254" t="s">
        <v>3369</v>
      </c>
      <c r="F696" s="114" t="s">
        <v>3144</v>
      </c>
      <c r="G696" s="114" t="s">
        <v>29</v>
      </c>
      <c r="H696" s="114" t="s">
        <v>1125</v>
      </c>
      <c r="I696" s="114" t="s">
        <v>1126</v>
      </c>
      <c r="J696" s="114" t="s">
        <v>966</v>
      </c>
      <c r="K696" s="114" t="s">
        <v>29</v>
      </c>
      <c r="L696" s="23">
        <v>974066</v>
      </c>
      <c r="M696" s="115" t="s">
        <v>29</v>
      </c>
      <c r="N696" s="115" t="s">
        <v>29</v>
      </c>
      <c r="O696" s="32" t="s">
        <v>29</v>
      </c>
      <c r="P696" s="40">
        <v>42958</v>
      </c>
      <c r="Q696" s="114" t="s">
        <v>1095</v>
      </c>
      <c r="R696" s="40">
        <v>45514</v>
      </c>
      <c r="S696" s="114" t="s">
        <v>1127</v>
      </c>
      <c r="T696" s="26" t="s">
        <v>29</v>
      </c>
      <c r="U696" s="21" t="s">
        <v>29</v>
      </c>
      <c r="V696" s="21" t="s">
        <v>29</v>
      </c>
      <c r="W696" s="21" t="s">
        <v>29</v>
      </c>
      <c r="X696" s="21" t="s">
        <v>29</v>
      </c>
      <c r="Y696" s="35" t="s">
        <v>1128</v>
      </c>
      <c r="Z696" s="21" t="s">
        <v>29</v>
      </c>
      <c r="AA696" s="34" t="s">
        <v>789</v>
      </c>
    </row>
    <row r="697" spans="1:28" s="200" customFormat="1" ht="20.100000000000001" customHeight="1" x14ac:dyDescent="0.25">
      <c r="A697" s="35">
        <v>44634</v>
      </c>
      <c r="B697" s="34" t="s">
        <v>23</v>
      </c>
      <c r="C697" s="34" t="s">
        <v>344</v>
      </c>
      <c r="D697" s="109" t="s">
        <v>3032</v>
      </c>
      <c r="E697" s="34" t="s">
        <v>58</v>
      </c>
      <c r="F697" s="34" t="s">
        <v>3033</v>
      </c>
      <c r="G697" s="34" t="s">
        <v>3034</v>
      </c>
      <c r="H697" s="34" t="s">
        <v>29</v>
      </c>
      <c r="I697" s="34" t="s">
        <v>3035</v>
      </c>
      <c r="J697" s="34" t="s">
        <v>3035</v>
      </c>
      <c r="K697" s="34" t="s">
        <v>966</v>
      </c>
      <c r="L697" s="34" t="s">
        <v>1265</v>
      </c>
      <c r="M697" s="201">
        <v>8400000</v>
      </c>
      <c r="N697" s="34" t="s">
        <v>29</v>
      </c>
      <c r="O697" s="34" t="s">
        <v>29</v>
      </c>
      <c r="P697" s="34" t="s">
        <v>29</v>
      </c>
      <c r="Q697" s="33">
        <v>44713</v>
      </c>
      <c r="R697" s="34" t="s">
        <v>3036</v>
      </c>
      <c r="S697" s="33">
        <v>46022</v>
      </c>
      <c r="T697" s="34" t="s">
        <v>29</v>
      </c>
      <c r="U697" s="34" t="s">
        <v>29</v>
      </c>
      <c r="V697" s="34" t="s">
        <v>29</v>
      </c>
      <c r="W697" s="34" t="s">
        <v>29</v>
      </c>
      <c r="X697" s="34" t="s">
        <v>29</v>
      </c>
      <c r="Y697" s="34" t="s">
        <v>29</v>
      </c>
      <c r="Z697" s="34" t="s">
        <v>3037</v>
      </c>
      <c r="AA697" s="34" t="s">
        <v>29</v>
      </c>
      <c r="AB697" s="34" t="s">
        <v>789</v>
      </c>
    </row>
    <row r="698" spans="1:28" s="200" customFormat="1" ht="20.100000000000001" customHeight="1" x14ac:dyDescent="0.25">
      <c r="A698" s="35">
        <v>44789</v>
      </c>
      <c r="B698" s="34" t="s">
        <v>76</v>
      </c>
      <c r="C698" s="34" t="s">
        <v>344</v>
      </c>
      <c r="D698" s="109" t="s">
        <v>3265</v>
      </c>
      <c r="E698" s="21" t="s">
        <v>58</v>
      </c>
      <c r="F698" s="34" t="s">
        <v>3266</v>
      </c>
      <c r="G698" s="34" t="s">
        <v>3267</v>
      </c>
      <c r="H698" s="114" t="s">
        <v>29</v>
      </c>
      <c r="I698" s="34" t="s">
        <v>1130</v>
      </c>
      <c r="J698" s="34" t="s">
        <v>3268</v>
      </c>
      <c r="K698" s="34" t="s">
        <v>966</v>
      </c>
      <c r="L698" s="34" t="s">
        <v>3269</v>
      </c>
      <c r="M698" s="201">
        <v>710168</v>
      </c>
      <c r="N698" s="34" t="s">
        <v>3270</v>
      </c>
      <c r="O698" s="115" t="s">
        <v>29</v>
      </c>
      <c r="P698" s="115" t="s">
        <v>29</v>
      </c>
      <c r="Q698" s="33">
        <v>43466</v>
      </c>
      <c r="R698" s="39" t="s">
        <v>273</v>
      </c>
      <c r="S698" s="33">
        <v>45291</v>
      </c>
      <c r="T698" s="114" t="s">
        <v>29</v>
      </c>
      <c r="U698" s="26" t="s">
        <v>29</v>
      </c>
      <c r="V698" s="114" t="s">
        <v>29</v>
      </c>
      <c r="W698" s="26" t="s">
        <v>29</v>
      </c>
      <c r="X698" s="114" t="s">
        <v>29</v>
      </c>
      <c r="Y698" s="26" t="s">
        <v>29</v>
      </c>
      <c r="Z698" s="114" t="s">
        <v>29</v>
      </c>
      <c r="AA698" s="26" t="s">
        <v>29</v>
      </c>
      <c r="AB698" s="34" t="s">
        <v>789</v>
      </c>
    </row>
    <row r="699" spans="1:28" ht="20.100000000000001" customHeight="1" x14ac:dyDescent="0.25">
      <c r="A699" s="123">
        <v>43754</v>
      </c>
      <c r="B699" s="21" t="s">
        <v>23</v>
      </c>
      <c r="C699" s="21" t="s">
        <v>344</v>
      </c>
      <c r="D699" s="432">
        <v>30062017</v>
      </c>
      <c r="E699" s="21" t="s">
        <v>58</v>
      </c>
      <c r="F699" s="114" t="s">
        <v>784</v>
      </c>
      <c r="G699" s="114" t="s">
        <v>785</v>
      </c>
      <c r="H699" s="114" t="s">
        <v>29</v>
      </c>
      <c r="I699" s="114" t="s">
        <v>786</v>
      </c>
      <c r="J699" s="114" t="s">
        <v>787</v>
      </c>
      <c r="K699" s="114" t="s">
        <v>966</v>
      </c>
      <c r="L699" s="114" t="s">
        <v>788</v>
      </c>
      <c r="M699" s="23">
        <v>2690000</v>
      </c>
      <c r="N699" s="115" t="s">
        <v>29</v>
      </c>
      <c r="O699" s="115" t="s">
        <v>781</v>
      </c>
      <c r="P699" s="32" t="s">
        <v>29</v>
      </c>
      <c r="Q699" s="25">
        <v>42916</v>
      </c>
      <c r="R699" s="39" t="s">
        <v>273</v>
      </c>
      <c r="S699" s="25">
        <v>44742</v>
      </c>
      <c r="T699" s="114" t="s">
        <v>29</v>
      </c>
      <c r="U699" s="26" t="s">
        <v>29</v>
      </c>
      <c r="V699" s="21" t="s">
        <v>29</v>
      </c>
      <c r="W699" s="21" t="s">
        <v>29</v>
      </c>
      <c r="X699" s="21" t="s">
        <v>29</v>
      </c>
      <c r="Y699" s="21" t="s">
        <v>29</v>
      </c>
      <c r="Z699" s="21" t="s">
        <v>29</v>
      </c>
      <c r="AA699" s="21" t="s">
        <v>29</v>
      </c>
      <c r="AB699" s="30" t="s">
        <v>789</v>
      </c>
    </row>
    <row r="700" spans="1:28" ht="20.100000000000001" customHeight="1" x14ac:dyDescent="0.25">
      <c r="A700" s="123">
        <v>44789</v>
      </c>
      <c r="B700" s="21" t="s">
        <v>76</v>
      </c>
      <c r="C700" s="21" t="s">
        <v>344</v>
      </c>
      <c r="D700" s="433"/>
      <c r="E700" s="21" t="s">
        <v>58</v>
      </c>
      <c r="F700" s="114" t="s">
        <v>784</v>
      </c>
      <c r="G700" s="114" t="s">
        <v>785</v>
      </c>
      <c r="H700" s="114" t="s">
        <v>29</v>
      </c>
      <c r="I700" s="114" t="s">
        <v>786</v>
      </c>
      <c r="J700" s="114" t="s">
        <v>3262</v>
      </c>
      <c r="K700" s="114" t="s">
        <v>966</v>
      </c>
      <c r="L700" s="114" t="s">
        <v>3263</v>
      </c>
      <c r="M700" s="23">
        <v>2000000</v>
      </c>
      <c r="N700" s="115" t="s">
        <v>3264</v>
      </c>
      <c r="O700" s="115" t="s">
        <v>29</v>
      </c>
      <c r="P700" s="115" t="s">
        <v>29</v>
      </c>
      <c r="Q700" s="25">
        <v>44743</v>
      </c>
      <c r="R700" s="39" t="s">
        <v>75</v>
      </c>
      <c r="S700" s="25">
        <v>45838</v>
      </c>
      <c r="T700" s="114" t="s">
        <v>29</v>
      </c>
      <c r="U700" s="26" t="s">
        <v>29</v>
      </c>
      <c r="V700" s="21" t="s">
        <v>29</v>
      </c>
      <c r="W700" s="21" t="s">
        <v>29</v>
      </c>
      <c r="X700" s="21" t="s">
        <v>29</v>
      </c>
      <c r="Y700" s="21" t="s">
        <v>29</v>
      </c>
      <c r="Z700" s="21" t="s">
        <v>29</v>
      </c>
      <c r="AA700" s="21" t="s">
        <v>29</v>
      </c>
      <c r="AB700" s="30" t="s">
        <v>789</v>
      </c>
    </row>
    <row r="701" spans="1:28" s="4" customFormat="1" ht="20.100000000000001" customHeight="1" x14ac:dyDescent="0.25">
      <c r="A701" s="39">
        <v>44035</v>
      </c>
      <c r="B701" s="21" t="s">
        <v>23</v>
      </c>
      <c r="C701" s="21" t="s">
        <v>344</v>
      </c>
      <c r="D701" s="22" t="s">
        <v>1097</v>
      </c>
      <c r="E701" s="21" t="s">
        <v>58</v>
      </c>
      <c r="F701" s="114" t="s">
        <v>1098</v>
      </c>
      <c r="G701" s="22" t="s">
        <v>2533</v>
      </c>
      <c r="H701" s="114" t="s">
        <v>29</v>
      </c>
      <c r="I701" s="114" t="s">
        <v>1099</v>
      </c>
      <c r="J701" s="114" t="s">
        <v>1100</v>
      </c>
      <c r="K701" s="114" t="s">
        <v>966</v>
      </c>
      <c r="L701" s="114" t="s">
        <v>1101</v>
      </c>
      <c r="M701" s="23">
        <v>157420</v>
      </c>
      <c r="N701" s="115" t="s">
        <v>1102</v>
      </c>
      <c r="O701" s="115" t="s">
        <v>29</v>
      </c>
      <c r="P701" s="32" t="s">
        <v>29</v>
      </c>
      <c r="Q701" s="40">
        <v>43831</v>
      </c>
      <c r="R701" s="114" t="s">
        <v>273</v>
      </c>
      <c r="S701" s="40">
        <v>45657</v>
      </c>
      <c r="T701" s="114" t="s">
        <v>1103</v>
      </c>
      <c r="U701" s="26" t="s">
        <v>29</v>
      </c>
      <c r="V701" s="21" t="s">
        <v>29</v>
      </c>
      <c r="W701" s="21" t="s">
        <v>29</v>
      </c>
      <c r="X701" s="21" t="s">
        <v>29</v>
      </c>
      <c r="Y701" s="21" t="s">
        <v>29</v>
      </c>
      <c r="Z701" s="35" t="s">
        <v>1104</v>
      </c>
      <c r="AA701" s="21" t="s">
        <v>29</v>
      </c>
      <c r="AB701" s="34" t="s">
        <v>2654</v>
      </c>
    </row>
    <row r="702" spans="1:28" s="4" customFormat="1" ht="20.100000000000001" customHeight="1" x14ac:dyDescent="0.25">
      <c r="A702" s="39">
        <v>44035</v>
      </c>
      <c r="B702" s="21" t="s">
        <v>23</v>
      </c>
      <c r="C702" s="21" t="s">
        <v>344</v>
      </c>
      <c r="D702" s="22" t="s">
        <v>1105</v>
      </c>
      <c r="E702" s="21" t="s">
        <v>58</v>
      </c>
      <c r="F702" s="114" t="s">
        <v>1098</v>
      </c>
      <c r="G702" s="22" t="s">
        <v>2533</v>
      </c>
      <c r="H702" s="114" t="s">
        <v>29</v>
      </c>
      <c r="I702" s="114" t="s">
        <v>1106</v>
      </c>
      <c r="J702" s="114" t="s">
        <v>1107</v>
      </c>
      <c r="K702" s="114" t="s">
        <v>966</v>
      </c>
      <c r="L702" s="114" t="s">
        <v>1108</v>
      </c>
      <c r="M702" s="23">
        <v>329155</v>
      </c>
      <c r="N702" s="115" t="s">
        <v>1109</v>
      </c>
      <c r="O702" s="115" t="s">
        <v>29</v>
      </c>
      <c r="P702" s="32" t="s">
        <v>29</v>
      </c>
      <c r="Q702" s="40">
        <v>43831</v>
      </c>
      <c r="R702" s="114" t="s">
        <v>273</v>
      </c>
      <c r="S702" s="40">
        <v>45657</v>
      </c>
      <c r="T702" s="114" t="s">
        <v>1110</v>
      </c>
      <c r="U702" s="26" t="s">
        <v>29</v>
      </c>
      <c r="V702" s="21" t="s">
        <v>29</v>
      </c>
      <c r="W702" s="21" t="s">
        <v>29</v>
      </c>
      <c r="X702" s="21" t="s">
        <v>29</v>
      </c>
      <c r="Y702" s="21" t="s">
        <v>29</v>
      </c>
      <c r="Z702" s="35" t="s">
        <v>1111</v>
      </c>
      <c r="AA702" s="21" t="s">
        <v>29</v>
      </c>
      <c r="AB702" s="34" t="s">
        <v>2654</v>
      </c>
    </row>
    <row r="703" spans="1:28" s="4" customFormat="1" ht="20.100000000000001" customHeight="1" x14ac:dyDescent="0.25">
      <c r="A703" s="39">
        <v>44035</v>
      </c>
      <c r="B703" s="21" t="s">
        <v>23</v>
      </c>
      <c r="C703" s="21" t="s">
        <v>344</v>
      </c>
      <c r="D703" s="22" t="s">
        <v>1112</v>
      </c>
      <c r="E703" s="21" t="s">
        <v>58</v>
      </c>
      <c r="F703" s="114" t="s">
        <v>1098</v>
      </c>
      <c r="G703" s="22" t="s">
        <v>2533</v>
      </c>
      <c r="H703" s="114" t="s">
        <v>29</v>
      </c>
      <c r="I703" s="114" t="s">
        <v>1113</v>
      </c>
      <c r="J703" s="114" t="s">
        <v>1114</v>
      </c>
      <c r="K703" s="114" t="s">
        <v>966</v>
      </c>
      <c r="L703" s="114" t="s">
        <v>1108</v>
      </c>
      <c r="M703" s="23">
        <v>520925</v>
      </c>
      <c r="N703" s="115" t="s">
        <v>1115</v>
      </c>
      <c r="O703" s="115" t="s">
        <v>29</v>
      </c>
      <c r="P703" s="32" t="s">
        <v>29</v>
      </c>
      <c r="Q703" s="40">
        <v>43831</v>
      </c>
      <c r="R703" s="114" t="s">
        <v>273</v>
      </c>
      <c r="S703" s="40">
        <v>45657</v>
      </c>
      <c r="T703" s="114" t="s">
        <v>1116</v>
      </c>
      <c r="U703" s="26" t="s">
        <v>29</v>
      </c>
      <c r="V703" s="21" t="s">
        <v>29</v>
      </c>
      <c r="W703" s="21" t="s">
        <v>29</v>
      </c>
      <c r="X703" s="21" t="s">
        <v>29</v>
      </c>
      <c r="Y703" s="21" t="s">
        <v>29</v>
      </c>
      <c r="Z703" s="35" t="s">
        <v>1104</v>
      </c>
      <c r="AA703" s="21" t="s">
        <v>29</v>
      </c>
      <c r="AB703" s="34" t="s">
        <v>2654</v>
      </c>
    </row>
    <row r="704" spans="1:28" s="4" customFormat="1" ht="20.100000000000001" customHeight="1" x14ac:dyDescent="0.25">
      <c r="A704" s="39">
        <v>44049</v>
      </c>
      <c r="B704" s="21" t="s">
        <v>23</v>
      </c>
      <c r="C704" s="21" t="s">
        <v>344</v>
      </c>
      <c r="D704" s="22" t="s">
        <v>1172</v>
      </c>
      <c r="E704" s="21" t="s">
        <v>58</v>
      </c>
      <c r="F704" s="114" t="s">
        <v>1173</v>
      </c>
      <c r="G704" s="114" t="s">
        <v>1174</v>
      </c>
      <c r="H704" s="114" t="s">
        <v>29</v>
      </c>
      <c r="I704" s="114" t="s">
        <v>1175</v>
      </c>
      <c r="J704" s="114" t="s">
        <v>1176</v>
      </c>
      <c r="K704" s="114" t="s">
        <v>966</v>
      </c>
      <c r="L704" s="114" t="s">
        <v>1177</v>
      </c>
      <c r="M704" s="23" t="s">
        <v>1178</v>
      </c>
      <c r="N704" s="115" t="s">
        <v>29</v>
      </c>
      <c r="O704" s="115" t="s">
        <v>29</v>
      </c>
      <c r="P704" s="32" t="s">
        <v>29</v>
      </c>
      <c r="Q704" s="40">
        <v>43313</v>
      </c>
      <c r="R704" s="114" t="s">
        <v>1159</v>
      </c>
      <c r="S704" s="40">
        <v>45504</v>
      </c>
      <c r="T704" s="114" t="s">
        <v>1179</v>
      </c>
      <c r="U704" s="26" t="s">
        <v>29</v>
      </c>
      <c r="V704" s="21" t="s">
        <v>29</v>
      </c>
      <c r="W704" s="21" t="s">
        <v>29</v>
      </c>
      <c r="X704" s="21" t="s">
        <v>29</v>
      </c>
      <c r="Y704" s="21" t="s">
        <v>29</v>
      </c>
      <c r="Z704" s="21" t="s">
        <v>29</v>
      </c>
      <c r="AA704" s="21" t="s">
        <v>29</v>
      </c>
      <c r="AB704" s="34" t="s">
        <v>2654</v>
      </c>
    </row>
    <row r="705" spans="1:256" s="4" customFormat="1" ht="20.100000000000001" customHeight="1" x14ac:dyDescent="0.25">
      <c r="A705" s="39">
        <v>44049</v>
      </c>
      <c r="B705" s="21" t="s">
        <v>23</v>
      </c>
      <c r="C705" s="21" t="s">
        <v>344</v>
      </c>
      <c r="D705" s="22" t="s">
        <v>1193</v>
      </c>
      <c r="E705" s="21" t="s">
        <v>58</v>
      </c>
      <c r="F705" s="114" t="s">
        <v>1194</v>
      </c>
      <c r="G705" s="114" t="s">
        <v>1195</v>
      </c>
      <c r="H705" s="114" t="s">
        <v>29</v>
      </c>
      <c r="I705" s="114" t="s">
        <v>1196</v>
      </c>
      <c r="J705" s="114" t="s">
        <v>1197</v>
      </c>
      <c r="K705" s="114" t="s">
        <v>966</v>
      </c>
      <c r="L705" s="114" t="s">
        <v>1198</v>
      </c>
      <c r="M705" s="23" t="s">
        <v>1199</v>
      </c>
      <c r="N705" s="115" t="s">
        <v>29</v>
      </c>
      <c r="O705" s="115" t="s">
        <v>29</v>
      </c>
      <c r="P705" s="32" t="s">
        <v>29</v>
      </c>
      <c r="Q705" s="40">
        <v>43298</v>
      </c>
      <c r="R705" s="114" t="s">
        <v>1153</v>
      </c>
      <c r="S705" s="40">
        <v>46584</v>
      </c>
      <c r="T705" s="114" t="s">
        <v>1200</v>
      </c>
      <c r="U705" s="26" t="s">
        <v>29</v>
      </c>
      <c r="V705" s="21" t="s">
        <v>29</v>
      </c>
      <c r="W705" s="21" t="s">
        <v>29</v>
      </c>
      <c r="X705" s="21" t="s">
        <v>29</v>
      </c>
      <c r="Y705" s="21" t="s">
        <v>29</v>
      </c>
      <c r="Z705" s="21" t="s">
        <v>29</v>
      </c>
      <c r="AA705" s="21" t="s">
        <v>29</v>
      </c>
      <c r="AB705" s="34" t="s">
        <v>2654</v>
      </c>
    </row>
    <row r="706" spans="1:256" s="4" customFormat="1" ht="20.100000000000001" customHeight="1" x14ac:dyDescent="0.25">
      <c r="A706" s="39">
        <v>44049</v>
      </c>
      <c r="B706" s="21" t="s">
        <v>23</v>
      </c>
      <c r="C706" s="21" t="s">
        <v>344</v>
      </c>
      <c r="D706" s="22" t="s">
        <v>1201</v>
      </c>
      <c r="E706" s="21" t="s">
        <v>58</v>
      </c>
      <c r="F706" s="114" t="s">
        <v>1202</v>
      </c>
      <c r="G706" s="114" t="s">
        <v>1203</v>
      </c>
      <c r="H706" s="114" t="s">
        <v>29</v>
      </c>
      <c r="I706" s="114" t="s">
        <v>1204</v>
      </c>
      <c r="J706" s="114" t="s">
        <v>1205</v>
      </c>
      <c r="K706" s="114" t="s">
        <v>966</v>
      </c>
      <c r="L706" s="114" t="s">
        <v>1206</v>
      </c>
      <c r="M706" s="23" t="s">
        <v>1207</v>
      </c>
      <c r="N706" s="115" t="s">
        <v>29</v>
      </c>
      <c r="O706" s="115" t="s">
        <v>29</v>
      </c>
      <c r="P706" s="32" t="s">
        <v>29</v>
      </c>
      <c r="Q706" s="40">
        <v>43717</v>
      </c>
      <c r="R706" s="114" t="s">
        <v>2624</v>
      </c>
      <c r="S706" s="40">
        <v>45107</v>
      </c>
      <c r="T706" s="114" t="s">
        <v>1208</v>
      </c>
      <c r="U706" s="26" t="s">
        <v>29</v>
      </c>
      <c r="V706" s="21" t="s">
        <v>29</v>
      </c>
      <c r="W706" s="21" t="s">
        <v>29</v>
      </c>
      <c r="X706" s="21" t="s">
        <v>29</v>
      </c>
      <c r="Y706" s="21" t="s">
        <v>29</v>
      </c>
      <c r="Z706" s="35" t="s">
        <v>1209</v>
      </c>
      <c r="AA706" s="21" t="s">
        <v>29</v>
      </c>
      <c r="AB706" s="34" t="s">
        <v>2654</v>
      </c>
    </row>
    <row r="707" spans="1:256" s="27" customFormat="1" ht="20.100000000000001" customHeight="1" x14ac:dyDescent="0.2">
      <c r="A707" s="234">
        <v>42856</v>
      </c>
      <c r="B707" s="21" t="s">
        <v>23</v>
      </c>
      <c r="C707" s="21" t="s">
        <v>344</v>
      </c>
      <c r="D707" s="22" t="s">
        <v>553</v>
      </c>
      <c r="E707" s="21" t="s">
        <v>246</v>
      </c>
      <c r="F707" s="114" t="s">
        <v>554</v>
      </c>
      <c r="G707" s="114" t="s">
        <v>555</v>
      </c>
      <c r="H707" s="114" t="s">
        <v>29</v>
      </c>
      <c r="I707" s="114" t="s">
        <v>556</v>
      </c>
      <c r="J707" s="114" t="s">
        <v>557</v>
      </c>
      <c r="K707" s="114" t="s">
        <v>521</v>
      </c>
      <c r="L707" s="114" t="s">
        <v>29</v>
      </c>
      <c r="M707" s="23" t="s">
        <v>540</v>
      </c>
      <c r="N707" s="115" t="s">
        <v>46</v>
      </c>
      <c r="O707" s="115" t="s">
        <v>29</v>
      </c>
      <c r="P707" s="24" t="s">
        <v>29</v>
      </c>
      <c r="Q707" s="25">
        <v>42856</v>
      </c>
      <c r="R707" s="21" t="s">
        <v>273</v>
      </c>
      <c r="S707" s="25">
        <v>44682</v>
      </c>
      <c r="T707" s="26" t="s">
        <v>29</v>
      </c>
      <c r="U707" s="26" t="s">
        <v>29</v>
      </c>
      <c r="V707" s="21" t="s">
        <v>29</v>
      </c>
      <c r="W707" s="21" t="s">
        <v>29</v>
      </c>
      <c r="X707" s="21" t="s">
        <v>29</v>
      </c>
      <c r="Y707" s="21" t="s">
        <v>29</v>
      </c>
      <c r="Z707" s="21" t="s">
        <v>29</v>
      </c>
      <c r="AA707" s="21" t="s">
        <v>29</v>
      </c>
      <c r="AB707" s="30" t="s">
        <v>741</v>
      </c>
    </row>
    <row r="708" spans="1:256" s="27" customFormat="1" ht="20.100000000000001" customHeight="1" x14ac:dyDescent="0.2">
      <c r="A708" s="234">
        <v>42800</v>
      </c>
      <c r="B708" s="21" t="s">
        <v>23</v>
      </c>
      <c r="C708" s="21" t="s">
        <v>344</v>
      </c>
      <c r="D708" s="22" t="s">
        <v>558</v>
      </c>
      <c r="E708" s="21" t="s">
        <v>246</v>
      </c>
      <c r="F708" s="114" t="s">
        <v>554</v>
      </c>
      <c r="G708" s="114" t="s">
        <v>555</v>
      </c>
      <c r="H708" s="114" t="s">
        <v>29</v>
      </c>
      <c r="I708" s="114" t="s">
        <v>556</v>
      </c>
      <c r="J708" s="114" t="s">
        <v>557</v>
      </c>
      <c r="K708" s="114" t="s">
        <v>521</v>
      </c>
      <c r="L708" s="114" t="s">
        <v>29</v>
      </c>
      <c r="M708" s="23" t="s">
        <v>540</v>
      </c>
      <c r="N708" s="115" t="s">
        <v>46</v>
      </c>
      <c r="O708" s="115" t="s">
        <v>29</v>
      </c>
      <c r="P708" s="24" t="s">
        <v>29</v>
      </c>
      <c r="Q708" s="25">
        <v>42800</v>
      </c>
      <c r="R708" s="21" t="s">
        <v>273</v>
      </c>
      <c r="S708" s="25">
        <v>44626</v>
      </c>
      <c r="T708" s="26" t="s">
        <v>29</v>
      </c>
      <c r="U708" s="26" t="s">
        <v>29</v>
      </c>
      <c r="V708" s="21" t="s">
        <v>29</v>
      </c>
      <c r="W708" s="21" t="s">
        <v>29</v>
      </c>
      <c r="X708" s="21" t="s">
        <v>29</v>
      </c>
      <c r="Y708" s="21" t="s">
        <v>29</v>
      </c>
      <c r="Z708" s="21" t="s">
        <v>29</v>
      </c>
      <c r="AA708" s="21" t="s">
        <v>29</v>
      </c>
      <c r="AB708" s="30" t="s">
        <v>741</v>
      </c>
    </row>
    <row r="709" spans="1:256" s="27" customFormat="1" ht="20.100000000000001" customHeight="1" x14ac:dyDescent="0.2">
      <c r="A709" s="234">
        <v>42807</v>
      </c>
      <c r="B709" s="21" t="s">
        <v>23</v>
      </c>
      <c r="C709" s="21" t="s">
        <v>344</v>
      </c>
      <c r="D709" s="22" t="s">
        <v>559</v>
      </c>
      <c r="E709" s="21" t="s">
        <v>246</v>
      </c>
      <c r="F709" s="114" t="s">
        <v>554</v>
      </c>
      <c r="G709" s="114" t="s">
        <v>555</v>
      </c>
      <c r="H709" s="114" t="s">
        <v>29</v>
      </c>
      <c r="I709" s="114" t="s">
        <v>560</v>
      </c>
      <c r="J709" s="114" t="s">
        <v>557</v>
      </c>
      <c r="K709" s="114" t="s">
        <v>521</v>
      </c>
      <c r="L709" s="114" t="s">
        <v>29</v>
      </c>
      <c r="M709" s="23" t="s">
        <v>540</v>
      </c>
      <c r="N709" s="115" t="s">
        <v>46</v>
      </c>
      <c r="O709" s="115" t="s">
        <v>29</v>
      </c>
      <c r="P709" s="24" t="s">
        <v>29</v>
      </c>
      <c r="Q709" s="25">
        <v>42807</v>
      </c>
      <c r="R709" s="21" t="s">
        <v>273</v>
      </c>
      <c r="S709" s="25">
        <v>44633</v>
      </c>
      <c r="T709" s="26" t="s">
        <v>29</v>
      </c>
      <c r="U709" s="26" t="s">
        <v>29</v>
      </c>
      <c r="V709" s="21" t="s">
        <v>29</v>
      </c>
      <c r="W709" s="21" t="s">
        <v>29</v>
      </c>
      <c r="X709" s="21" t="s">
        <v>29</v>
      </c>
      <c r="Y709" s="21" t="s">
        <v>29</v>
      </c>
      <c r="Z709" s="21" t="s">
        <v>29</v>
      </c>
      <c r="AA709" s="21" t="s">
        <v>29</v>
      </c>
      <c r="AB709" s="30" t="s">
        <v>741</v>
      </c>
    </row>
    <row r="710" spans="1:256" s="27" customFormat="1" ht="20.100000000000001" customHeight="1" x14ac:dyDescent="0.2">
      <c r="A710" s="234">
        <v>42877</v>
      </c>
      <c r="B710" s="21" t="s">
        <v>23</v>
      </c>
      <c r="C710" s="21" t="s">
        <v>344</v>
      </c>
      <c r="D710" s="22" t="s">
        <v>535</v>
      </c>
      <c r="E710" s="21" t="s">
        <v>246</v>
      </c>
      <c r="F710" s="114" t="s">
        <v>536</v>
      </c>
      <c r="G710" s="114" t="s">
        <v>537</v>
      </c>
      <c r="H710" s="114" t="s">
        <v>29</v>
      </c>
      <c r="I710" s="114" t="s">
        <v>538</v>
      </c>
      <c r="J710" s="114" t="s">
        <v>539</v>
      </c>
      <c r="K710" s="114" t="s">
        <v>521</v>
      </c>
      <c r="L710" s="114" t="s">
        <v>29</v>
      </c>
      <c r="M710" s="23" t="s">
        <v>540</v>
      </c>
      <c r="N710" s="115" t="s">
        <v>46</v>
      </c>
      <c r="O710" s="115" t="s">
        <v>29</v>
      </c>
      <c r="P710" s="24" t="s">
        <v>29</v>
      </c>
      <c r="Q710" s="25">
        <v>42877</v>
      </c>
      <c r="R710" s="21" t="s">
        <v>273</v>
      </c>
      <c r="S710" s="25">
        <v>44703</v>
      </c>
      <c r="T710" s="26" t="s">
        <v>29</v>
      </c>
      <c r="U710" s="26" t="s">
        <v>29</v>
      </c>
      <c r="V710" s="21" t="s">
        <v>29</v>
      </c>
      <c r="W710" s="21" t="s">
        <v>29</v>
      </c>
      <c r="X710" s="21" t="s">
        <v>29</v>
      </c>
      <c r="Y710" s="21" t="s">
        <v>29</v>
      </c>
      <c r="Z710" s="21" t="s">
        <v>29</v>
      </c>
      <c r="AA710" s="21" t="s">
        <v>29</v>
      </c>
      <c r="AB710" s="30" t="s">
        <v>741</v>
      </c>
    </row>
    <row r="711" spans="1:256" s="27" customFormat="1" ht="20.100000000000001" customHeight="1" x14ac:dyDescent="0.2">
      <c r="A711" s="234">
        <v>42814</v>
      </c>
      <c r="B711" s="21" t="s">
        <v>23</v>
      </c>
      <c r="C711" s="21" t="s">
        <v>344</v>
      </c>
      <c r="D711" s="22" t="s">
        <v>541</v>
      </c>
      <c r="E711" s="21" t="s">
        <v>246</v>
      </c>
      <c r="F711" s="114" t="s">
        <v>542</v>
      </c>
      <c r="G711" s="114" t="s">
        <v>543</v>
      </c>
      <c r="H711" s="114" t="s">
        <v>29</v>
      </c>
      <c r="I711" s="114" t="s">
        <v>538</v>
      </c>
      <c r="J711" s="114" t="s">
        <v>544</v>
      </c>
      <c r="K711" s="114" t="s">
        <v>521</v>
      </c>
      <c r="L711" s="114" t="s">
        <v>29</v>
      </c>
      <c r="M711" s="23" t="s">
        <v>540</v>
      </c>
      <c r="N711" s="115" t="s">
        <v>46</v>
      </c>
      <c r="O711" s="115" t="s">
        <v>29</v>
      </c>
      <c r="P711" s="24" t="s">
        <v>29</v>
      </c>
      <c r="Q711" s="25">
        <v>42814</v>
      </c>
      <c r="R711" s="21" t="s">
        <v>273</v>
      </c>
      <c r="S711" s="25">
        <v>44640</v>
      </c>
      <c r="T711" s="26" t="s">
        <v>29</v>
      </c>
      <c r="U711" s="26" t="s">
        <v>29</v>
      </c>
      <c r="V711" s="21" t="s">
        <v>29</v>
      </c>
      <c r="W711" s="21" t="s">
        <v>29</v>
      </c>
      <c r="X711" s="21" t="s">
        <v>29</v>
      </c>
      <c r="Y711" s="21" t="s">
        <v>29</v>
      </c>
      <c r="Z711" s="21" t="s">
        <v>29</v>
      </c>
      <c r="AA711" s="21" t="s">
        <v>29</v>
      </c>
      <c r="AB711" s="30" t="s">
        <v>741</v>
      </c>
    </row>
    <row r="712" spans="1:256" s="27" customFormat="1" ht="20.100000000000001" customHeight="1" x14ac:dyDescent="0.2">
      <c r="A712" s="234">
        <v>42917</v>
      </c>
      <c r="B712" s="21" t="s">
        <v>23</v>
      </c>
      <c r="C712" s="21" t="s">
        <v>344</v>
      </c>
      <c r="D712" s="22" t="s">
        <v>545</v>
      </c>
      <c r="E712" s="21" t="s">
        <v>246</v>
      </c>
      <c r="F712" s="114" t="s">
        <v>546</v>
      </c>
      <c r="G712" s="114" t="s">
        <v>547</v>
      </c>
      <c r="H712" s="114" t="s">
        <v>29</v>
      </c>
      <c r="I712" s="114" t="s">
        <v>538</v>
      </c>
      <c r="J712" s="114" t="s">
        <v>548</v>
      </c>
      <c r="K712" s="114" t="s">
        <v>521</v>
      </c>
      <c r="L712" s="114" t="s">
        <v>29</v>
      </c>
      <c r="M712" s="23" t="s">
        <v>540</v>
      </c>
      <c r="N712" s="115" t="s">
        <v>46</v>
      </c>
      <c r="O712" s="115" t="s">
        <v>29</v>
      </c>
      <c r="P712" s="24" t="s">
        <v>29</v>
      </c>
      <c r="Q712" s="25">
        <v>42917</v>
      </c>
      <c r="R712" s="21" t="s">
        <v>273</v>
      </c>
      <c r="S712" s="25">
        <v>44743</v>
      </c>
      <c r="T712" s="26" t="s">
        <v>29</v>
      </c>
      <c r="U712" s="26" t="s">
        <v>29</v>
      </c>
      <c r="V712" s="21" t="s">
        <v>29</v>
      </c>
      <c r="W712" s="21" t="s">
        <v>29</v>
      </c>
      <c r="X712" s="21" t="s">
        <v>29</v>
      </c>
      <c r="Y712" s="21" t="s">
        <v>29</v>
      </c>
      <c r="Z712" s="21" t="s">
        <v>29</v>
      </c>
      <c r="AA712" s="21" t="s">
        <v>29</v>
      </c>
      <c r="AB712" s="30" t="s">
        <v>741</v>
      </c>
    </row>
    <row r="713" spans="1:256" s="27" customFormat="1" ht="20.100000000000001" customHeight="1" x14ac:dyDescent="0.2">
      <c r="A713" s="234">
        <v>42863</v>
      </c>
      <c r="B713" s="21" t="s">
        <v>23</v>
      </c>
      <c r="C713" s="21" t="s">
        <v>344</v>
      </c>
      <c r="D713" s="22" t="s">
        <v>549</v>
      </c>
      <c r="E713" s="21" t="s">
        <v>246</v>
      </c>
      <c r="F713" s="114" t="s">
        <v>550</v>
      </c>
      <c r="G713" s="114" t="s">
        <v>551</v>
      </c>
      <c r="H713" s="114" t="s">
        <v>29</v>
      </c>
      <c r="I713" s="114" t="s">
        <v>538</v>
      </c>
      <c r="J713" s="114" t="s">
        <v>552</v>
      </c>
      <c r="K713" s="114" t="s">
        <v>521</v>
      </c>
      <c r="L713" s="114" t="s">
        <v>29</v>
      </c>
      <c r="M713" s="23" t="s">
        <v>540</v>
      </c>
      <c r="N713" s="115" t="s">
        <v>46</v>
      </c>
      <c r="O713" s="115" t="s">
        <v>29</v>
      </c>
      <c r="P713" s="24" t="s">
        <v>29</v>
      </c>
      <c r="Q713" s="25">
        <v>42863</v>
      </c>
      <c r="R713" s="21" t="s">
        <v>273</v>
      </c>
      <c r="S713" s="25">
        <v>44689</v>
      </c>
      <c r="T713" s="26" t="s">
        <v>29</v>
      </c>
      <c r="U713" s="26" t="s">
        <v>29</v>
      </c>
      <c r="V713" s="21" t="s">
        <v>29</v>
      </c>
      <c r="W713" s="21" t="s">
        <v>29</v>
      </c>
      <c r="X713" s="21" t="s">
        <v>29</v>
      </c>
      <c r="Y713" s="21" t="s">
        <v>29</v>
      </c>
      <c r="Z713" s="21" t="s">
        <v>29</v>
      </c>
      <c r="AA713" s="21" t="s">
        <v>29</v>
      </c>
      <c r="AB713" s="30" t="s">
        <v>741</v>
      </c>
    </row>
    <row r="714" spans="1:256" s="27" customFormat="1" ht="20.100000000000001" customHeight="1" x14ac:dyDescent="0.2">
      <c r="A714" s="234">
        <v>43903</v>
      </c>
      <c r="B714" s="21" t="s">
        <v>23</v>
      </c>
      <c r="C714" s="21" t="s">
        <v>344</v>
      </c>
      <c r="D714" s="22" t="s">
        <v>874</v>
      </c>
      <c r="E714" s="21" t="s">
        <v>246</v>
      </c>
      <c r="F714" s="114" t="s">
        <v>875</v>
      </c>
      <c r="G714" s="114" t="s">
        <v>876</v>
      </c>
      <c r="H714" s="114" t="s">
        <v>29</v>
      </c>
      <c r="I714" s="114" t="s">
        <v>869</v>
      </c>
      <c r="J714" s="114" t="s">
        <v>870</v>
      </c>
      <c r="K714" s="114" t="s">
        <v>521</v>
      </c>
      <c r="L714" s="114" t="s">
        <v>871</v>
      </c>
      <c r="M714" s="23" t="s">
        <v>872</v>
      </c>
      <c r="N714" s="115" t="s">
        <v>46</v>
      </c>
      <c r="O714" s="115" t="s">
        <v>138</v>
      </c>
      <c r="P714" s="32" t="s">
        <v>873</v>
      </c>
      <c r="Q714" s="40">
        <v>43466</v>
      </c>
      <c r="R714" s="114" t="s">
        <v>48</v>
      </c>
      <c r="S714" s="40">
        <v>44561</v>
      </c>
      <c r="T714" s="114" t="s">
        <v>29</v>
      </c>
      <c r="U714" s="26" t="s">
        <v>29</v>
      </c>
      <c r="V714" s="21" t="s">
        <v>29</v>
      </c>
      <c r="W714" s="21" t="s">
        <v>29</v>
      </c>
      <c r="X714" s="21" t="s">
        <v>29</v>
      </c>
      <c r="Y714" s="21" t="s">
        <v>29</v>
      </c>
      <c r="Z714" s="21" t="s">
        <v>29</v>
      </c>
      <c r="AA714" s="21" t="s">
        <v>29</v>
      </c>
      <c r="AB714" s="30" t="s">
        <v>741</v>
      </c>
    </row>
    <row r="715" spans="1:256" s="27" customFormat="1" ht="20.100000000000001" customHeight="1" x14ac:dyDescent="0.2">
      <c r="A715" s="234">
        <v>43903</v>
      </c>
      <c r="B715" s="21" t="s">
        <v>23</v>
      </c>
      <c r="C715" s="21" t="s">
        <v>344</v>
      </c>
      <c r="D715" s="22" t="s">
        <v>877</v>
      </c>
      <c r="E715" s="21" t="s">
        <v>246</v>
      </c>
      <c r="F715" s="114" t="s">
        <v>878</v>
      </c>
      <c r="G715" s="114" t="s">
        <v>879</v>
      </c>
      <c r="H715" s="114" t="s">
        <v>29</v>
      </c>
      <c r="I715" s="114" t="s">
        <v>869</v>
      </c>
      <c r="J715" s="114" t="s">
        <v>870</v>
      </c>
      <c r="K715" s="114" t="s">
        <v>521</v>
      </c>
      <c r="L715" s="114" t="s">
        <v>871</v>
      </c>
      <c r="M715" s="23" t="s">
        <v>872</v>
      </c>
      <c r="N715" s="115" t="s">
        <v>46</v>
      </c>
      <c r="O715" s="115" t="s">
        <v>138</v>
      </c>
      <c r="P715" s="32" t="s">
        <v>873</v>
      </c>
      <c r="Q715" s="40">
        <v>43466</v>
      </c>
      <c r="R715" s="114" t="s">
        <v>48</v>
      </c>
      <c r="S715" s="40">
        <v>44561</v>
      </c>
      <c r="T715" s="114" t="s">
        <v>29</v>
      </c>
      <c r="U715" s="26" t="s">
        <v>29</v>
      </c>
      <c r="V715" s="21" t="s">
        <v>29</v>
      </c>
      <c r="W715" s="21" t="s">
        <v>29</v>
      </c>
      <c r="X715" s="21" t="s">
        <v>29</v>
      </c>
      <c r="Y715" s="21" t="s">
        <v>29</v>
      </c>
      <c r="Z715" s="21" t="s">
        <v>29</v>
      </c>
      <c r="AA715" s="21" t="s">
        <v>29</v>
      </c>
      <c r="AB715" s="30" t="s">
        <v>741</v>
      </c>
    </row>
    <row r="716" spans="1:256" s="27" customFormat="1" ht="20.100000000000001" customHeight="1" x14ac:dyDescent="0.2">
      <c r="A716" s="234">
        <v>43903</v>
      </c>
      <c r="B716" s="21" t="s">
        <v>23</v>
      </c>
      <c r="C716" s="21" t="s">
        <v>344</v>
      </c>
      <c r="D716" s="22" t="s">
        <v>884</v>
      </c>
      <c r="E716" s="21" t="s">
        <v>246</v>
      </c>
      <c r="F716" s="114" t="s">
        <v>885</v>
      </c>
      <c r="G716" s="114" t="s">
        <v>886</v>
      </c>
      <c r="H716" s="114" t="s">
        <v>29</v>
      </c>
      <c r="I716" s="114" t="s">
        <v>869</v>
      </c>
      <c r="J716" s="114" t="s">
        <v>883</v>
      </c>
      <c r="K716" s="114" t="s">
        <v>521</v>
      </c>
      <c r="L716" s="114" t="s">
        <v>871</v>
      </c>
      <c r="M716" s="23" t="s">
        <v>872</v>
      </c>
      <c r="N716" s="115" t="s">
        <v>46</v>
      </c>
      <c r="O716" s="115" t="s">
        <v>138</v>
      </c>
      <c r="P716" s="32" t="s">
        <v>873</v>
      </c>
      <c r="Q716" s="40">
        <v>43466</v>
      </c>
      <c r="R716" s="114" t="s">
        <v>48</v>
      </c>
      <c r="S716" s="40">
        <v>44561</v>
      </c>
      <c r="T716" s="114" t="s">
        <v>29</v>
      </c>
      <c r="U716" s="26" t="s">
        <v>29</v>
      </c>
      <c r="V716" s="21" t="s">
        <v>29</v>
      </c>
      <c r="W716" s="21" t="s">
        <v>29</v>
      </c>
      <c r="X716" s="21" t="s">
        <v>29</v>
      </c>
      <c r="Y716" s="21" t="s">
        <v>29</v>
      </c>
      <c r="Z716" s="21" t="s">
        <v>29</v>
      </c>
      <c r="AA716" s="21" t="s">
        <v>29</v>
      </c>
      <c r="AB716" s="30" t="s">
        <v>741</v>
      </c>
    </row>
    <row r="717" spans="1:256" s="42" customFormat="1" ht="20.100000000000001" customHeight="1" x14ac:dyDescent="0.25">
      <c r="A717" s="234">
        <v>43987</v>
      </c>
      <c r="B717" s="21" t="s">
        <v>23</v>
      </c>
      <c r="C717" s="21" t="s">
        <v>344</v>
      </c>
      <c r="D717" s="22" t="s">
        <v>1025</v>
      </c>
      <c r="E717" s="21" t="s">
        <v>246</v>
      </c>
      <c r="F717" s="114" t="s">
        <v>2675</v>
      </c>
      <c r="G717" s="114" t="s">
        <v>1026</v>
      </c>
      <c r="H717" s="114" t="s">
        <v>29</v>
      </c>
      <c r="I717" s="114" t="s">
        <v>1027</v>
      </c>
      <c r="J717" s="114" t="s">
        <v>1028</v>
      </c>
      <c r="K717" s="114" t="s">
        <v>215</v>
      </c>
      <c r="L717" s="114" t="s">
        <v>29</v>
      </c>
      <c r="M717" s="23">
        <v>450000</v>
      </c>
      <c r="N717" s="115" t="s">
        <v>1029</v>
      </c>
      <c r="O717" s="115" t="s">
        <v>29</v>
      </c>
      <c r="P717" s="32" t="s">
        <v>29</v>
      </c>
      <c r="Q717" s="40">
        <v>43662</v>
      </c>
      <c r="R717" s="114" t="s">
        <v>131</v>
      </c>
      <c r="S717" s="40">
        <v>44392</v>
      </c>
      <c r="T717" s="114" t="s">
        <v>29</v>
      </c>
      <c r="U717" s="26" t="s">
        <v>29</v>
      </c>
      <c r="V717" s="21" t="s">
        <v>29</v>
      </c>
      <c r="W717" s="21" t="s">
        <v>29</v>
      </c>
      <c r="X717" s="21" t="s">
        <v>29</v>
      </c>
      <c r="Y717" s="21" t="s">
        <v>29</v>
      </c>
      <c r="Z717" s="21" t="s">
        <v>29</v>
      </c>
      <c r="AA717" s="21" t="s">
        <v>29</v>
      </c>
      <c r="AB717" s="34" t="s">
        <v>741</v>
      </c>
    </row>
    <row r="718" spans="1:256" ht="20.100000000000001" customHeight="1" x14ac:dyDescent="0.25">
      <c r="A718" s="255">
        <v>44845</v>
      </c>
      <c r="B718" s="256" t="s">
        <v>3432</v>
      </c>
      <c r="C718" s="34" t="s">
        <v>24</v>
      </c>
      <c r="D718" s="34" t="s">
        <v>3429</v>
      </c>
      <c r="E718" s="34" t="s">
        <v>58</v>
      </c>
      <c r="F718" s="34" t="s">
        <v>2496</v>
      </c>
      <c r="G718" s="34" t="s">
        <v>2497</v>
      </c>
      <c r="H718" s="34" t="s">
        <v>29</v>
      </c>
      <c r="I718" s="34" t="s">
        <v>3430</v>
      </c>
      <c r="J718" s="34" t="s">
        <v>3431</v>
      </c>
      <c r="K718" s="34" t="s">
        <v>215</v>
      </c>
      <c r="L718" s="34" t="s">
        <v>2223</v>
      </c>
      <c r="M718" s="193">
        <v>170568.18</v>
      </c>
      <c r="N718" s="34" t="s">
        <v>2224</v>
      </c>
      <c r="O718" s="34" t="s">
        <v>154</v>
      </c>
      <c r="P718" s="33">
        <v>44141</v>
      </c>
      <c r="Q718" s="34" t="s">
        <v>1017</v>
      </c>
      <c r="R718" s="33">
        <v>43969</v>
      </c>
      <c r="S718" s="34" t="s">
        <v>29</v>
      </c>
      <c r="T718" s="34" t="s">
        <v>449</v>
      </c>
    </row>
    <row r="719" spans="1:256" ht="20.100000000000001" customHeight="1" x14ac:dyDescent="0.25">
      <c r="A719" s="232">
        <v>44243</v>
      </c>
      <c r="B719" s="105" t="s">
        <v>23</v>
      </c>
      <c r="C719" s="106" t="s">
        <v>24</v>
      </c>
      <c r="D719" s="22" t="s">
        <v>2495</v>
      </c>
      <c r="E719" s="114" t="s">
        <v>58</v>
      </c>
      <c r="F719" s="114" t="s">
        <v>2496</v>
      </c>
      <c r="G719" s="114" t="s">
        <v>2497</v>
      </c>
      <c r="H719" s="114" t="s">
        <v>29</v>
      </c>
      <c r="I719" s="114" t="s">
        <v>2498</v>
      </c>
      <c r="J719" s="114" t="s">
        <v>2499</v>
      </c>
      <c r="K719" s="114" t="s">
        <v>215</v>
      </c>
      <c r="L719" s="114" t="s">
        <v>2223</v>
      </c>
      <c r="M719" s="131">
        <v>170568.18</v>
      </c>
      <c r="N719" s="132" t="s">
        <v>2224</v>
      </c>
      <c r="O719" s="114" t="s">
        <v>84</v>
      </c>
      <c r="P719" s="133">
        <v>44141</v>
      </c>
      <c r="Q719" s="108" t="s">
        <v>383</v>
      </c>
      <c r="R719" s="40">
        <v>44347</v>
      </c>
      <c r="S719" s="113" t="s">
        <v>29</v>
      </c>
      <c r="T719" s="109" t="s">
        <v>449</v>
      </c>
      <c r="U719" s="156"/>
      <c r="V719" s="157"/>
      <c r="W719" s="157"/>
      <c r="X719" s="155"/>
      <c r="Y719" s="155"/>
      <c r="Z719" s="157"/>
      <c r="AA719" s="158"/>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c r="CR719" s="4"/>
      <c r="CS719" s="4"/>
      <c r="CT719" s="4"/>
      <c r="CU719" s="4"/>
      <c r="CV719" s="4"/>
      <c r="CW719" s="4"/>
      <c r="CX719" s="4"/>
      <c r="CY719" s="4"/>
      <c r="CZ719" s="4"/>
      <c r="DA719" s="4"/>
      <c r="DB719" s="4"/>
      <c r="DC719" s="4"/>
      <c r="DD719" s="4"/>
      <c r="DE719" s="4"/>
      <c r="DF719" s="4"/>
      <c r="DG719" s="4"/>
      <c r="DH719" s="4"/>
      <c r="DI719" s="4"/>
      <c r="DJ719" s="4"/>
      <c r="DK719" s="4"/>
      <c r="DL719" s="4"/>
      <c r="DM719" s="4"/>
      <c r="DN719" s="4"/>
      <c r="DO719" s="4"/>
      <c r="DP719" s="4"/>
      <c r="DQ719" s="4"/>
      <c r="DR719" s="4"/>
      <c r="DS719" s="4"/>
      <c r="DT719" s="4"/>
      <c r="DU719" s="4"/>
      <c r="DV719" s="4"/>
      <c r="DW719" s="4"/>
      <c r="DX719" s="4"/>
      <c r="DY719" s="4"/>
      <c r="DZ719" s="4"/>
      <c r="EA719" s="4"/>
      <c r="EB719" s="4"/>
      <c r="EC719" s="4"/>
      <c r="ED719" s="4"/>
      <c r="EE719" s="4"/>
      <c r="EF719" s="4"/>
      <c r="EG719" s="4"/>
      <c r="EH719" s="4"/>
      <c r="EI719" s="4"/>
      <c r="EJ719" s="4"/>
      <c r="EK719" s="4"/>
      <c r="EL719" s="4"/>
      <c r="EM719" s="4"/>
      <c r="EN719" s="4"/>
      <c r="EO719" s="4"/>
      <c r="EP719" s="4"/>
      <c r="EQ719" s="4"/>
      <c r="ER719" s="4"/>
      <c r="ES719" s="4"/>
      <c r="ET719" s="4"/>
      <c r="EU719" s="4"/>
      <c r="EV719" s="4"/>
      <c r="EW719" s="4"/>
      <c r="EX719" s="4"/>
      <c r="EY719" s="4"/>
      <c r="EZ719" s="4"/>
      <c r="FA719" s="4"/>
      <c r="FB719" s="4"/>
      <c r="FC719" s="4"/>
      <c r="FD719" s="4"/>
      <c r="FE719" s="4"/>
      <c r="FF719" s="4"/>
      <c r="FG719" s="4"/>
      <c r="FH719" s="4"/>
      <c r="FI719" s="4"/>
      <c r="FJ719" s="4"/>
      <c r="FK719" s="4"/>
      <c r="FL719" s="4"/>
      <c r="FM719" s="4"/>
      <c r="FN719" s="4"/>
      <c r="FO719" s="4"/>
      <c r="FP719" s="4"/>
      <c r="FQ719" s="4"/>
      <c r="FR719" s="4"/>
      <c r="FS719" s="4"/>
      <c r="FT719" s="4"/>
      <c r="FU719" s="4"/>
      <c r="FV719" s="4"/>
      <c r="FW719" s="4"/>
      <c r="FX719" s="4"/>
      <c r="FY719" s="4"/>
      <c r="FZ719" s="4"/>
      <c r="GA719" s="4"/>
      <c r="GB719" s="4"/>
      <c r="GC719" s="4"/>
      <c r="GD719" s="4"/>
      <c r="GE719" s="4"/>
      <c r="GF719" s="4"/>
      <c r="GG719" s="4"/>
      <c r="GH719" s="4"/>
      <c r="GI719" s="4"/>
      <c r="GJ719" s="4"/>
      <c r="GK719" s="4"/>
      <c r="GL719" s="4"/>
      <c r="GM719" s="4"/>
      <c r="GN719" s="4"/>
      <c r="GO719" s="4"/>
      <c r="GP719" s="4"/>
      <c r="GQ719" s="4"/>
      <c r="GR719" s="4"/>
      <c r="GS719" s="4"/>
      <c r="GT719" s="4"/>
      <c r="GU719" s="4"/>
      <c r="GV719" s="4"/>
      <c r="GW719" s="4"/>
      <c r="GX719" s="4"/>
      <c r="GY719" s="4"/>
      <c r="GZ719" s="4"/>
      <c r="HA719" s="4"/>
      <c r="HB719" s="4"/>
      <c r="HC719" s="4"/>
      <c r="HD719" s="4"/>
      <c r="HE719" s="4"/>
      <c r="HF719" s="4"/>
      <c r="HG719" s="4"/>
      <c r="HH719" s="4"/>
      <c r="HI719" s="4"/>
      <c r="HJ719" s="4"/>
      <c r="HK719" s="4"/>
      <c r="HL719" s="4"/>
      <c r="HM719" s="4"/>
      <c r="HN719" s="4"/>
      <c r="HO719" s="4"/>
      <c r="HP719" s="4"/>
      <c r="HQ719" s="4"/>
      <c r="HR719" s="4"/>
      <c r="HS719" s="4"/>
      <c r="HT719" s="4"/>
      <c r="HU719" s="4"/>
      <c r="HV719" s="4"/>
      <c r="HW719" s="4"/>
      <c r="HX719" s="4"/>
      <c r="HY719" s="4"/>
      <c r="HZ719" s="4"/>
      <c r="IA719" s="4"/>
      <c r="IB719" s="4"/>
      <c r="IC719" s="4"/>
      <c r="ID719" s="4"/>
      <c r="IE719" s="4"/>
      <c r="IF719" s="4"/>
      <c r="IG719" s="4"/>
      <c r="IH719" s="4"/>
      <c r="II719" s="4"/>
      <c r="IJ719" s="4"/>
      <c r="IK719" s="4"/>
      <c r="IL719" s="4"/>
      <c r="IM719" s="4"/>
      <c r="IN719" s="4"/>
      <c r="IO719" s="4"/>
      <c r="IP719" s="4"/>
      <c r="IQ719" s="4"/>
      <c r="IR719" s="4"/>
      <c r="IS719" s="4"/>
      <c r="IT719" s="4"/>
      <c r="IU719" s="4"/>
      <c r="IV719" s="4"/>
    </row>
    <row r="720" spans="1:256" s="4" customFormat="1" ht="20.100000000000001" customHeight="1" x14ac:dyDescent="0.25">
      <c r="A720" s="234">
        <v>44335</v>
      </c>
      <c r="B720" s="21" t="s">
        <v>23</v>
      </c>
      <c r="C720" s="21" t="s">
        <v>344</v>
      </c>
      <c r="D720" s="22" t="s">
        <v>2687</v>
      </c>
      <c r="E720" s="21" t="s">
        <v>58</v>
      </c>
      <c r="F720" s="34" t="s">
        <v>2254</v>
      </c>
      <c r="G720" s="114" t="s">
        <v>2689</v>
      </c>
      <c r="H720" s="114" t="s">
        <v>29</v>
      </c>
      <c r="I720" s="114" t="s">
        <v>2687</v>
      </c>
      <c r="J720" s="114" t="s">
        <v>2690</v>
      </c>
      <c r="K720" s="114" t="s">
        <v>521</v>
      </c>
      <c r="L720" s="114" t="s">
        <v>2691</v>
      </c>
      <c r="M720" s="23">
        <v>269291</v>
      </c>
      <c r="N720" s="115" t="s">
        <v>2224</v>
      </c>
      <c r="O720" s="115" t="s">
        <v>258</v>
      </c>
      <c r="P720" s="32" t="s">
        <v>2692</v>
      </c>
      <c r="Q720" s="40">
        <v>44277</v>
      </c>
      <c r="R720" s="114" t="s">
        <v>1743</v>
      </c>
      <c r="S720" s="40">
        <v>44561</v>
      </c>
      <c r="T720" s="114" t="s">
        <v>2693</v>
      </c>
      <c r="U720" s="26" t="s">
        <v>29</v>
      </c>
      <c r="V720" s="21" t="s">
        <v>29</v>
      </c>
      <c r="W720" s="21" t="s">
        <v>29</v>
      </c>
      <c r="X720" s="114" t="s">
        <v>29</v>
      </c>
      <c r="Y720" s="114" t="s">
        <v>29</v>
      </c>
      <c r="Z720" s="21" t="s">
        <v>29</v>
      </c>
      <c r="AA720" s="35" t="s">
        <v>29</v>
      </c>
      <c r="AB720" s="34" t="s">
        <v>449</v>
      </c>
    </row>
    <row r="721" spans="1:28" s="4" customFormat="1" ht="20.100000000000001" customHeight="1" x14ac:dyDescent="0.25">
      <c r="A721" s="246">
        <v>44155</v>
      </c>
      <c r="B721" s="21" t="s">
        <v>23</v>
      </c>
      <c r="C721" s="21" t="s">
        <v>344</v>
      </c>
      <c r="D721" s="22" t="s">
        <v>2274</v>
      </c>
      <c r="E721" s="21" t="s">
        <v>58</v>
      </c>
      <c r="F721" s="114" t="s">
        <v>2247</v>
      </c>
      <c r="G721" s="114" t="s">
        <v>2275</v>
      </c>
      <c r="H721" s="114" t="s">
        <v>29</v>
      </c>
      <c r="I721" s="114" t="s">
        <v>2274</v>
      </c>
      <c r="J721" s="114" t="s">
        <v>2276</v>
      </c>
      <c r="K721" s="114" t="s">
        <v>521</v>
      </c>
      <c r="L721" s="114" t="s">
        <v>2280</v>
      </c>
      <c r="M721" s="23">
        <v>239072.32</v>
      </c>
      <c r="N721" s="115" t="s">
        <v>2277</v>
      </c>
      <c r="O721" s="115" t="s">
        <v>2278</v>
      </c>
      <c r="P721" s="32" t="s">
        <v>2279</v>
      </c>
      <c r="Q721" s="40">
        <v>44091</v>
      </c>
      <c r="R721" s="114" t="s">
        <v>383</v>
      </c>
      <c r="S721" s="40">
        <v>44297</v>
      </c>
      <c r="T721" s="114" t="s">
        <v>29</v>
      </c>
      <c r="U721" s="26" t="s">
        <v>29</v>
      </c>
      <c r="V721" s="21" t="s">
        <v>29</v>
      </c>
      <c r="W721" s="21" t="s">
        <v>29</v>
      </c>
      <c r="X721" s="114" t="s">
        <v>29</v>
      </c>
      <c r="Y721" s="114" t="s">
        <v>29</v>
      </c>
      <c r="Z721" s="21" t="s">
        <v>29</v>
      </c>
      <c r="AA721" s="35" t="s">
        <v>29</v>
      </c>
      <c r="AB721" s="34" t="s">
        <v>449</v>
      </c>
    </row>
    <row r="722" spans="1:28" s="155" customFormat="1" ht="20.100000000000001" customHeight="1" x14ac:dyDescent="0.25">
      <c r="A722" s="235">
        <v>44370</v>
      </c>
      <c r="B722" s="114" t="s">
        <v>23</v>
      </c>
      <c r="C722" s="114" t="s">
        <v>24</v>
      </c>
      <c r="D722" s="114" t="s">
        <v>2727</v>
      </c>
      <c r="E722" s="114" t="s">
        <v>2714</v>
      </c>
      <c r="F722" s="114" t="s">
        <v>2728</v>
      </c>
      <c r="G722" s="114" t="s">
        <v>2729</v>
      </c>
      <c r="H722" s="114" t="s">
        <v>29</v>
      </c>
      <c r="I722" s="114" t="s">
        <v>2730</v>
      </c>
      <c r="J722" s="114" t="s">
        <v>29</v>
      </c>
      <c r="K722" s="114" t="s">
        <v>215</v>
      </c>
      <c r="L722" s="114" t="s">
        <v>222</v>
      </c>
      <c r="M722" s="192">
        <v>275000</v>
      </c>
      <c r="N722" s="114" t="s">
        <v>29</v>
      </c>
      <c r="O722" s="114" t="s">
        <v>29</v>
      </c>
      <c r="P722" s="40">
        <v>44285</v>
      </c>
      <c r="Q722" s="114" t="s">
        <v>352</v>
      </c>
      <c r="R722" s="40">
        <v>44377</v>
      </c>
      <c r="S722" s="114" t="s">
        <v>29</v>
      </c>
      <c r="T722" s="114" t="s">
        <v>2575</v>
      </c>
    </row>
    <row r="723" spans="1:28" s="4" customFormat="1" ht="20.100000000000001" customHeight="1" x14ac:dyDescent="0.25">
      <c r="A723" s="234">
        <v>44279</v>
      </c>
      <c r="B723" s="21" t="s">
        <v>23</v>
      </c>
      <c r="C723" s="106" t="s">
        <v>24</v>
      </c>
      <c r="D723" s="22" t="s">
        <v>2568</v>
      </c>
      <c r="E723" s="21" t="s">
        <v>246</v>
      </c>
      <c r="F723" s="114" t="s">
        <v>2569</v>
      </c>
      <c r="G723" s="114" t="s">
        <v>2570</v>
      </c>
      <c r="H723" s="114" t="s">
        <v>29</v>
      </c>
      <c r="I723" s="114" t="s">
        <v>2571</v>
      </c>
      <c r="J723" s="114" t="s">
        <v>2572</v>
      </c>
      <c r="K723" s="114" t="s">
        <v>215</v>
      </c>
      <c r="L723" s="114" t="s">
        <v>2573</v>
      </c>
      <c r="M723" s="23">
        <v>153108.45000000001</v>
      </c>
      <c r="N723" s="154" t="s">
        <v>2574</v>
      </c>
      <c r="O723" s="115" t="s">
        <v>29</v>
      </c>
      <c r="P723" s="40">
        <v>44179</v>
      </c>
      <c r="Q723" s="114" t="s">
        <v>259</v>
      </c>
      <c r="R723" s="159">
        <v>44348</v>
      </c>
      <c r="S723" s="114" t="s">
        <v>29</v>
      </c>
      <c r="T723" s="34" t="s">
        <v>2575</v>
      </c>
      <c r="U723" s="156"/>
      <c r="V723" s="157"/>
      <c r="W723" s="157"/>
      <c r="X723" s="155"/>
      <c r="Y723" s="155"/>
      <c r="Z723" s="157"/>
      <c r="AA723" s="158"/>
    </row>
    <row r="724" spans="1:28" ht="20.100000000000001" customHeight="1" x14ac:dyDescent="0.25">
      <c r="A724" s="161">
        <v>43342</v>
      </c>
      <c r="B724" s="105" t="s">
        <v>23</v>
      </c>
      <c r="C724" s="106" t="s">
        <v>24</v>
      </c>
      <c r="D724" s="22" t="s">
        <v>94</v>
      </c>
      <c r="E724" s="114" t="s">
        <v>58</v>
      </c>
      <c r="F724" s="114" t="s">
        <v>95</v>
      </c>
      <c r="G724" s="114" t="s">
        <v>96</v>
      </c>
      <c r="H724" s="114" t="s">
        <v>29</v>
      </c>
      <c r="I724" s="114" t="s">
        <v>97</v>
      </c>
      <c r="J724" s="114" t="s">
        <v>98</v>
      </c>
      <c r="K724" s="114" t="s">
        <v>31</v>
      </c>
      <c r="L724" s="114" t="s">
        <v>99</v>
      </c>
      <c r="M724" s="131">
        <v>750000</v>
      </c>
      <c r="N724" s="132" t="s">
        <v>29</v>
      </c>
      <c r="O724" s="114" t="s">
        <v>100</v>
      </c>
      <c r="P724" s="133" t="s">
        <v>93</v>
      </c>
      <c r="Q724" s="108" t="s">
        <v>101</v>
      </c>
      <c r="R724" s="40">
        <v>44773</v>
      </c>
      <c r="S724" s="113" t="s">
        <v>29</v>
      </c>
      <c r="T724" s="109" t="s">
        <v>2634</v>
      </c>
    </row>
    <row r="725" spans="1:28" ht="20.100000000000001" customHeight="1" x14ac:dyDescent="0.25">
      <c r="A725" s="232">
        <v>43342</v>
      </c>
      <c r="B725" s="105" t="s">
        <v>23</v>
      </c>
      <c r="C725" s="106" t="s">
        <v>24</v>
      </c>
      <c r="D725" s="22" t="s">
        <v>102</v>
      </c>
      <c r="E725" s="114" t="s">
        <v>58</v>
      </c>
      <c r="F725" s="114" t="s">
        <v>103</v>
      </c>
      <c r="G725" s="114" t="s">
        <v>104</v>
      </c>
      <c r="H725" s="114" t="s">
        <v>29</v>
      </c>
      <c r="I725" s="114" t="s">
        <v>105</v>
      </c>
      <c r="J725" s="114" t="s">
        <v>106</v>
      </c>
      <c r="K725" s="114" t="s">
        <v>107</v>
      </c>
      <c r="L725" s="114" t="s">
        <v>108</v>
      </c>
      <c r="M725" s="131">
        <f>2686120*1.1</f>
        <v>2954732.0000000005</v>
      </c>
      <c r="N725" s="132" t="s">
        <v>29</v>
      </c>
      <c r="O725" s="114" t="s">
        <v>84</v>
      </c>
      <c r="P725" s="133" t="s">
        <v>109</v>
      </c>
      <c r="Q725" s="108" t="s">
        <v>2632</v>
      </c>
      <c r="R725" s="40">
        <v>44773</v>
      </c>
      <c r="S725" s="113" t="s">
        <v>29</v>
      </c>
      <c r="T725" s="109" t="s">
        <v>2634</v>
      </c>
    </row>
    <row r="726" spans="1:28" ht="20.100000000000001" customHeight="1" x14ac:dyDescent="0.25">
      <c r="A726" s="232">
        <v>43742</v>
      </c>
      <c r="B726" s="105" t="s">
        <v>23</v>
      </c>
      <c r="C726" s="106" t="s">
        <v>24</v>
      </c>
      <c r="D726" s="22" t="s">
        <v>225</v>
      </c>
      <c r="E726" s="114" t="s">
        <v>58</v>
      </c>
      <c r="F726" s="114" t="s">
        <v>226</v>
      </c>
      <c r="G726" s="114" t="s">
        <v>227</v>
      </c>
      <c r="H726" s="114" t="s">
        <v>29</v>
      </c>
      <c r="I726" s="114" t="s">
        <v>228</v>
      </c>
      <c r="J726" s="114" t="s">
        <v>229</v>
      </c>
      <c r="K726" s="114" t="s">
        <v>31</v>
      </c>
      <c r="L726" s="114" t="s">
        <v>230</v>
      </c>
      <c r="M726" s="131">
        <v>250000</v>
      </c>
      <c r="N726" s="132" t="s">
        <v>46</v>
      </c>
      <c r="O726" s="114" t="s">
        <v>231</v>
      </c>
      <c r="P726" s="133">
        <v>43514</v>
      </c>
      <c r="Q726" s="108" t="s">
        <v>139</v>
      </c>
      <c r="R726" s="40">
        <v>44196</v>
      </c>
      <c r="S726" s="113" t="s">
        <v>29</v>
      </c>
      <c r="T726" s="109" t="s">
        <v>232</v>
      </c>
    </row>
    <row r="727" spans="1:28" s="200" customFormat="1" ht="20.100000000000001" customHeight="1" x14ac:dyDescent="0.25">
      <c r="A727" s="235">
        <v>44712</v>
      </c>
      <c r="B727" s="34" t="s">
        <v>23</v>
      </c>
      <c r="C727" s="34" t="s">
        <v>24</v>
      </c>
      <c r="D727" s="34" t="s">
        <v>3129</v>
      </c>
      <c r="E727" s="34" t="s">
        <v>58</v>
      </c>
      <c r="F727" s="34" t="s">
        <v>3130</v>
      </c>
      <c r="G727" s="34" t="s">
        <v>3131</v>
      </c>
      <c r="H727" s="34" t="s">
        <v>29</v>
      </c>
      <c r="I727" s="34" t="s">
        <v>3132</v>
      </c>
      <c r="J727" s="34" t="s">
        <v>3133</v>
      </c>
      <c r="K727" s="34" t="s">
        <v>107</v>
      </c>
      <c r="L727" s="34" t="s">
        <v>3134</v>
      </c>
      <c r="M727" s="193">
        <v>767678</v>
      </c>
      <c r="N727" s="34" t="s">
        <v>29</v>
      </c>
      <c r="O727" s="34" t="s">
        <v>29</v>
      </c>
      <c r="P727" s="33">
        <v>44712</v>
      </c>
      <c r="Q727" s="34" t="s">
        <v>352</v>
      </c>
      <c r="R727" s="33">
        <v>44804</v>
      </c>
      <c r="S727" s="34" t="s">
        <v>29</v>
      </c>
      <c r="T727" s="34" t="s">
        <v>147</v>
      </c>
    </row>
    <row r="728" spans="1:28" ht="20.100000000000001" customHeight="1" x14ac:dyDescent="0.25">
      <c r="A728" s="232">
        <v>44159</v>
      </c>
      <c r="B728" s="105" t="s">
        <v>23</v>
      </c>
      <c r="C728" s="106" t="s">
        <v>24</v>
      </c>
      <c r="D728" s="22" t="s">
        <v>2311</v>
      </c>
      <c r="E728" s="114" t="s">
        <v>26</v>
      </c>
      <c r="F728" s="114" t="s">
        <v>2312</v>
      </c>
      <c r="G728" s="114" t="s">
        <v>2313</v>
      </c>
      <c r="H728" s="114" t="s">
        <v>29</v>
      </c>
      <c r="I728" s="114" t="s">
        <v>2311</v>
      </c>
      <c r="J728" s="114" t="s">
        <v>2314</v>
      </c>
      <c r="K728" s="114" t="s">
        <v>215</v>
      </c>
      <c r="L728" s="114" t="s">
        <v>2303</v>
      </c>
      <c r="M728" s="131">
        <v>145935.18</v>
      </c>
      <c r="N728" s="132" t="s">
        <v>29</v>
      </c>
      <c r="O728" s="114" t="s">
        <v>84</v>
      </c>
      <c r="P728" s="133">
        <v>44134</v>
      </c>
      <c r="Q728" s="108" t="s">
        <v>131</v>
      </c>
      <c r="R728" s="40">
        <v>44864</v>
      </c>
      <c r="S728" s="113" t="s">
        <v>29</v>
      </c>
      <c r="T728" s="109" t="s">
        <v>2561</v>
      </c>
    </row>
    <row r="729" spans="1:28" s="27" customFormat="1" ht="20.100000000000001" customHeight="1" x14ac:dyDescent="0.2">
      <c r="A729" s="234">
        <v>43040</v>
      </c>
      <c r="B729" s="21" t="s">
        <v>23</v>
      </c>
      <c r="C729" s="21" t="s">
        <v>344</v>
      </c>
      <c r="D729" s="22" t="s">
        <v>525</v>
      </c>
      <c r="E729" s="21" t="s">
        <v>58</v>
      </c>
      <c r="F729" s="114" t="s">
        <v>526</v>
      </c>
      <c r="G729" s="114" t="s">
        <v>527</v>
      </c>
      <c r="H729" s="114" t="s">
        <v>528</v>
      </c>
      <c r="I729" s="114" t="s">
        <v>529</v>
      </c>
      <c r="J729" s="114" t="s">
        <v>530</v>
      </c>
      <c r="K729" s="114" t="s">
        <v>521</v>
      </c>
      <c r="L729" s="114" t="s">
        <v>531</v>
      </c>
      <c r="M729" s="23">
        <v>474498</v>
      </c>
      <c r="N729" s="115" t="s">
        <v>46</v>
      </c>
      <c r="O729" s="115" t="s">
        <v>532</v>
      </c>
      <c r="P729" s="24" t="s">
        <v>29</v>
      </c>
      <c r="Q729" s="25">
        <v>43040</v>
      </c>
      <c r="R729" s="114" t="s">
        <v>2614</v>
      </c>
      <c r="S729" s="25">
        <v>44561</v>
      </c>
      <c r="T729" s="114" t="s">
        <v>533</v>
      </c>
      <c r="U729" s="26" t="s">
        <v>29</v>
      </c>
      <c r="V729" s="21" t="s">
        <v>29</v>
      </c>
      <c r="W729" s="21" t="s">
        <v>29</v>
      </c>
      <c r="X729" s="21" t="s">
        <v>29</v>
      </c>
      <c r="Y729" s="21" t="s">
        <v>534</v>
      </c>
      <c r="Z729" s="21" t="s">
        <v>29</v>
      </c>
      <c r="AA729" s="21" t="s">
        <v>29</v>
      </c>
      <c r="AB729" s="30"/>
    </row>
    <row r="730" spans="1:28" s="4" customFormat="1" ht="20.100000000000001" customHeight="1" x14ac:dyDescent="0.25">
      <c r="A730" s="234">
        <v>44102</v>
      </c>
      <c r="B730" s="21" t="s">
        <v>23</v>
      </c>
      <c r="C730" s="21" t="s">
        <v>344</v>
      </c>
      <c r="D730" s="22" t="s">
        <v>2144</v>
      </c>
      <c r="E730" s="21" t="s">
        <v>246</v>
      </c>
      <c r="F730" s="114" t="s">
        <v>2145</v>
      </c>
      <c r="G730" s="114" t="s">
        <v>2146</v>
      </c>
      <c r="H730" s="114" t="s">
        <v>29</v>
      </c>
      <c r="I730" s="114" t="s">
        <v>2147</v>
      </c>
      <c r="J730" s="114" t="s">
        <v>2148</v>
      </c>
      <c r="K730" s="114" t="s">
        <v>521</v>
      </c>
      <c r="L730" s="114" t="s">
        <v>2149</v>
      </c>
      <c r="M730" s="23">
        <v>316903.40000000002</v>
      </c>
      <c r="N730" s="32" t="s">
        <v>2150</v>
      </c>
      <c r="O730" s="32" t="s">
        <v>2151</v>
      </c>
      <c r="P730" s="24" t="s">
        <v>29</v>
      </c>
      <c r="Q730" s="40">
        <v>44048</v>
      </c>
      <c r="R730" s="114" t="s">
        <v>2152</v>
      </c>
      <c r="S730" s="40">
        <v>44651</v>
      </c>
      <c r="T730" s="26" t="s">
        <v>29</v>
      </c>
      <c r="U730" s="26" t="s">
        <v>29</v>
      </c>
      <c r="V730" s="21" t="s">
        <v>29</v>
      </c>
      <c r="W730" s="21" t="s">
        <v>29</v>
      </c>
      <c r="X730" s="21" t="s">
        <v>29</v>
      </c>
      <c r="Y730" s="21" t="s">
        <v>29</v>
      </c>
      <c r="Z730" s="21" t="s">
        <v>29</v>
      </c>
      <c r="AA730" s="21" t="s">
        <v>29</v>
      </c>
      <c r="AB730" s="34" t="s">
        <v>2153</v>
      </c>
    </row>
    <row r="731" spans="1:28" s="4" customFormat="1" ht="20.100000000000001" customHeight="1" x14ac:dyDescent="0.25">
      <c r="A731" s="246">
        <v>44159</v>
      </c>
      <c r="B731" s="21" t="s">
        <v>2483</v>
      </c>
      <c r="C731" s="21" t="s">
        <v>344</v>
      </c>
      <c r="D731" s="22" t="s">
        <v>2317</v>
      </c>
      <c r="E731" s="21" t="s">
        <v>246</v>
      </c>
      <c r="F731" s="114" t="s">
        <v>2315</v>
      </c>
      <c r="G731" s="114" t="s">
        <v>2316</v>
      </c>
      <c r="H731" s="114" t="s">
        <v>29</v>
      </c>
      <c r="I731" s="114" t="s">
        <v>2317</v>
      </c>
      <c r="J731" s="114" t="s">
        <v>2318</v>
      </c>
      <c r="K731" s="114" t="s">
        <v>521</v>
      </c>
      <c r="L731" s="114" t="s">
        <v>2319</v>
      </c>
      <c r="M731" s="23">
        <v>1000000</v>
      </c>
      <c r="N731" s="115" t="s">
        <v>2320</v>
      </c>
      <c r="O731" s="115" t="s">
        <v>2321</v>
      </c>
      <c r="P731" s="32" t="s">
        <v>2322</v>
      </c>
      <c r="Q731" s="40">
        <v>43617</v>
      </c>
      <c r="R731" s="114" t="s">
        <v>48</v>
      </c>
      <c r="S731" s="40">
        <v>44712</v>
      </c>
      <c r="T731" s="114" t="s">
        <v>2323</v>
      </c>
      <c r="U731" s="26" t="s">
        <v>29</v>
      </c>
      <c r="V731" s="21" t="s">
        <v>29</v>
      </c>
      <c r="W731" s="21" t="s">
        <v>29</v>
      </c>
      <c r="X731" s="114" t="s">
        <v>2324</v>
      </c>
      <c r="Y731" s="114" t="s">
        <v>29</v>
      </c>
      <c r="Z731" s="21" t="s">
        <v>29</v>
      </c>
      <c r="AA731" s="35" t="s">
        <v>29</v>
      </c>
      <c r="AB731" s="34" t="s">
        <v>2325</v>
      </c>
    </row>
    <row r="732" spans="1:28" s="155" customFormat="1" ht="20.100000000000001" customHeight="1" x14ac:dyDescent="0.25">
      <c r="A732" s="235">
        <v>44370</v>
      </c>
      <c r="B732" s="114" t="s">
        <v>23</v>
      </c>
      <c r="C732" s="114" t="s">
        <v>24</v>
      </c>
      <c r="D732" s="114" t="s">
        <v>2743</v>
      </c>
      <c r="E732" s="114" t="s">
        <v>39</v>
      </c>
      <c r="F732" s="114" t="s">
        <v>2744</v>
      </c>
      <c r="G732" s="114" t="s">
        <v>2745</v>
      </c>
      <c r="H732" s="114" t="s">
        <v>29</v>
      </c>
      <c r="I732" s="114" t="s">
        <v>2746</v>
      </c>
      <c r="J732" s="114" t="s">
        <v>2747</v>
      </c>
      <c r="K732" s="114" t="s">
        <v>31</v>
      </c>
      <c r="L732" s="114" t="s">
        <v>2748</v>
      </c>
      <c r="M732" s="192">
        <v>625680</v>
      </c>
      <c r="N732" s="114" t="s">
        <v>2749</v>
      </c>
      <c r="O732" s="114" t="s">
        <v>2750</v>
      </c>
      <c r="P732" s="40" t="s">
        <v>2757</v>
      </c>
      <c r="Q732" s="114" t="s">
        <v>342</v>
      </c>
      <c r="R732" s="40" t="s">
        <v>2752</v>
      </c>
      <c r="S732" s="114" t="s">
        <v>29</v>
      </c>
      <c r="T732" s="114" t="s">
        <v>260</v>
      </c>
    </row>
    <row r="733" spans="1:28" ht="20.100000000000001" customHeight="1" x14ac:dyDescent="0.25">
      <c r="A733" s="232">
        <v>43889</v>
      </c>
      <c r="B733" s="105" t="s">
        <v>23</v>
      </c>
      <c r="C733" s="106" t="s">
        <v>24</v>
      </c>
      <c r="D733" s="22" t="s">
        <v>287</v>
      </c>
      <c r="E733" s="114" t="s">
        <v>246</v>
      </c>
      <c r="F733" s="114" t="s">
        <v>288</v>
      </c>
      <c r="G733" s="114" t="s">
        <v>289</v>
      </c>
      <c r="H733" s="114" t="s">
        <v>29</v>
      </c>
      <c r="I733" s="114" t="s">
        <v>290</v>
      </c>
      <c r="J733" s="114" t="s">
        <v>291</v>
      </c>
      <c r="K733" s="114" t="s">
        <v>31</v>
      </c>
      <c r="L733" s="114" t="s">
        <v>292</v>
      </c>
      <c r="M733" s="131">
        <v>211000</v>
      </c>
      <c r="N733" s="132" t="s">
        <v>29</v>
      </c>
      <c r="O733" s="114" t="s">
        <v>293</v>
      </c>
      <c r="P733" s="133">
        <v>43888</v>
      </c>
      <c r="Q733" s="108" t="s">
        <v>2630</v>
      </c>
      <c r="R733" s="40">
        <v>44254</v>
      </c>
      <c r="S733" s="113" t="s">
        <v>29</v>
      </c>
      <c r="T733" s="109" t="s">
        <v>202</v>
      </c>
    </row>
    <row r="734" spans="1:28" ht="20.100000000000001" customHeight="1" x14ac:dyDescent="0.25">
      <c r="A734" s="235">
        <v>44789</v>
      </c>
      <c r="B734" s="34" t="s">
        <v>23</v>
      </c>
      <c r="C734" s="34" t="s">
        <v>24</v>
      </c>
      <c r="D734" s="34" t="s">
        <v>3197</v>
      </c>
      <c r="E734" s="34" t="s">
        <v>58</v>
      </c>
      <c r="F734" s="34" t="s">
        <v>3198</v>
      </c>
      <c r="G734" s="34" t="s">
        <v>3199</v>
      </c>
      <c r="H734" s="34" t="s">
        <v>29</v>
      </c>
      <c r="I734" s="34" t="s">
        <v>3200</v>
      </c>
      <c r="J734" s="34" t="s">
        <v>3201</v>
      </c>
      <c r="K734" s="34" t="s">
        <v>31</v>
      </c>
      <c r="L734" s="34" t="s">
        <v>3202</v>
      </c>
      <c r="M734" s="193">
        <v>176286</v>
      </c>
      <c r="N734" s="34" t="s">
        <v>29</v>
      </c>
      <c r="O734" s="34" t="s">
        <v>29</v>
      </c>
      <c r="P734" s="33">
        <v>44753</v>
      </c>
      <c r="Q734" s="35" t="s">
        <v>476</v>
      </c>
      <c r="R734" s="33">
        <v>44788</v>
      </c>
      <c r="S734" s="34" t="s">
        <v>29</v>
      </c>
      <c r="T734" s="34" t="s">
        <v>3203</v>
      </c>
    </row>
    <row r="735" spans="1:28" s="4" customFormat="1" ht="20.100000000000001" customHeight="1" x14ac:dyDescent="0.25">
      <c r="A735" s="234">
        <v>43854</v>
      </c>
      <c r="B735" s="21" t="s">
        <v>76</v>
      </c>
      <c r="C735" s="21" t="s">
        <v>344</v>
      </c>
      <c r="D735" s="22" t="s">
        <v>3500</v>
      </c>
      <c r="E735" s="21" t="s">
        <v>39</v>
      </c>
      <c r="F735" s="114" t="s">
        <v>768</v>
      </c>
      <c r="G735" s="114" t="s">
        <v>769</v>
      </c>
      <c r="H735" s="114" t="s">
        <v>29</v>
      </c>
      <c r="I735" s="114" t="s">
        <v>770</v>
      </c>
      <c r="J735" s="114" t="s">
        <v>771</v>
      </c>
      <c r="K735" s="114" t="s">
        <v>521</v>
      </c>
      <c r="L735" s="114" t="s">
        <v>772</v>
      </c>
      <c r="M735" s="257">
        <v>150000</v>
      </c>
      <c r="N735" s="258" t="s">
        <v>46</v>
      </c>
      <c r="O735" s="258" t="s">
        <v>773</v>
      </c>
      <c r="P735" s="259" t="s">
        <v>29</v>
      </c>
      <c r="Q735" s="33">
        <v>43831</v>
      </c>
      <c r="R735" s="34" t="s">
        <v>131</v>
      </c>
      <c r="S735" s="33">
        <v>44561</v>
      </c>
      <c r="T735" s="114" t="s">
        <v>29</v>
      </c>
      <c r="U735" s="26" t="s">
        <v>29</v>
      </c>
      <c r="V735" s="21" t="s">
        <v>29</v>
      </c>
      <c r="W735" s="21" t="s">
        <v>29</v>
      </c>
      <c r="X735" s="21" t="s">
        <v>29</v>
      </c>
      <c r="Y735" s="21" t="s">
        <v>29</v>
      </c>
      <c r="Z735" s="21" t="s">
        <v>29</v>
      </c>
      <c r="AA735" s="38" t="s">
        <v>774</v>
      </c>
      <c r="AB735" s="34" t="s">
        <v>49</v>
      </c>
    </row>
    <row r="736" spans="1:28" s="4" customFormat="1" ht="20.100000000000001" customHeight="1" x14ac:dyDescent="0.25">
      <c r="A736" s="234">
        <v>43742</v>
      </c>
      <c r="B736" s="21" t="s">
        <v>23</v>
      </c>
      <c r="C736" s="21" t="s">
        <v>344</v>
      </c>
      <c r="D736" s="22">
        <v>2019</v>
      </c>
      <c r="E736" s="21" t="s">
        <v>39</v>
      </c>
      <c r="F736" s="114" t="s">
        <v>3501</v>
      </c>
      <c r="G736" s="114" t="s">
        <v>3502</v>
      </c>
      <c r="H736" s="114" t="s">
        <v>29</v>
      </c>
      <c r="I736" s="114" t="s">
        <v>3503</v>
      </c>
      <c r="J736" s="114" t="s">
        <v>771</v>
      </c>
      <c r="K736" s="114" t="s">
        <v>521</v>
      </c>
      <c r="L736" s="114" t="s">
        <v>772</v>
      </c>
      <c r="M736" s="257">
        <v>150000</v>
      </c>
      <c r="N736" s="258" t="s">
        <v>46</v>
      </c>
      <c r="O736" s="258" t="s">
        <v>773</v>
      </c>
      <c r="P736" s="259" t="s">
        <v>29</v>
      </c>
      <c r="Q736" s="33">
        <v>43466</v>
      </c>
      <c r="R736" s="35" t="s">
        <v>209</v>
      </c>
      <c r="S736" s="33">
        <v>44377</v>
      </c>
      <c r="T736" s="114" t="s">
        <v>29</v>
      </c>
      <c r="U736" s="26" t="s">
        <v>29</v>
      </c>
      <c r="V736" s="21" t="s">
        <v>29</v>
      </c>
      <c r="W736" s="21" t="s">
        <v>29</v>
      </c>
      <c r="X736" s="21" t="s">
        <v>29</v>
      </c>
      <c r="Y736" s="21" t="s">
        <v>29</v>
      </c>
      <c r="Z736" s="21" t="s">
        <v>29</v>
      </c>
      <c r="AA736" s="37" t="s">
        <v>3504</v>
      </c>
      <c r="AB736" s="34" t="s">
        <v>49</v>
      </c>
    </row>
    <row r="737" spans="1:32" ht="20.100000000000001" customHeight="1" x14ac:dyDescent="0.25">
      <c r="A737" s="232">
        <v>43742</v>
      </c>
      <c r="B737" s="105" t="s">
        <v>23</v>
      </c>
      <c r="C737" s="106" t="s">
        <v>24</v>
      </c>
      <c r="D737" s="22" t="s">
        <v>3505</v>
      </c>
      <c r="E737" s="114" t="s">
        <v>246</v>
      </c>
      <c r="F737" s="114" t="s">
        <v>3506</v>
      </c>
      <c r="G737" s="114" t="s">
        <v>3507</v>
      </c>
      <c r="H737" s="114" t="s">
        <v>29</v>
      </c>
      <c r="I737" s="114" t="s">
        <v>3508</v>
      </c>
      <c r="J737" s="114" t="s">
        <v>3509</v>
      </c>
      <c r="K737" s="114" t="s">
        <v>31</v>
      </c>
      <c r="L737" s="114" t="s">
        <v>3510</v>
      </c>
      <c r="M737" s="260">
        <v>1079152.8</v>
      </c>
      <c r="N737" s="261" t="s">
        <v>29</v>
      </c>
      <c r="O737" s="114" t="s">
        <v>35</v>
      </c>
      <c r="P737" s="262">
        <v>43636</v>
      </c>
      <c r="Q737" s="108" t="s">
        <v>48</v>
      </c>
      <c r="R737" s="40">
        <v>44652</v>
      </c>
      <c r="S737" s="113" t="s">
        <v>29</v>
      </c>
      <c r="T737" s="109" t="s">
        <v>241</v>
      </c>
    </row>
    <row r="738" spans="1:32" ht="20.100000000000001" customHeight="1" x14ac:dyDescent="0.25">
      <c r="A738" s="232">
        <v>43965</v>
      </c>
      <c r="B738" s="105" t="s">
        <v>23</v>
      </c>
      <c r="C738" s="106" t="s">
        <v>24</v>
      </c>
      <c r="D738" s="22" t="s">
        <v>3511</v>
      </c>
      <c r="E738" s="114" t="s">
        <v>26</v>
      </c>
      <c r="F738" s="114" t="s">
        <v>345</v>
      </c>
      <c r="G738" s="114" t="s">
        <v>346</v>
      </c>
      <c r="H738" s="114" t="s">
        <v>29</v>
      </c>
      <c r="I738" s="114" t="s">
        <v>3512</v>
      </c>
      <c r="J738" s="114" t="s">
        <v>3513</v>
      </c>
      <c r="K738" s="114" t="s">
        <v>31</v>
      </c>
      <c r="L738" s="114" t="s">
        <v>3514</v>
      </c>
      <c r="M738" s="260">
        <v>640277</v>
      </c>
      <c r="N738" s="261" t="s">
        <v>46</v>
      </c>
      <c r="O738" s="114" t="s">
        <v>3515</v>
      </c>
      <c r="P738" s="262">
        <v>43930</v>
      </c>
      <c r="Q738" s="108" t="s">
        <v>131</v>
      </c>
      <c r="R738" s="40">
        <v>44659</v>
      </c>
      <c r="S738" s="113" t="s">
        <v>3516</v>
      </c>
      <c r="T738" s="109" t="s">
        <v>260</v>
      </c>
    </row>
    <row r="739" spans="1:32" s="27" customFormat="1" ht="20.100000000000001" customHeight="1" x14ac:dyDescent="0.2">
      <c r="A739" s="30" t="s">
        <v>29</v>
      </c>
      <c r="B739" s="30" t="s">
        <v>23</v>
      </c>
      <c r="C739" s="21" t="s">
        <v>1259</v>
      </c>
      <c r="D739" s="21" t="s">
        <v>966</v>
      </c>
      <c r="E739" s="21" t="s">
        <v>58</v>
      </c>
      <c r="F739" s="30" t="s">
        <v>1260</v>
      </c>
      <c r="G739" s="114" t="s">
        <v>1261</v>
      </c>
      <c r="H739" s="114" t="s">
        <v>29</v>
      </c>
      <c r="I739" s="34" t="s">
        <v>1262</v>
      </c>
      <c r="J739" s="34" t="s">
        <v>1263</v>
      </c>
      <c r="K739" s="34" t="s">
        <v>1264</v>
      </c>
      <c r="L739" s="34" t="s">
        <v>1265</v>
      </c>
      <c r="M739" s="34" t="s">
        <v>1266</v>
      </c>
      <c r="N739" s="34" t="s">
        <v>1267</v>
      </c>
      <c r="O739" s="34" t="s">
        <v>29</v>
      </c>
      <c r="P739" s="35">
        <v>42156</v>
      </c>
      <c r="Q739" s="34" t="s">
        <v>36</v>
      </c>
      <c r="R739" s="33">
        <v>44712</v>
      </c>
      <c r="S739" s="34" t="s">
        <v>29</v>
      </c>
      <c r="T739" s="34" t="s">
        <v>29</v>
      </c>
      <c r="U739" s="34" t="s">
        <v>29</v>
      </c>
      <c r="V739" s="142" t="s">
        <v>29</v>
      </c>
      <c r="W739" s="34" t="s">
        <v>29</v>
      </c>
      <c r="X739" s="34" t="s">
        <v>29</v>
      </c>
      <c r="Y739" s="143" t="s">
        <v>29</v>
      </c>
      <c r="Z739" s="34" t="s">
        <v>29</v>
      </c>
      <c r="AA739" s="34" t="s">
        <v>29</v>
      </c>
      <c r="AB739" s="183" t="s">
        <v>1268</v>
      </c>
      <c r="AC739" s="144" t="s">
        <v>1269</v>
      </c>
      <c r="AD739" s="144" t="s">
        <v>64</v>
      </c>
      <c r="AE739" s="144" t="s">
        <v>1270</v>
      </c>
      <c r="AF739" s="274" t="s">
        <v>3677</v>
      </c>
    </row>
    <row r="740" spans="1:32" s="200" customFormat="1" ht="20.100000000000001" customHeight="1" x14ac:dyDescent="0.2">
      <c r="A740" s="35">
        <v>44811</v>
      </c>
      <c r="B740" s="34" t="s">
        <v>23</v>
      </c>
      <c r="C740" s="34" t="s">
        <v>344</v>
      </c>
      <c r="D740" s="109" t="s">
        <v>3032</v>
      </c>
      <c r="E740" s="34" t="s">
        <v>58</v>
      </c>
      <c r="F740" s="34" t="s">
        <v>3033</v>
      </c>
      <c r="G740" s="34" t="s">
        <v>3034</v>
      </c>
      <c r="H740" s="34" t="s">
        <v>29</v>
      </c>
      <c r="I740" s="34" t="s">
        <v>3035</v>
      </c>
      <c r="J740" s="34" t="s">
        <v>3035</v>
      </c>
      <c r="K740" s="34" t="s">
        <v>966</v>
      </c>
      <c r="L740" s="34" t="s">
        <v>1265</v>
      </c>
      <c r="M740" s="201">
        <v>8400000</v>
      </c>
      <c r="N740" s="34" t="s">
        <v>29</v>
      </c>
      <c r="O740" s="34" t="s">
        <v>29</v>
      </c>
      <c r="P740" s="34" t="s">
        <v>29</v>
      </c>
      <c r="Q740" s="33">
        <v>44713</v>
      </c>
      <c r="R740" s="34" t="s">
        <v>3036</v>
      </c>
      <c r="S740" s="33">
        <v>46022</v>
      </c>
      <c r="T740" s="34" t="s">
        <v>29</v>
      </c>
      <c r="U740" s="34" t="s">
        <v>29</v>
      </c>
      <c r="V740" s="34" t="s">
        <v>29</v>
      </c>
      <c r="W740" s="34" t="s">
        <v>29</v>
      </c>
      <c r="X740" s="34" t="s">
        <v>29</v>
      </c>
      <c r="Y740" s="34" t="s">
        <v>29</v>
      </c>
      <c r="Z740" s="34" t="s">
        <v>3037</v>
      </c>
      <c r="AA740" s="34" t="s">
        <v>29</v>
      </c>
      <c r="AB740" s="34" t="s">
        <v>789</v>
      </c>
      <c r="AF740" s="274" t="s">
        <v>3678</v>
      </c>
    </row>
    <row r="741" spans="1:32" ht="20.100000000000001" customHeight="1" x14ac:dyDescent="0.25">
      <c r="A741" s="232">
        <v>43784</v>
      </c>
      <c r="B741" s="105" t="s">
        <v>23</v>
      </c>
      <c r="C741" s="106" t="s">
        <v>24</v>
      </c>
      <c r="D741" s="22" t="s">
        <v>262</v>
      </c>
      <c r="E741" s="114" t="s">
        <v>58</v>
      </c>
      <c r="F741" s="114" t="s">
        <v>263</v>
      </c>
      <c r="G741" s="114" t="s">
        <v>264</v>
      </c>
      <c r="H741" s="114" t="s">
        <v>29</v>
      </c>
      <c r="I741" s="114" t="s">
        <v>265</v>
      </c>
      <c r="J741" s="114" t="s">
        <v>266</v>
      </c>
      <c r="K741" s="114" t="s">
        <v>31</v>
      </c>
      <c r="L741" s="114" t="s">
        <v>267</v>
      </c>
      <c r="M741" s="131">
        <v>213994</v>
      </c>
      <c r="N741" s="132" t="s">
        <v>29</v>
      </c>
      <c r="O741" s="114" t="s">
        <v>35</v>
      </c>
      <c r="P741" s="133">
        <v>43738</v>
      </c>
      <c r="Q741" s="108" t="s">
        <v>48</v>
      </c>
      <c r="R741" s="269">
        <v>44819</v>
      </c>
      <c r="S741" s="113" t="s">
        <v>29</v>
      </c>
      <c r="T741" s="270" t="s">
        <v>241</v>
      </c>
    </row>
    <row r="742" spans="1:32" ht="20.100000000000001" customHeight="1" x14ac:dyDescent="0.25">
      <c r="A742" s="232">
        <v>44027</v>
      </c>
      <c r="B742" s="105" t="s">
        <v>23</v>
      </c>
      <c r="C742" s="106" t="s">
        <v>24</v>
      </c>
      <c r="D742" s="432" t="s">
        <v>412</v>
      </c>
      <c r="E742" s="114" t="s">
        <v>58</v>
      </c>
      <c r="F742" s="114" t="s">
        <v>413</v>
      </c>
      <c r="G742" s="114" t="s">
        <v>414</v>
      </c>
      <c r="H742" s="114" t="s">
        <v>29</v>
      </c>
      <c r="I742" s="114" t="s">
        <v>415</v>
      </c>
      <c r="J742" s="114" t="s">
        <v>416</v>
      </c>
      <c r="K742" s="114" t="s">
        <v>215</v>
      </c>
      <c r="L742" s="114" t="s">
        <v>222</v>
      </c>
      <c r="M742" s="131">
        <v>221560</v>
      </c>
      <c r="N742" s="132" t="s">
        <v>417</v>
      </c>
      <c r="O742" s="114" t="s">
        <v>29</v>
      </c>
      <c r="P742" s="133">
        <v>43931</v>
      </c>
      <c r="Q742" s="108" t="s">
        <v>259</v>
      </c>
      <c r="R742" s="269">
        <v>44134</v>
      </c>
      <c r="S742" s="113" t="s">
        <v>29</v>
      </c>
      <c r="T742" s="270" t="s">
        <v>419</v>
      </c>
    </row>
    <row r="743" spans="1:32" ht="20.100000000000001" customHeight="1" x14ac:dyDescent="0.25">
      <c r="A743" s="232">
        <v>44209</v>
      </c>
      <c r="B743" s="105" t="s">
        <v>76</v>
      </c>
      <c r="C743" s="106" t="s">
        <v>24</v>
      </c>
      <c r="D743" s="446"/>
      <c r="E743" s="114" t="s">
        <v>58</v>
      </c>
      <c r="F743" s="114" t="s">
        <v>413</v>
      </c>
      <c r="G743" s="114" t="s">
        <v>2407</v>
      </c>
      <c r="H743" s="114" t="s">
        <v>29</v>
      </c>
      <c r="I743" s="114" t="s">
        <v>415</v>
      </c>
      <c r="J743" s="114" t="s">
        <v>2408</v>
      </c>
      <c r="K743" s="114" t="s">
        <v>215</v>
      </c>
      <c r="L743" s="114" t="s">
        <v>222</v>
      </c>
      <c r="M743" s="131">
        <v>238818</v>
      </c>
      <c r="N743" s="132" t="s">
        <v>2409</v>
      </c>
      <c r="O743" s="114" t="s">
        <v>29</v>
      </c>
      <c r="P743" s="133">
        <v>44151</v>
      </c>
      <c r="Q743" s="108" t="s">
        <v>383</v>
      </c>
      <c r="R743" s="269">
        <v>44377</v>
      </c>
      <c r="S743" s="113" t="s">
        <v>2410</v>
      </c>
      <c r="T743" s="270" t="s">
        <v>419</v>
      </c>
    </row>
    <row r="744" spans="1:32" ht="20.100000000000001" customHeight="1" x14ac:dyDescent="0.25">
      <c r="A744" s="135">
        <v>44208</v>
      </c>
      <c r="B744" s="105" t="s">
        <v>23</v>
      </c>
      <c r="C744" s="106" t="s">
        <v>24</v>
      </c>
      <c r="D744" s="22" t="s">
        <v>2359</v>
      </c>
      <c r="E744" s="114" t="s">
        <v>58</v>
      </c>
      <c r="F744" s="114" t="s">
        <v>2360</v>
      </c>
      <c r="G744" s="114" t="s">
        <v>2361</v>
      </c>
      <c r="H744" s="114" t="s">
        <v>29</v>
      </c>
      <c r="I744" s="114" t="s">
        <v>2362</v>
      </c>
      <c r="J744" s="114" t="s">
        <v>2363</v>
      </c>
      <c r="K744" s="114" t="s">
        <v>31</v>
      </c>
      <c r="L744" s="114" t="s">
        <v>2364</v>
      </c>
      <c r="M744" s="131">
        <v>539165</v>
      </c>
      <c r="N744" s="132" t="s">
        <v>29</v>
      </c>
      <c r="O744" s="114" t="s">
        <v>35</v>
      </c>
      <c r="P744" s="133">
        <v>44096</v>
      </c>
      <c r="Q744" s="108" t="s">
        <v>2365</v>
      </c>
      <c r="R744" s="40">
        <v>44985</v>
      </c>
      <c r="S744" s="113" t="s">
        <v>29</v>
      </c>
      <c r="T744" s="109" t="s">
        <v>241</v>
      </c>
    </row>
    <row r="745" spans="1:32" s="200" customFormat="1" ht="20.100000000000001" customHeight="1" x14ac:dyDescent="0.25">
      <c r="A745" s="235">
        <v>44706</v>
      </c>
      <c r="B745" s="34" t="s">
        <v>23</v>
      </c>
      <c r="C745" s="34" t="s">
        <v>24</v>
      </c>
      <c r="D745" s="34" t="s">
        <v>3095</v>
      </c>
      <c r="E745" s="34" t="s">
        <v>58</v>
      </c>
      <c r="F745" s="34" t="s">
        <v>3096</v>
      </c>
      <c r="G745" s="34" t="s">
        <v>3097</v>
      </c>
      <c r="H745" s="34" t="s">
        <v>29</v>
      </c>
      <c r="I745" s="34" t="s">
        <v>3098</v>
      </c>
      <c r="J745" s="34" t="s">
        <v>3099</v>
      </c>
      <c r="K745" s="34" t="s">
        <v>215</v>
      </c>
      <c r="L745" s="34" t="s">
        <v>222</v>
      </c>
      <c r="M745" s="193">
        <v>357908.77</v>
      </c>
      <c r="N745" s="34" t="s">
        <v>29</v>
      </c>
      <c r="O745" s="34" t="s">
        <v>29</v>
      </c>
      <c r="P745" s="33">
        <v>44691</v>
      </c>
      <c r="Q745" s="34" t="s">
        <v>383</v>
      </c>
      <c r="R745" s="273">
        <v>44895</v>
      </c>
      <c r="S745" s="34" t="s">
        <v>29</v>
      </c>
      <c r="T745" s="272" t="s">
        <v>147</v>
      </c>
    </row>
    <row r="746" spans="1:32" s="200" customFormat="1" ht="20.100000000000001" customHeight="1" x14ac:dyDescent="0.25">
      <c r="A746" s="235">
        <v>44706</v>
      </c>
      <c r="B746" s="34" t="s">
        <v>23</v>
      </c>
      <c r="C746" s="34" t="s">
        <v>24</v>
      </c>
      <c r="D746" s="34" t="s">
        <v>3112</v>
      </c>
      <c r="E746" s="34" t="s">
        <v>58</v>
      </c>
      <c r="F746" s="34" t="s">
        <v>465</v>
      </c>
      <c r="G746" s="34" t="s">
        <v>3113</v>
      </c>
      <c r="H746" s="34" t="s">
        <v>29</v>
      </c>
      <c r="I746" s="34" t="s">
        <v>3114</v>
      </c>
      <c r="J746" s="34" t="s">
        <v>3115</v>
      </c>
      <c r="K746" s="34" t="s">
        <v>215</v>
      </c>
      <c r="L746" s="34" t="s">
        <v>222</v>
      </c>
      <c r="M746" s="193">
        <v>428780</v>
      </c>
      <c r="N746" s="34" t="s">
        <v>29</v>
      </c>
      <c r="O746" s="34" t="s">
        <v>29</v>
      </c>
      <c r="P746" s="33">
        <v>44705</v>
      </c>
      <c r="Q746" s="34" t="s">
        <v>383</v>
      </c>
      <c r="R746" s="273">
        <v>44926</v>
      </c>
      <c r="S746" s="34" t="s">
        <v>29</v>
      </c>
      <c r="T746" s="272" t="s">
        <v>147</v>
      </c>
    </row>
    <row r="747" spans="1:32" s="200" customFormat="1" ht="20.100000000000001" customHeight="1" x14ac:dyDescent="0.25">
      <c r="A747" s="235">
        <v>44712</v>
      </c>
      <c r="B747" s="34" t="s">
        <v>23</v>
      </c>
      <c r="C747" s="34" t="s">
        <v>24</v>
      </c>
      <c r="D747" s="34" t="s">
        <v>3126</v>
      </c>
      <c r="E747" s="34" t="s">
        <v>58</v>
      </c>
      <c r="F747" s="34" t="s">
        <v>3127</v>
      </c>
      <c r="G747" s="34" t="s">
        <v>2895</v>
      </c>
      <c r="H747" s="34" t="s">
        <v>29</v>
      </c>
      <c r="I747" s="34" t="s">
        <v>3128</v>
      </c>
      <c r="J747" s="34" t="s">
        <v>3128</v>
      </c>
      <c r="K747" s="34" t="s">
        <v>215</v>
      </c>
      <c r="L747" s="34" t="s">
        <v>222</v>
      </c>
      <c r="M747" s="193">
        <v>333594</v>
      </c>
      <c r="N747" s="34" t="s">
        <v>29</v>
      </c>
      <c r="O747" s="34" t="s">
        <v>29</v>
      </c>
      <c r="P747" s="33">
        <v>44711</v>
      </c>
      <c r="Q747" s="34" t="s">
        <v>259</v>
      </c>
      <c r="R747" s="273">
        <v>44895</v>
      </c>
      <c r="S747" s="34" t="s">
        <v>29</v>
      </c>
      <c r="T747" s="272" t="s">
        <v>147</v>
      </c>
    </row>
    <row r="748" spans="1:32" ht="20.100000000000001" customHeight="1" x14ac:dyDescent="0.25">
      <c r="A748" s="112">
        <v>44718</v>
      </c>
      <c r="B748" s="34" t="s">
        <v>23</v>
      </c>
      <c r="C748" s="34" t="s">
        <v>24</v>
      </c>
      <c r="D748" s="34" t="s">
        <v>3145</v>
      </c>
      <c r="E748" s="34" t="s">
        <v>246</v>
      </c>
      <c r="F748" s="34" t="s">
        <v>465</v>
      </c>
      <c r="G748" s="34" t="s">
        <v>3146</v>
      </c>
      <c r="H748" s="34" t="s">
        <v>29</v>
      </c>
      <c r="I748" s="34" t="s">
        <v>3147</v>
      </c>
      <c r="J748" s="34" t="s">
        <v>3148</v>
      </c>
      <c r="K748" s="34" t="s">
        <v>107</v>
      </c>
      <c r="L748" s="34" t="s">
        <v>3149</v>
      </c>
      <c r="M748" s="193">
        <v>428780</v>
      </c>
      <c r="N748" s="34" t="s">
        <v>29</v>
      </c>
      <c r="O748" s="34" t="s">
        <v>29</v>
      </c>
      <c r="P748" s="33">
        <v>44705</v>
      </c>
      <c r="Q748" s="34" t="s">
        <v>383</v>
      </c>
      <c r="R748" s="273">
        <v>44911</v>
      </c>
      <c r="S748" s="34" t="s">
        <v>29</v>
      </c>
      <c r="T748" s="272" t="s">
        <v>3150</v>
      </c>
    </row>
    <row r="749" spans="1:32" ht="20.100000000000001" customHeight="1" x14ac:dyDescent="0.25">
      <c r="A749" s="112">
        <v>44728</v>
      </c>
      <c r="B749" s="34" t="s">
        <v>23</v>
      </c>
      <c r="C749" s="34" t="s">
        <v>24</v>
      </c>
      <c r="D749" s="34" t="s">
        <v>3177</v>
      </c>
      <c r="E749" s="34" t="s">
        <v>58</v>
      </c>
      <c r="F749" s="34" t="s">
        <v>2254</v>
      </c>
      <c r="G749" s="34" t="s">
        <v>3178</v>
      </c>
      <c r="H749" s="34" t="s">
        <v>29</v>
      </c>
      <c r="I749" s="34" t="s">
        <v>3179</v>
      </c>
      <c r="J749" s="34" t="s">
        <v>3180</v>
      </c>
      <c r="K749" s="34" t="s">
        <v>215</v>
      </c>
      <c r="L749" s="34" t="s">
        <v>3181</v>
      </c>
      <c r="M749" s="193">
        <v>147598</v>
      </c>
      <c r="N749" s="34" t="s">
        <v>2224</v>
      </c>
      <c r="O749" s="34" t="s">
        <v>3182</v>
      </c>
      <c r="P749" s="33">
        <v>44705</v>
      </c>
      <c r="Q749" s="34" t="s">
        <v>383</v>
      </c>
      <c r="R749" s="273">
        <v>44911</v>
      </c>
      <c r="S749" s="34" t="s">
        <v>29</v>
      </c>
      <c r="T749" s="272" t="s">
        <v>2822</v>
      </c>
    </row>
    <row r="750" spans="1:32" s="186" customFormat="1" ht="20.100000000000001" customHeight="1" x14ac:dyDescent="0.2">
      <c r="A750" s="235">
        <v>44750</v>
      </c>
      <c r="B750" s="34" t="s">
        <v>23</v>
      </c>
      <c r="C750" s="34" t="s">
        <v>24</v>
      </c>
      <c r="D750" s="34" t="s">
        <v>3183</v>
      </c>
      <c r="E750" s="34" t="s">
        <v>58</v>
      </c>
      <c r="F750" s="34" t="s">
        <v>319</v>
      </c>
      <c r="G750" s="34" t="s">
        <v>3189</v>
      </c>
      <c r="H750" s="34" t="s">
        <v>29</v>
      </c>
      <c r="I750" s="34" t="s">
        <v>3184</v>
      </c>
      <c r="J750" s="34" t="s">
        <v>3185</v>
      </c>
      <c r="K750" s="34" t="s">
        <v>107</v>
      </c>
      <c r="L750" s="34" t="s">
        <v>3186</v>
      </c>
      <c r="M750" s="193">
        <v>767678</v>
      </c>
      <c r="N750" s="34" t="s">
        <v>29</v>
      </c>
      <c r="O750" s="34" t="s">
        <v>29</v>
      </c>
      <c r="P750" s="33">
        <v>44712</v>
      </c>
      <c r="Q750" s="35" t="s">
        <v>259</v>
      </c>
      <c r="R750" s="273">
        <v>44895</v>
      </c>
      <c r="S750" s="34" t="s">
        <v>29</v>
      </c>
      <c r="T750" s="272" t="s">
        <v>3187</v>
      </c>
    </row>
    <row r="751" spans="1:32" s="186" customFormat="1" ht="20.100000000000001" customHeight="1" x14ac:dyDescent="0.2">
      <c r="A751" s="235">
        <v>44789</v>
      </c>
      <c r="B751" s="34" t="s">
        <v>23</v>
      </c>
      <c r="C751" s="34" t="s">
        <v>24</v>
      </c>
      <c r="D751" s="34" t="s">
        <v>3188</v>
      </c>
      <c r="E751" s="34" t="s">
        <v>58</v>
      </c>
      <c r="F751" s="34" t="s">
        <v>1491</v>
      </c>
      <c r="G751" s="34" t="s">
        <v>1492</v>
      </c>
      <c r="H751" s="34" t="s">
        <v>29</v>
      </c>
      <c r="I751" s="34" t="s">
        <v>3190</v>
      </c>
      <c r="J751" s="34" t="s">
        <v>29</v>
      </c>
      <c r="K751" s="34" t="s">
        <v>31</v>
      </c>
      <c r="L751" s="34" t="s">
        <v>3191</v>
      </c>
      <c r="M751" s="193">
        <v>1172231</v>
      </c>
      <c r="N751" s="34" t="s">
        <v>29</v>
      </c>
      <c r="O751" s="34" t="s">
        <v>29</v>
      </c>
      <c r="P751" s="33">
        <v>44750</v>
      </c>
      <c r="Q751" s="35" t="s">
        <v>342</v>
      </c>
      <c r="R751" s="273">
        <v>44895</v>
      </c>
      <c r="S751" s="34" t="s">
        <v>29</v>
      </c>
      <c r="T751" s="272" t="s">
        <v>147</v>
      </c>
    </row>
    <row r="752" spans="1:32" ht="20.100000000000001" customHeight="1" x14ac:dyDescent="0.25">
      <c r="A752" s="112">
        <v>44789</v>
      </c>
      <c r="B752" s="34" t="s">
        <v>23</v>
      </c>
      <c r="C752" s="34" t="s">
        <v>24</v>
      </c>
      <c r="D752" s="34" t="s">
        <v>3211</v>
      </c>
      <c r="E752" s="34" t="s">
        <v>58</v>
      </c>
      <c r="F752" s="34" t="s">
        <v>3212</v>
      </c>
      <c r="G752" s="34" t="s">
        <v>3213</v>
      </c>
      <c r="H752" s="34" t="s">
        <v>29</v>
      </c>
      <c r="I752" s="34" t="s">
        <v>3214</v>
      </c>
      <c r="J752" s="34" t="s">
        <v>3215</v>
      </c>
      <c r="K752" s="34" t="s">
        <v>215</v>
      </c>
      <c r="L752" s="34" t="s">
        <v>3216</v>
      </c>
      <c r="M752" s="193">
        <v>428780</v>
      </c>
      <c r="N752" s="34" t="s">
        <v>3217</v>
      </c>
      <c r="O752" s="34" t="s">
        <v>29</v>
      </c>
      <c r="P752" s="33">
        <v>44705</v>
      </c>
      <c r="Q752" s="34" t="s">
        <v>1327</v>
      </c>
      <c r="R752" s="273">
        <v>44918</v>
      </c>
      <c r="S752" s="34" t="s">
        <v>3218</v>
      </c>
      <c r="T752" s="272" t="s">
        <v>3150</v>
      </c>
    </row>
    <row r="753" spans="1:28" s="200" customFormat="1" ht="20.100000000000001" customHeight="1" x14ac:dyDescent="0.25">
      <c r="A753" s="235">
        <v>44706</v>
      </c>
      <c r="B753" s="34" t="s">
        <v>23</v>
      </c>
      <c r="C753" s="34" t="s">
        <v>24</v>
      </c>
      <c r="D753" s="34" t="s">
        <v>3116</v>
      </c>
      <c r="E753" s="34" t="s">
        <v>58</v>
      </c>
      <c r="F753" s="34" t="s">
        <v>3117</v>
      </c>
      <c r="G753" s="34" t="s">
        <v>1458</v>
      </c>
      <c r="H753" s="34" t="s">
        <v>29</v>
      </c>
      <c r="I753" s="34" t="s">
        <v>3118</v>
      </c>
      <c r="J753" s="34" t="s">
        <v>3119</v>
      </c>
      <c r="K753" s="34" t="s">
        <v>107</v>
      </c>
      <c r="L753" s="34" t="s">
        <v>3120</v>
      </c>
      <c r="M753" s="193">
        <v>581682</v>
      </c>
      <c r="N753" s="34" t="s">
        <v>29</v>
      </c>
      <c r="O753" s="34" t="s">
        <v>29</v>
      </c>
      <c r="P753" s="33">
        <v>44705</v>
      </c>
      <c r="Q753" s="34" t="s">
        <v>383</v>
      </c>
      <c r="R753" s="273">
        <v>44926</v>
      </c>
      <c r="S753" s="34" t="s">
        <v>29</v>
      </c>
      <c r="T753" s="272" t="s">
        <v>3329</v>
      </c>
    </row>
    <row r="754" spans="1:28" ht="20.100000000000001" customHeight="1" x14ac:dyDescent="0.25">
      <c r="A754" s="35">
        <v>44840</v>
      </c>
      <c r="B754" s="34" t="s">
        <v>23</v>
      </c>
      <c r="C754" s="34" t="s">
        <v>24</v>
      </c>
      <c r="D754" s="34" t="s">
        <v>3411</v>
      </c>
      <c r="E754" s="34" t="s">
        <v>58</v>
      </c>
      <c r="F754" s="34" t="s">
        <v>1491</v>
      </c>
      <c r="G754" s="34" t="s">
        <v>1492</v>
      </c>
      <c r="H754" s="34" t="s">
        <v>29</v>
      </c>
      <c r="I754" s="34" t="s">
        <v>3412</v>
      </c>
      <c r="J754" s="34" t="s">
        <v>3413</v>
      </c>
      <c r="K754" s="34" t="s">
        <v>107</v>
      </c>
      <c r="L754" s="34" t="s">
        <v>3414</v>
      </c>
      <c r="M754" s="193">
        <v>384585</v>
      </c>
      <c r="N754" s="34" t="s">
        <v>29</v>
      </c>
      <c r="O754" s="34" t="s">
        <v>29</v>
      </c>
      <c r="P754" s="33">
        <v>44834</v>
      </c>
      <c r="Q754" s="34" t="s">
        <v>1394</v>
      </c>
      <c r="R754" s="273">
        <v>44926</v>
      </c>
      <c r="S754" s="34" t="s">
        <v>29</v>
      </c>
      <c r="T754" s="272" t="s">
        <v>147</v>
      </c>
    </row>
    <row r="755" spans="1:28" ht="20.100000000000001" customHeight="1" x14ac:dyDescent="0.25">
      <c r="A755" s="35">
        <v>44876</v>
      </c>
      <c r="B755" s="105" t="s">
        <v>23</v>
      </c>
      <c r="C755" s="106" t="s">
        <v>24</v>
      </c>
      <c r="D755" s="34" t="s">
        <v>3411</v>
      </c>
      <c r="E755" s="114" t="s">
        <v>58</v>
      </c>
      <c r="F755" s="114" t="s">
        <v>3006</v>
      </c>
      <c r="G755" s="114" t="s">
        <v>3007</v>
      </c>
      <c r="H755" s="114" t="s">
        <v>29</v>
      </c>
      <c r="I755" s="34" t="s">
        <v>3412</v>
      </c>
      <c r="J755" s="34" t="s">
        <v>3536</v>
      </c>
      <c r="K755" s="114" t="s">
        <v>3537</v>
      </c>
      <c r="L755" s="34" t="s">
        <v>3538</v>
      </c>
      <c r="M755" s="193">
        <v>349623</v>
      </c>
      <c r="N755" s="34" t="s">
        <v>3539</v>
      </c>
      <c r="O755" s="34" t="s">
        <v>29</v>
      </c>
      <c r="P755" s="33">
        <v>44834</v>
      </c>
      <c r="Q755" s="34" t="s">
        <v>1394</v>
      </c>
      <c r="R755" s="273">
        <v>44910</v>
      </c>
      <c r="S755" s="34" t="s">
        <v>29</v>
      </c>
      <c r="T755" s="272" t="s">
        <v>353</v>
      </c>
    </row>
    <row r="756" spans="1:28" ht="20.100000000000001" customHeight="1" x14ac:dyDescent="0.25">
      <c r="A756" s="35">
        <v>44896</v>
      </c>
      <c r="B756" s="105" t="s">
        <v>23</v>
      </c>
      <c r="C756" s="106" t="s">
        <v>24</v>
      </c>
      <c r="D756" s="34" t="s">
        <v>3559</v>
      </c>
      <c r="E756" s="114" t="s">
        <v>58</v>
      </c>
      <c r="F756" s="114" t="s">
        <v>3560</v>
      </c>
      <c r="G756" s="114" t="s">
        <v>3561</v>
      </c>
      <c r="H756" s="114" t="s">
        <v>29</v>
      </c>
      <c r="I756" s="34" t="s">
        <v>3562</v>
      </c>
      <c r="J756" s="34" t="s">
        <v>3563</v>
      </c>
      <c r="K756" s="34" t="s">
        <v>215</v>
      </c>
      <c r="L756" s="34" t="s">
        <v>222</v>
      </c>
      <c r="M756" s="193">
        <v>974864.38</v>
      </c>
      <c r="N756" s="132" t="s">
        <v>29</v>
      </c>
      <c r="O756" s="34" t="s">
        <v>29</v>
      </c>
      <c r="P756" s="33">
        <v>44827</v>
      </c>
      <c r="Q756" s="34" t="s">
        <v>1394</v>
      </c>
      <c r="R756" s="273">
        <v>44926</v>
      </c>
      <c r="S756" s="34" t="s">
        <v>29</v>
      </c>
      <c r="T756" s="272" t="s">
        <v>3564</v>
      </c>
    </row>
    <row r="757" spans="1:28" s="4" customFormat="1" ht="20.100000000000001" customHeight="1" x14ac:dyDescent="0.25">
      <c r="A757" s="39">
        <v>44230</v>
      </c>
      <c r="B757" s="21" t="s">
        <v>23</v>
      </c>
      <c r="C757" s="21" t="s">
        <v>344</v>
      </c>
      <c r="D757" s="22" t="s">
        <v>2473</v>
      </c>
      <c r="E757" s="21" t="s">
        <v>58</v>
      </c>
      <c r="F757" s="114" t="s">
        <v>2474</v>
      </c>
      <c r="G757" s="114" t="s">
        <v>219</v>
      </c>
      <c r="H757" s="114" t="s">
        <v>29</v>
      </c>
      <c r="I757" s="114" t="s">
        <v>2475</v>
      </c>
      <c r="J757" s="114" t="s">
        <v>29</v>
      </c>
      <c r="K757" s="114" t="s">
        <v>521</v>
      </c>
      <c r="L757" s="114" t="s">
        <v>2476</v>
      </c>
      <c r="M757" s="23">
        <v>990000</v>
      </c>
      <c r="N757" s="115" t="s">
        <v>29</v>
      </c>
      <c r="O757" s="115" t="s">
        <v>29</v>
      </c>
      <c r="P757" s="32" t="s">
        <v>29</v>
      </c>
      <c r="Q757" s="40">
        <v>44197</v>
      </c>
      <c r="R757" s="114" t="s">
        <v>131</v>
      </c>
      <c r="S757" s="40">
        <v>44926</v>
      </c>
      <c r="T757" s="114" t="s">
        <v>29</v>
      </c>
      <c r="U757" s="26" t="s">
        <v>29</v>
      </c>
      <c r="V757" s="21" t="s">
        <v>29</v>
      </c>
      <c r="W757" s="21" t="s">
        <v>29</v>
      </c>
      <c r="X757" s="114" t="s">
        <v>29</v>
      </c>
      <c r="Y757" s="114" t="s">
        <v>29</v>
      </c>
      <c r="Z757" s="21" t="s">
        <v>29</v>
      </c>
      <c r="AA757" s="35" t="s">
        <v>29</v>
      </c>
      <c r="AB757" s="34" t="s">
        <v>918</v>
      </c>
    </row>
    <row r="758" spans="1:28" s="200" customFormat="1" ht="20.100000000000001" customHeight="1" x14ac:dyDescent="0.25">
      <c r="A758" s="35">
        <v>44718</v>
      </c>
      <c r="B758" s="34" t="s">
        <v>23</v>
      </c>
      <c r="C758" s="34" t="s">
        <v>344</v>
      </c>
      <c r="D758" s="109" t="s">
        <v>3162</v>
      </c>
      <c r="E758" s="34" t="s">
        <v>58</v>
      </c>
      <c r="F758" s="34" t="s">
        <v>2825</v>
      </c>
      <c r="G758" s="34" t="s">
        <v>2826</v>
      </c>
      <c r="H758" s="34" t="s">
        <v>29</v>
      </c>
      <c r="I758" s="34" t="s">
        <v>3162</v>
      </c>
      <c r="J758" s="34" t="s">
        <v>3163</v>
      </c>
      <c r="K758" s="34" t="s">
        <v>521</v>
      </c>
      <c r="L758" s="34" t="s">
        <v>3164</v>
      </c>
      <c r="M758" s="201">
        <v>151720.14000000001</v>
      </c>
      <c r="N758" s="34" t="s">
        <v>3165</v>
      </c>
      <c r="O758" s="34" t="s">
        <v>2920</v>
      </c>
      <c r="P758" s="34" t="s">
        <v>3166</v>
      </c>
      <c r="Q758" s="33">
        <v>44784</v>
      </c>
      <c r="R758" s="34" t="s">
        <v>342</v>
      </c>
      <c r="S758" s="33">
        <v>44911</v>
      </c>
      <c r="T758" s="34" t="s">
        <v>29</v>
      </c>
      <c r="U758" s="34" t="s">
        <v>29</v>
      </c>
      <c r="V758" s="34" t="s">
        <v>29</v>
      </c>
      <c r="W758" s="34" t="s">
        <v>29</v>
      </c>
      <c r="X758" s="34" t="s">
        <v>29</v>
      </c>
      <c r="Y758" s="34" t="s">
        <v>29</v>
      </c>
      <c r="Z758" s="34" t="s">
        <v>29</v>
      </c>
      <c r="AA758" s="34" t="s">
        <v>29</v>
      </c>
      <c r="AB758" s="34" t="s">
        <v>2822</v>
      </c>
    </row>
    <row r="759" spans="1:28" s="200" customFormat="1" ht="20.100000000000001" customHeight="1" x14ac:dyDescent="0.25">
      <c r="A759" s="35">
        <v>44789</v>
      </c>
      <c r="B759" s="34" t="s">
        <v>23</v>
      </c>
      <c r="C759" s="34" t="s">
        <v>344</v>
      </c>
      <c r="D759" s="109" t="s">
        <v>3256</v>
      </c>
      <c r="E759" s="34" t="s">
        <v>58</v>
      </c>
      <c r="F759" s="34" t="s">
        <v>2254</v>
      </c>
      <c r="G759" s="34" t="s">
        <v>3178</v>
      </c>
      <c r="H759" s="34" t="s">
        <v>29</v>
      </c>
      <c r="I759" s="34" t="s">
        <v>3257</v>
      </c>
      <c r="J759" s="34" t="s">
        <v>3258</v>
      </c>
      <c r="K759" s="34" t="s">
        <v>521</v>
      </c>
      <c r="L759" s="34" t="s">
        <v>3259</v>
      </c>
      <c r="M759" s="201">
        <v>183821</v>
      </c>
      <c r="N759" s="34" t="s">
        <v>3260</v>
      </c>
      <c r="O759" s="34" t="s">
        <v>3182</v>
      </c>
      <c r="P759" s="34" t="s">
        <v>3261</v>
      </c>
      <c r="Q759" s="33">
        <v>44721</v>
      </c>
      <c r="R759" s="34" t="s">
        <v>1017</v>
      </c>
      <c r="S759" s="33">
        <v>44911</v>
      </c>
      <c r="T759" s="34" t="s">
        <v>29</v>
      </c>
      <c r="U759" s="34" t="s">
        <v>29</v>
      </c>
      <c r="V759" s="34" t="s">
        <v>29</v>
      </c>
      <c r="W759" s="34" t="s">
        <v>29</v>
      </c>
      <c r="X759" s="34" t="s">
        <v>29</v>
      </c>
      <c r="Y759" s="34" t="s">
        <v>29</v>
      </c>
      <c r="Z759" s="34" t="s">
        <v>29</v>
      </c>
      <c r="AA759" s="34" t="s">
        <v>29</v>
      </c>
      <c r="AB759" s="34" t="s">
        <v>2822</v>
      </c>
    </row>
    <row r="760" spans="1:28" s="4" customFormat="1" ht="20.100000000000001" customHeight="1" x14ac:dyDescent="0.25">
      <c r="A760" s="240">
        <v>43742</v>
      </c>
      <c r="B760" s="21" t="s">
        <v>23</v>
      </c>
      <c r="C760" s="21" t="s">
        <v>344</v>
      </c>
      <c r="D760" s="22">
        <v>2019</v>
      </c>
      <c r="E760" s="21" t="s">
        <v>39</v>
      </c>
      <c r="F760" s="114" t="s">
        <v>3501</v>
      </c>
      <c r="G760" s="114" t="s">
        <v>3502</v>
      </c>
      <c r="H760" s="114" t="s">
        <v>29</v>
      </c>
      <c r="I760" s="114" t="s">
        <v>3503</v>
      </c>
      <c r="J760" s="114" t="s">
        <v>771</v>
      </c>
      <c r="K760" s="114" t="s">
        <v>521</v>
      </c>
      <c r="L760" s="114" t="s">
        <v>772</v>
      </c>
      <c r="M760" s="23">
        <v>150000</v>
      </c>
      <c r="N760" s="115" t="s">
        <v>46</v>
      </c>
      <c r="O760" s="115" t="s">
        <v>773</v>
      </c>
      <c r="P760" s="32" t="s">
        <v>29</v>
      </c>
      <c r="Q760" s="33">
        <v>43466</v>
      </c>
      <c r="R760" s="35" t="s">
        <v>209</v>
      </c>
      <c r="S760" s="33">
        <v>44377</v>
      </c>
      <c r="T760" s="114" t="s">
        <v>29</v>
      </c>
      <c r="U760" s="26" t="s">
        <v>29</v>
      </c>
      <c r="V760" s="21" t="s">
        <v>29</v>
      </c>
      <c r="W760" s="21" t="s">
        <v>29</v>
      </c>
      <c r="X760" s="21" t="s">
        <v>29</v>
      </c>
      <c r="Y760" s="21" t="s">
        <v>29</v>
      </c>
      <c r="Z760" s="21" t="s">
        <v>29</v>
      </c>
      <c r="AA760" s="37" t="s">
        <v>3504</v>
      </c>
      <c r="AB760" s="34"/>
    </row>
    <row r="761" spans="1:28" s="4" customFormat="1" ht="20.100000000000001" customHeight="1" x14ac:dyDescent="0.25">
      <c r="A761" s="35">
        <v>44845</v>
      </c>
      <c r="B761" s="34" t="s">
        <v>23</v>
      </c>
      <c r="C761" s="34" t="s">
        <v>344</v>
      </c>
      <c r="D761" s="109" t="s">
        <v>3422</v>
      </c>
      <c r="E761" s="21" t="s">
        <v>246</v>
      </c>
      <c r="F761" s="34" t="s">
        <v>3423</v>
      </c>
      <c r="G761" s="34" t="s">
        <v>3424</v>
      </c>
      <c r="H761" s="114" t="s">
        <v>29</v>
      </c>
      <c r="I761" s="34" t="s">
        <v>3425</v>
      </c>
      <c r="J761" s="34" t="s">
        <v>3426</v>
      </c>
      <c r="K761" s="34" t="s">
        <v>521</v>
      </c>
      <c r="L761" s="34" t="s">
        <v>3427</v>
      </c>
      <c r="M761" s="201">
        <v>260000</v>
      </c>
      <c r="N761" s="34" t="s">
        <v>3428</v>
      </c>
      <c r="O761" s="115" t="s">
        <v>2920</v>
      </c>
      <c r="P761" s="115" t="s">
        <v>29</v>
      </c>
      <c r="Q761" s="33">
        <v>44851</v>
      </c>
      <c r="R761" s="39" t="s">
        <v>1409</v>
      </c>
      <c r="S761" s="33">
        <v>44903</v>
      </c>
      <c r="T761" s="114" t="s">
        <v>29</v>
      </c>
      <c r="U761" s="26" t="s">
        <v>29</v>
      </c>
      <c r="V761" s="114" t="s">
        <v>29</v>
      </c>
      <c r="W761" s="26" t="s">
        <v>29</v>
      </c>
      <c r="X761" s="114" t="s">
        <v>29</v>
      </c>
      <c r="Y761" s="26" t="s">
        <v>29</v>
      </c>
      <c r="Z761" s="114" t="s">
        <v>29</v>
      </c>
      <c r="AA761" s="26" t="s">
        <v>29</v>
      </c>
      <c r="AB761" s="34" t="s">
        <v>3150</v>
      </c>
    </row>
    <row r="762" spans="1:28" s="4" customFormat="1" ht="20.100000000000001" customHeight="1" x14ac:dyDescent="0.25">
      <c r="A762" s="35">
        <v>44845</v>
      </c>
      <c r="B762" s="34" t="s">
        <v>23</v>
      </c>
      <c r="C762" s="34" t="s">
        <v>344</v>
      </c>
      <c r="D762" s="109" t="s">
        <v>3415</v>
      </c>
      <c r="E762" s="21" t="s">
        <v>246</v>
      </c>
      <c r="F762" s="34" t="s">
        <v>3416</v>
      </c>
      <c r="G762" s="34" t="s">
        <v>3417</v>
      </c>
      <c r="H762" s="114" t="s">
        <v>29</v>
      </c>
      <c r="I762" s="34" t="s">
        <v>3418</v>
      </c>
      <c r="J762" s="34" t="s">
        <v>3419</v>
      </c>
      <c r="K762" s="34" t="s">
        <v>521</v>
      </c>
      <c r="L762" s="34" t="s">
        <v>3420</v>
      </c>
      <c r="M762" s="201">
        <v>560000</v>
      </c>
      <c r="N762" s="34" t="s">
        <v>3421</v>
      </c>
      <c r="O762" s="115" t="s">
        <v>2920</v>
      </c>
      <c r="P762" s="115" t="s">
        <v>29</v>
      </c>
      <c r="Q762" s="33">
        <v>44811</v>
      </c>
      <c r="R762" s="39" t="s">
        <v>1394</v>
      </c>
      <c r="S762" s="33">
        <v>44911</v>
      </c>
      <c r="T762" s="114" t="s">
        <v>29</v>
      </c>
      <c r="U762" s="26" t="s">
        <v>29</v>
      </c>
      <c r="V762" s="114" t="s">
        <v>29</v>
      </c>
      <c r="W762" s="26" t="s">
        <v>29</v>
      </c>
      <c r="X762" s="114" t="s">
        <v>29</v>
      </c>
      <c r="Y762" s="26" t="s">
        <v>29</v>
      </c>
      <c r="Z762" s="114" t="s">
        <v>29</v>
      </c>
      <c r="AA762" s="26" t="s">
        <v>29</v>
      </c>
      <c r="AB762" s="34" t="s">
        <v>3150</v>
      </c>
    </row>
    <row r="763" spans="1:28" ht="20.100000000000001" customHeight="1" x14ac:dyDescent="0.25">
      <c r="A763" s="135">
        <v>43742</v>
      </c>
      <c r="B763" s="105" t="s">
        <v>23</v>
      </c>
      <c r="C763" s="106" t="s">
        <v>24</v>
      </c>
      <c r="D763" s="22" t="s">
        <v>210</v>
      </c>
      <c r="E763" s="114" t="s">
        <v>58</v>
      </c>
      <c r="F763" s="114" t="s">
        <v>211</v>
      </c>
      <c r="G763" s="114" t="s">
        <v>212</v>
      </c>
      <c r="H763" s="114" t="s">
        <v>29</v>
      </c>
      <c r="I763" s="114" t="s">
        <v>213</v>
      </c>
      <c r="J763" s="114" t="s">
        <v>214</v>
      </c>
      <c r="K763" s="114" t="s">
        <v>215</v>
      </c>
      <c r="L763" s="114" t="s">
        <v>216</v>
      </c>
      <c r="M763" s="131">
        <v>9343977</v>
      </c>
      <c r="N763" s="132" t="s">
        <v>29</v>
      </c>
      <c r="O763" s="114" t="s">
        <v>35</v>
      </c>
      <c r="P763" s="133" t="s">
        <v>155</v>
      </c>
      <c r="Q763" s="108" t="s">
        <v>2633</v>
      </c>
      <c r="R763" s="40">
        <v>44985</v>
      </c>
      <c r="S763" s="113" t="s">
        <v>29</v>
      </c>
      <c r="T763" s="109" t="s">
        <v>147</v>
      </c>
    </row>
    <row r="764" spans="1:28" ht="20.100000000000001" customHeight="1" x14ac:dyDescent="0.25">
      <c r="A764" s="135">
        <v>43973</v>
      </c>
      <c r="B764" s="105" t="s">
        <v>23</v>
      </c>
      <c r="C764" s="106" t="s">
        <v>24</v>
      </c>
      <c r="D764" s="22" t="s">
        <v>354</v>
      </c>
      <c r="E764" s="114" t="s">
        <v>58</v>
      </c>
      <c r="F764" s="114" t="s">
        <v>355</v>
      </c>
      <c r="G764" s="114" t="s">
        <v>356</v>
      </c>
      <c r="H764" s="114" t="s">
        <v>29</v>
      </c>
      <c r="I764" s="114" t="s">
        <v>357</v>
      </c>
      <c r="J764" s="114" t="s">
        <v>358</v>
      </c>
      <c r="K764" s="114" t="s">
        <v>215</v>
      </c>
      <c r="L764" s="114" t="s">
        <v>359</v>
      </c>
      <c r="M764" s="131">
        <v>183084</v>
      </c>
      <c r="N764" s="132" t="s">
        <v>46</v>
      </c>
      <c r="O764" s="114" t="s">
        <v>35</v>
      </c>
      <c r="P764" s="133">
        <v>43845</v>
      </c>
      <c r="Q764" s="108" t="s">
        <v>48</v>
      </c>
      <c r="R764" s="40">
        <v>44941</v>
      </c>
      <c r="S764" s="113" t="s">
        <v>29</v>
      </c>
      <c r="T764" s="109" t="s">
        <v>157</v>
      </c>
    </row>
    <row r="765" spans="1:28" ht="20.100000000000001" customHeight="1" x14ac:dyDescent="0.25">
      <c r="A765" s="112">
        <v>44718</v>
      </c>
      <c r="B765" s="34" t="s">
        <v>23</v>
      </c>
      <c r="C765" s="34" t="s">
        <v>24</v>
      </c>
      <c r="D765" s="34" t="s">
        <v>3157</v>
      </c>
      <c r="E765" s="34" t="s">
        <v>58</v>
      </c>
      <c r="F765" s="34" t="s">
        <v>2905</v>
      </c>
      <c r="G765" s="34" t="s">
        <v>3158</v>
      </c>
      <c r="H765" s="34" t="s">
        <v>29</v>
      </c>
      <c r="I765" s="34" t="s">
        <v>3159</v>
      </c>
      <c r="J765" s="34" t="s">
        <v>3160</v>
      </c>
      <c r="K765" s="34" t="s">
        <v>215</v>
      </c>
      <c r="L765" s="34" t="s">
        <v>1342</v>
      </c>
      <c r="M765" s="193">
        <v>185971.92</v>
      </c>
      <c r="N765" s="34" t="s">
        <v>29</v>
      </c>
      <c r="O765" s="34" t="s">
        <v>29</v>
      </c>
      <c r="P765" s="33">
        <v>44697</v>
      </c>
      <c r="Q765" s="34" t="s">
        <v>3161</v>
      </c>
      <c r="R765" s="273">
        <v>44926</v>
      </c>
      <c r="S765" s="34" t="s">
        <v>29</v>
      </c>
      <c r="T765" s="272" t="s">
        <v>1429</v>
      </c>
    </row>
    <row r="766" spans="1:28" ht="20.100000000000001" customHeight="1" x14ac:dyDescent="0.25">
      <c r="A766" s="235">
        <v>44789</v>
      </c>
      <c r="B766" s="34" t="s">
        <v>23</v>
      </c>
      <c r="C766" s="34" t="s">
        <v>24</v>
      </c>
      <c r="D766" s="34" t="s">
        <v>3194</v>
      </c>
      <c r="E766" s="34" t="s">
        <v>58</v>
      </c>
      <c r="F766" s="34" t="s">
        <v>2034</v>
      </c>
      <c r="G766" s="34" t="s">
        <v>3195</v>
      </c>
      <c r="H766" s="34" t="s">
        <v>29</v>
      </c>
      <c r="I766" s="34" t="s">
        <v>3194</v>
      </c>
      <c r="J766" s="34" t="s">
        <v>3196</v>
      </c>
      <c r="K766" s="34" t="s">
        <v>215</v>
      </c>
      <c r="L766" s="34" t="s">
        <v>222</v>
      </c>
      <c r="M766" s="193">
        <v>214444.38</v>
      </c>
      <c r="N766" s="34" t="s">
        <v>29</v>
      </c>
      <c r="O766" s="34" t="s">
        <v>29</v>
      </c>
      <c r="P766" s="33">
        <v>44783</v>
      </c>
      <c r="Q766" s="35" t="s">
        <v>342</v>
      </c>
      <c r="R766" s="273">
        <v>44915</v>
      </c>
      <c r="S766" s="34" t="s">
        <v>29</v>
      </c>
      <c r="T766" s="272" t="s">
        <v>1429</v>
      </c>
    </row>
    <row r="767" spans="1:28" ht="20.100000000000001" customHeight="1" x14ac:dyDescent="0.25">
      <c r="A767" s="35">
        <v>44861</v>
      </c>
      <c r="B767" s="34" t="s">
        <v>23</v>
      </c>
      <c r="C767" s="34" t="s">
        <v>24</v>
      </c>
      <c r="D767" s="34" t="s">
        <v>3487</v>
      </c>
      <c r="E767" s="34" t="s">
        <v>58</v>
      </c>
      <c r="F767" s="34" t="s">
        <v>3488</v>
      </c>
      <c r="G767" s="34" t="s">
        <v>3158</v>
      </c>
      <c r="H767" s="34" t="s">
        <v>29</v>
      </c>
      <c r="I767" s="34" t="s">
        <v>3489</v>
      </c>
      <c r="J767" s="34" t="s">
        <v>3490</v>
      </c>
      <c r="K767" s="34" t="s">
        <v>215</v>
      </c>
      <c r="L767" s="34" t="s">
        <v>222</v>
      </c>
      <c r="M767" s="193">
        <v>256407.53</v>
      </c>
      <c r="N767" s="34" t="s">
        <v>29</v>
      </c>
      <c r="O767" s="34" t="s">
        <v>29</v>
      </c>
      <c r="P767" s="33">
        <v>44834</v>
      </c>
      <c r="Q767" s="34" t="s">
        <v>1394</v>
      </c>
      <c r="R767" s="273">
        <v>44915</v>
      </c>
      <c r="S767" s="34" t="s">
        <v>29</v>
      </c>
      <c r="T767" s="272" t="s">
        <v>1429</v>
      </c>
    </row>
    <row r="768" spans="1:28" ht="20.100000000000001" customHeight="1" x14ac:dyDescent="0.25">
      <c r="A768" s="35">
        <v>44861</v>
      </c>
      <c r="B768" s="34" t="s">
        <v>23</v>
      </c>
      <c r="C768" s="34" t="s">
        <v>24</v>
      </c>
      <c r="D768" s="34" t="s">
        <v>3491</v>
      </c>
      <c r="E768" s="34" t="s">
        <v>58</v>
      </c>
      <c r="F768" s="34" t="s">
        <v>3488</v>
      </c>
      <c r="G768" s="34" t="s">
        <v>3158</v>
      </c>
      <c r="H768" s="34" t="s">
        <v>29</v>
      </c>
      <c r="I768" s="34" t="s">
        <v>3492</v>
      </c>
      <c r="J768" s="34" t="s">
        <v>3493</v>
      </c>
      <c r="K768" s="34" t="s">
        <v>215</v>
      </c>
      <c r="L768" s="34" t="s">
        <v>222</v>
      </c>
      <c r="M768" s="193">
        <v>268453.78999999998</v>
      </c>
      <c r="N768" s="34" t="s">
        <v>29</v>
      </c>
      <c r="O768" s="34" t="s">
        <v>29</v>
      </c>
      <c r="P768" s="33">
        <v>44827</v>
      </c>
      <c r="Q768" s="34" t="s">
        <v>1394</v>
      </c>
      <c r="R768" s="273">
        <v>44915</v>
      </c>
      <c r="S768" s="34" t="s">
        <v>29</v>
      </c>
      <c r="T768" s="272" t="s">
        <v>1429</v>
      </c>
    </row>
    <row r="769" spans="1:28" ht="24.95" customHeight="1" x14ac:dyDescent="0.25">
      <c r="A769" s="35">
        <v>44845</v>
      </c>
      <c r="B769" s="34" t="s">
        <v>23</v>
      </c>
      <c r="C769" s="34" t="s">
        <v>24</v>
      </c>
      <c r="D769" s="34" t="s">
        <v>3433</v>
      </c>
      <c r="E769" s="34" t="s">
        <v>246</v>
      </c>
      <c r="F769" s="34" t="s">
        <v>3434</v>
      </c>
      <c r="G769" s="34" t="s">
        <v>3435</v>
      </c>
      <c r="H769" s="34" t="s">
        <v>29</v>
      </c>
      <c r="I769" s="34" t="s">
        <v>3436</v>
      </c>
      <c r="J769" s="34" t="s">
        <v>3437</v>
      </c>
      <c r="K769" s="34" t="s">
        <v>107</v>
      </c>
      <c r="L769" s="34" t="s">
        <v>3438</v>
      </c>
      <c r="M769" s="193">
        <v>600000</v>
      </c>
      <c r="N769" s="34" t="s">
        <v>3439</v>
      </c>
      <c r="O769" s="34" t="s">
        <v>29</v>
      </c>
      <c r="P769" s="33">
        <v>44778</v>
      </c>
      <c r="Q769" s="34" t="s">
        <v>492</v>
      </c>
      <c r="R769" s="33">
        <v>44911</v>
      </c>
      <c r="S769" s="34" t="s">
        <v>29</v>
      </c>
      <c r="T769" s="34" t="s">
        <v>3150</v>
      </c>
    </row>
    <row r="770" spans="1:28" ht="24.95" customHeight="1" x14ac:dyDescent="0.25">
      <c r="A770" s="35">
        <v>44896</v>
      </c>
      <c r="B770" s="105" t="s">
        <v>23</v>
      </c>
      <c r="C770" s="106" t="s">
        <v>24</v>
      </c>
      <c r="D770" s="114" t="s">
        <v>3608</v>
      </c>
      <c r="E770" s="114" t="s">
        <v>58</v>
      </c>
      <c r="F770" s="114" t="s">
        <v>3609</v>
      </c>
      <c r="G770" s="114" t="s">
        <v>3610</v>
      </c>
      <c r="H770" s="114" t="s">
        <v>29</v>
      </c>
      <c r="I770" s="114" t="s">
        <v>3611</v>
      </c>
      <c r="J770" s="114" t="s">
        <v>29</v>
      </c>
      <c r="K770" s="34" t="s">
        <v>215</v>
      </c>
      <c r="L770" s="114" t="s">
        <v>3612</v>
      </c>
      <c r="M770" s="264">
        <v>1055230</v>
      </c>
      <c r="N770" s="114" t="s">
        <v>29</v>
      </c>
      <c r="O770" s="114" t="s">
        <v>29</v>
      </c>
      <c r="P770" s="33">
        <v>44727</v>
      </c>
      <c r="Q770" s="114" t="s">
        <v>457</v>
      </c>
      <c r="R770" s="33">
        <v>44895</v>
      </c>
      <c r="S770" s="114" t="s">
        <v>29</v>
      </c>
      <c r="T770" s="114" t="s">
        <v>1050</v>
      </c>
    </row>
    <row r="771" spans="1:28" ht="24.95" customHeight="1" x14ac:dyDescent="0.25">
      <c r="A771" s="112">
        <v>44900</v>
      </c>
      <c r="B771" s="105" t="s">
        <v>23</v>
      </c>
      <c r="C771" s="106" t="s">
        <v>24</v>
      </c>
      <c r="D771" s="114" t="s">
        <v>3619</v>
      </c>
      <c r="E771" s="114" t="s">
        <v>58</v>
      </c>
      <c r="F771" s="114" t="s">
        <v>1337</v>
      </c>
      <c r="G771" s="114" t="s">
        <v>3620</v>
      </c>
      <c r="H771" s="114" t="s">
        <v>29</v>
      </c>
      <c r="I771" s="114" t="s">
        <v>3621</v>
      </c>
      <c r="J771" s="114" t="s">
        <v>29</v>
      </c>
      <c r="K771" s="114" t="s">
        <v>31</v>
      </c>
      <c r="L771" s="114" t="s">
        <v>3587</v>
      </c>
      <c r="M771" s="264">
        <v>1048827.45</v>
      </c>
      <c r="N771" s="114" t="s">
        <v>29</v>
      </c>
      <c r="O771" s="114" t="s">
        <v>29</v>
      </c>
      <c r="P771" s="33">
        <v>44764</v>
      </c>
      <c r="Q771" s="114" t="s">
        <v>492</v>
      </c>
      <c r="R771" s="33">
        <v>44895</v>
      </c>
      <c r="S771" s="114" t="s">
        <v>29</v>
      </c>
      <c r="T771" s="114" t="s">
        <v>1050</v>
      </c>
    </row>
    <row r="772" spans="1:28" ht="24.95" customHeight="1" x14ac:dyDescent="0.25">
      <c r="A772" s="35">
        <v>44853</v>
      </c>
      <c r="B772" s="34" t="s">
        <v>23</v>
      </c>
      <c r="C772" s="34" t="s">
        <v>24</v>
      </c>
      <c r="D772" s="34" t="s">
        <v>3441</v>
      </c>
      <c r="E772" s="34" t="s">
        <v>58</v>
      </c>
      <c r="F772" s="34" t="s">
        <v>319</v>
      </c>
      <c r="G772" s="34" t="s">
        <v>3013</v>
      </c>
      <c r="H772" s="34" t="s">
        <v>29</v>
      </c>
      <c r="I772" s="34" t="s">
        <v>3442</v>
      </c>
      <c r="J772" s="34" t="s">
        <v>3443</v>
      </c>
      <c r="K772" s="34" t="s">
        <v>215</v>
      </c>
      <c r="L772" s="34" t="s">
        <v>3444</v>
      </c>
      <c r="M772" s="193">
        <v>134735.70000000001</v>
      </c>
      <c r="N772" s="34" t="s">
        <v>2224</v>
      </c>
      <c r="O772" s="34" t="s">
        <v>3182</v>
      </c>
      <c r="P772" s="33">
        <v>44797</v>
      </c>
      <c r="Q772" s="34" t="s">
        <v>492</v>
      </c>
      <c r="R772" s="33">
        <v>44911</v>
      </c>
      <c r="S772" s="34" t="s">
        <v>29</v>
      </c>
      <c r="T772" s="34" t="s">
        <v>2822</v>
      </c>
    </row>
    <row r="773" spans="1:28" ht="24.95" customHeight="1" x14ac:dyDescent="0.25">
      <c r="A773" s="35">
        <v>44896</v>
      </c>
      <c r="B773" s="105" t="s">
        <v>23</v>
      </c>
      <c r="C773" s="106" t="s">
        <v>24</v>
      </c>
      <c r="D773" s="114" t="s">
        <v>3197</v>
      </c>
      <c r="E773" s="114" t="s">
        <v>58</v>
      </c>
      <c r="F773" s="114" t="s">
        <v>3198</v>
      </c>
      <c r="G773" s="114" t="s">
        <v>3586</v>
      </c>
      <c r="H773" s="114" t="s">
        <v>29</v>
      </c>
      <c r="I773" s="114" t="s">
        <v>3200</v>
      </c>
      <c r="J773" s="114" t="s">
        <v>29</v>
      </c>
      <c r="K773" s="114" t="s">
        <v>31</v>
      </c>
      <c r="L773" s="114" t="s">
        <v>3587</v>
      </c>
      <c r="M773" s="264">
        <v>176286</v>
      </c>
      <c r="N773" s="132" t="s">
        <v>29</v>
      </c>
      <c r="O773" s="132" t="s">
        <v>29</v>
      </c>
      <c r="P773" s="33">
        <v>44753</v>
      </c>
      <c r="Q773" s="114" t="s">
        <v>457</v>
      </c>
      <c r="R773" s="33">
        <v>44895</v>
      </c>
      <c r="S773" s="114" t="s">
        <v>29</v>
      </c>
      <c r="T773" s="114" t="s">
        <v>3588</v>
      </c>
    </row>
    <row r="774" spans="1:28" s="4" customFormat="1" ht="24.95" customHeight="1" x14ac:dyDescent="0.25">
      <c r="A774" s="123">
        <v>44125</v>
      </c>
      <c r="B774" s="441" t="s">
        <v>76</v>
      </c>
      <c r="C774" s="441" t="s">
        <v>344</v>
      </c>
      <c r="D774" s="432" t="s">
        <v>2172</v>
      </c>
      <c r="E774" s="441" t="s">
        <v>58</v>
      </c>
      <c r="F774" s="448" t="s">
        <v>2173</v>
      </c>
      <c r="G774" s="114" t="s">
        <v>2174</v>
      </c>
      <c r="H774" s="114" t="s">
        <v>29</v>
      </c>
      <c r="I774" s="114" t="s">
        <v>2175</v>
      </c>
      <c r="J774" s="114" t="s">
        <v>2176</v>
      </c>
      <c r="K774" s="114" t="s">
        <v>215</v>
      </c>
      <c r="L774" s="114" t="s">
        <v>2177</v>
      </c>
      <c r="M774" s="23">
        <v>171690</v>
      </c>
      <c r="N774" s="115" t="s">
        <v>2178</v>
      </c>
      <c r="O774" s="115" t="s">
        <v>29</v>
      </c>
      <c r="P774" s="32" t="s">
        <v>29</v>
      </c>
      <c r="Q774" s="40">
        <v>44197</v>
      </c>
      <c r="R774" s="114" t="s">
        <v>865</v>
      </c>
      <c r="S774" s="40">
        <v>44597</v>
      </c>
      <c r="T774" s="114" t="s">
        <v>2179</v>
      </c>
      <c r="U774" s="26" t="s">
        <v>29</v>
      </c>
      <c r="V774" s="21" t="s">
        <v>29</v>
      </c>
      <c r="W774" s="21" t="s">
        <v>29</v>
      </c>
      <c r="X774" s="114" t="s">
        <v>29</v>
      </c>
      <c r="Y774" s="114" t="s">
        <v>29</v>
      </c>
      <c r="Z774" s="21" t="s">
        <v>29</v>
      </c>
      <c r="AA774" s="35" t="s">
        <v>29</v>
      </c>
      <c r="AB774" s="34" t="s">
        <v>2180</v>
      </c>
    </row>
    <row r="775" spans="1:28" s="4" customFormat="1" ht="24.95" customHeight="1" x14ac:dyDescent="0.25">
      <c r="A775" s="123">
        <v>44293</v>
      </c>
      <c r="B775" s="449"/>
      <c r="C775" s="449"/>
      <c r="D775" s="453"/>
      <c r="E775" s="449"/>
      <c r="F775" s="452"/>
      <c r="G775" s="114" t="s">
        <v>2174</v>
      </c>
      <c r="H775" s="114" t="s">
        <v>29</v>
      </c>
      <c r="I775" s="114" t="s">
        <v>2175</v>
      </c>
      <c r="J775" s="114" t="s">
        <v>2609</v>
      </c>
      <c r="K775" s="114" t="s">
        <v>215</v>
      </c>
      <c r="L775" s="114" t="s">
        <v>2610</v>
      </c>
      <c r="M775" s="23">
        <v>7735</v>
      </c>
      <c r="N775" s="115" t="s">
        <v>2611</v>
      </c>
      <c r="O775" s="115" t="s">
        <v>29</v>
      </c>
      <c r="P775" s="32" t="s">
        <v>29</v>
      </c>
      <c r="Q775" s="40">
        <v>44197</v>
      </c>
      <c r="R775" s="114" t="s">
        <v>865</v>
      </c>
      <c r="S775" s="40">
        <v>44597</v>
      </c>
      <c r="T775" s="114" t="s">
        <v>2612</v>
      </c>
      <c r="U775" s="26" t="s">
        <v>29</v>
      </c>
      <c r="V775" s="21" t="s">
        <v>29</v>
      </c>
      <c r="W775" s="21" t="s">
        <v>29</v>
      </c>
      <c r="X775" s="114" t="s">
        <v>29</v>
      </c>
      <c r="Y775" s="114" t="s">
        <v>29</v>
      </c>
      <c r="Z775" s="21" t="s">
        <v>29</v>
      </c>
      <c r="AA775" s="35" t="s">
        <v>29</v>
      </c>
      <c r="AB775" s="34" t="s">
        <v>2613</v>
      </c>
    </row>
    <row r="776" spans="1:28" s="4" customFormat="1" ht="24.95" customHeight="1" x14ac:dyDescent="0.25">
      <c r="A776" s="123">
        <v>44650</v>
      </c>
      <c r="B776" s="450"/>
      <c r="C776" s="450"/>
      <c r="D776" s="446"/>
      <c r="E776" s="450"/>
      <c r="F776" s="451"/>
      <c r="G776" s="114" t="s">
        <v>2174</v>
      </c>
      <c r="H776" s="114" t="s">
        <v>29</v>
      </c>
      <c r="I776" s="114" t="s">
        <v>2175</v>
      </c>
      <c r="J776" s="153" t="s">
        <v>3140</v>
      </c>
      <c r="K776" s="114" t="s">
        <v>521</v>
      </c>
      <c r="L776" s="114" t="s">
        <v>3141</v>
      </c>
      <c r="M776" s="23" t="s">
        <v>3142</v>
      </c>
      <c r="N776" s="115" t="s">
        <v>29</v>
      </c>
      <c r="O776" s="115" t="s">
        <v>29</v>
      </c>
      <c r="P776" s="32" t="s">
        <v>29</v>
      </c>
      <c r="Q776" s="40">
        <v>44564</v>
      </c>
      <c r="R776" s="114" t="s">
        <v>865</v>
      </c>
      <c r="S776" s="40">
        <v>44990</v>
      </c>
      <c r="T776" s="114" t="s">
        <v>3143</v>
      </c>
      <c r="U776" s="26" t="s">
        <v>29</v>
      </c>
      <c r="V776" s="21" t="s">
        <v>29</v>
      </c>
      <c r="W776" s="21" t="s">
        <v>29</v>
      </c>
      <c r="X776" s="114" t="s">
        <v>29</v>
      </c>
      <c r="Y776" s="114" t="s">
        <v>29</v>
      </c>
      <c r="Z776" s="21" t="s">
        <v>29</v>
      </c>
      <c r="AA776" s="35" t="s">
        <v>29</v>
      </c>
      <c r="AB776" s="34" t="s">
        <v>2613</v>
      </c>
    </row>
    <row r="777" spans="1:28" s="200" customFormat="1" ht="24.95" customHeight="1" x14ac:dyDescent="0.25">
      <c r="A777" s="35">
        <v>44811</v>
      </c>
      <c r="B777" s="21" t="s">
        <v>23</v>
      </c>
      <c r="C777" s="21" t="s">
        <v>344</v>
      </c>
      <c r="D777" s="109" t="s">
        <v>3346</v>
      </c>
      <c r="E777" s="21" t="s">
        <v>58</v>
      </c>
      <c r="F777" s="34" t="s">
        <v>3347</v>
      </c>
      <c r="G777" s="34" t="s">
        <v>3348</v>
      </c>
      <c r="H777" s="114" t="s">
        <v>29</v>
      </c>
      <c r="I777" s="34" t="s">
        <v>3349</v>
      </c>
      <c r="J777" s="34" t="s">
        <v>3350</v>
      </c>
      <c r="K777" s="114" t="s">
        <v>966</v>
      </c>
      <c r="L777" s="34" t="s">
        <v>1094</v>
      </c>
      <c r="M777" s="201">
        <v>419717</v>
      </c>
      <c r="N777" s="34" t="s">
        <v>29</v>
      </c>
      <c r="O777" s="34" t="s">
        <v>29</v>
      </c>
      <c r="P777" s="34" t="s">
        <v>29</v>
      </c>
      <c r="Q777" s="33">
        <v>44228</v>
      </c>
      <c r="R777" s="34" t="s">
        <v>131</v>
      </c>
      <c r="S777" s="33">
        <v>44957</v>
      </c>
      <c r="T777" s="114" t="s">
        <v>29</v>
      </c>
      <c r="U777" s="26" t="s">
        <v>29</v>
      </c>
      <c r="V777" s="114" t="s">
        <v>29</v>
      </c>
      <c r="W777" s="26" t="s">
        <v>29</v>
      </c>
      <c r="X777" s="114" t="s">
        <v>29</v>
      </c>
      <c r="Y777" s="114" t="s">
        <v>29</v>
      </c>
      <c r="Z777" s="114" t="s">
        <v>29</v>
      </c>
      <c r="AA777" s="26" t="s">
        <v>29</v>
      </c>
      <c r="AB777" s="34" t="s">
        <v>789</v>
      </c>
    </row>
    <row r="778" spans="1:28" s="4" customFormat="1" ht="24.95" customHeight="1" x14ac:dyDescent="0.25">
      <c r="A778" s="39">
        <v>43287</v>
      </c>
      <c r="B778" s="21" t="s">
        <v>23</v>
      </c>
      <c r="C778" s="21" t="s">
        <v>344</v>
      </c>
      <c r="D778" s="22" t="s">
        <v>677</v>
      </c>
      <c r="E778" s="21" t="s">
        <v>246</v>
      </c>
      <c r="F778" s="114" t="s">
        <v>678</v>
      </c>
      <c r="G778" s="114" t="s">
        <v>679</v>
      </c>
      <c r="H778" s="114" t="s">
        <v>29</v>
      </c>
      <c r="I778" s="114" t="s">
        <v>680</v>
      </c>
      <c r="J778" s="114" t="s">
        <v>29</v>
      </c>
      <c r="K778" s="114" t="s">
        <v>580</v>
      </c>
      <c r="L778" s="114" t="s">
        <v>29</v>
      </c>
      <c r="M778" s="23">
        <v>150000</v>
      </c>
      <c r="N778" s="115" t="s">
        <v>46</v>
      </c>
      <c r="O778" s="115" t="s">
        <v>29</v>
      </c>
      <c r="P778" s="32" t="s">
        <v>29</v>
      </c>
      <c r="Q778" s="33">
        <v>43101</v>
      </c>
      <c r="R778" s="21" t="s">
        <v>2618</v>
      </c>
      <c r="S778" s="33">
        <v>44926</v>
      </c>
      <c r="T778" s="114" t="s">
        <v>29</v>
      </c>
      <c r="U778" s="26" t="s">
        <v>29</v>
      </c>
      <c r="V778" s="21" t="s">
        <v>29</v>
      </c>
      <c r="W778" s="21" t="s">
        <v>29</v>
      </c>
      <c r="X778" s="21" t="s">
        <v>29</v>
      </c>
      <c r="Y778" s="21" t="s">
        <v>29</v>
      </c>
      <c r="Z778" s="21" t="s">
        <v>29</v>
      </c>
      <c r="AA778" s="21" t="s">
        <v>29</v>
      </c>
      <c r="AB778" s="30" t="s">
        <v>3372</v>
      </c>
    </row>
    <row r="779" spans="1:28" s="4" customFormat="1" ht="24.95" customHeight="1" x14ac:dyDescent="0.25">
      <c r="A779" s="39">
        <v>43287</v>
      </c>
      <c r="B779" s="21" t="s">
        <v>23</v>
      </c>
      <c r="C779" s="21" t="s">
        <v>344</v>
      </c>
      <c r="D779" s="22" t="s">
        <v>681</v>
      </c>
      <c r="E779" s="21" t="s">
        <v>246</v>
      </c>
      <c r="F779" s="114" t="s">
        <v>682</v>
      </c>
      <c r="G779" s="114" t="s">
        <v>683</v>
      </c>
      <c r="H779" s="114" t="s">
        <v>29</v>
      </c>
      <c r="I779" s="114" t="s">
        <v>684</v>
      </c>
      <c r="J779" s="114" t="s">
        <v>29</v>
      </c>
      <c r="K779" s="114" t="s">
        <v>580</v>
      </c>
      <c r="L779" s="114" t="s">
        <v>29</v>
      </c>
      <c r="M779" s="23">
        <v>150000</v>
      </c>
      <c r="N779" s="115" t="s">
        <v>46</v>
      </c>
      <c r="O779" s="115" t="s">
        <v>29</v>
      </c>
      <c r="P779" s="32" t="s">
        <v>29</v>
      </c>
      <c r="Q779" s="29">
        <v>42835</v>
      </c>
      <c r="R779" s="30" t="s">
        <v>2619</v>
      </c>
      <c r="S779" s="29">
        <v>44926</v>
      </c>
      <c r="T779" s="114" t="s">
        <v>29</v>
      </c>
      <c r="U779" s="26" t="s">
        <v>29</v>
      </c>
      <c r="V779" s="21" t="s">
        <v>29</v>
      </c>
      <c r="W779" s="21" t="s">
        <v>29</v>
      </c>
      <c r="X779" s="21" t="s">
        <v>29</v>
      </c>
      <c r="Y779" s="21" t="s">
        <v>29</v>
      </c>
      <c r="Z779" s="21" t="s">
        <v>29</v>
      </c>
      <c r="AA779" s="21" t="s">
        <v>29</v>
      </c>
      <c r="AB779" s="30" t="s">
        <v>3372</v>
      </c>
    </row>
    <row r="780" spans="1:28" s="4" customFormat="1" ht="24.95" customHeight="1" x14ac:dyDescent="0.25">
      <c r="A780" s="36">
        <v>44592</v>
      </c>
      <c r="B780" s="30" t="s">
        <v>23</v>
      </c>
      <c r="C780" s="30" t="s">
        <v>344</v>
      </c>
      <c r="D780" s="191" t="s">
        <v>2995</v>
      </c>
      <c r="E780" s="21" t="s">
        <v>58</v>
      </c>
      <c r="F780" s="30" t="s">
        <v>2996</v>
      </c>
      <c r="G780" s="30" t="s">
        <v>2997</v>
      </c>
      <c r="H780" s="30" t="s">
        <v>29</v>
      </c>
      <c r="I780" s="30" t="s">
        <v>2547</v>
      </c>
      <c r="J780" s="34" t="s">
        <v>2998</v>
      </c>
      <c r="K780" s="30" t="s">
        <v>521</v>
      </c>
      <c r="L780" s="30" t="s">
        <v>2999</v>
      </c>
      <c r="M780" s="206">
        <v>186143.17</v>
      </c>
      <c r="N780" s="30" t="s">
        <v>3000</v>
      </c>
      <c r="O780" s="30" t="s">
        <v>3001</v>
      </c>
      <c r="P780" s="34" t="s">
        <v>3002</v>
      </c>
      <c r="Q780" s="29">
        <v>44553</v>
      </c>
      <c r="R780" s="30" t="s">
        <v>77</v>
      </c>
      <c r="S780" s="29">
        <v>44917</v>
      </c>
      <c r="T780" s="30" t="s">
        <v>3003</v>
      </c>
      <c r="U780" s="30" t="s">
        <v>29</v>
      </c>
      <c r="V780" s="30" t="s">
        <v>29</v>
      </c>
      <c r="W780" s="30" t="s">
        <v>29</v>
      </c>
      <c r="X780" s="30" t="s">
        <v>29</v>
      </c>
      <c r="Y780" s="30" t="s">
        <v>29</v>
      </c>
      <c r="Z780" s="30" t="s">
        <v>29</v>
      </c>
      <c r="AA780" s="30" t="s">
        <v>29</v>
      </c>
      <c r="AB780" s="30" t="s">
        <v>997</v>
      </c>
    </row>
    <row r="781" spans="1:28" s="4" customFormat="1" ht="24.95" customHeight="1" x14ac:dyDescent="0.25">
      <c r="A781" s="123">
        <v>44209</v>
      </c>
      <c r="B781" s="21" t="s">
        <v>23</v>
      </c>
      <c r="C781" s="21" t="s">
        <v>344</v>
      </c>
      <c r="D781" s="432" t="s">
        <v>2396</v>
      </c>
      <c r="E781" s="21" t="s">
        <v>58</v>
      </c>
      <c r="F781" s="114" t="s">
        <v>2397</v>
      </c>
      <c r="G781" s="114" t="s">
        <v>2398</v>
      </c>
      <c r="H781" s="114" t="s">
        <v>29</v>
      </c>
      <c r="I781" s="114" t="s">
        <v>2399</v>
      </c>
      <c r="J781" s="153" t="s">
        <v>2400</v>
      </c>
      <c r="K781" s="114" t="s">
        <v>215</v>
      </c>
      <c r="L781" s="114" t="s">
        <v>2401</v>
      </c>
      <c r="M781" s="23">
        <v>223804.9</v>
      </c>
      <c r="N781" s="115" t="s">
        <v>2402</v>
      </c>
      <c r="O781" s="115" t="s">
        <v>2403</v>
      </c>
      <c r="P781" s="32" t="s">
        <v>29</v>
      </c>
      <c r="Q781" s="40">
        <v>44207</v>
      </c>
      <c r="R781" s="114" t="s">
        <v>117</v>
      </c>
      <c r="S781" s="40">
        <v>44620</v>
      </c>
      <c r="T781" s="114" t="s">
        <v>2404</v>
      </c>
      <c r="U781" s="26" t="s">
        <v>2405</v>
      </c>
      <c r="V781" s="21" t="s">
        <v>2405</v>
      </c>
      <c r="W781" s="21" t="s">
        <v>29</v>
      </c>
      <c r="X781" s="114" t="s">
        <v>29</v>
      </c>
      <c r="Y781" s="114" t="s">
        <v>2406</v>
      </c>
      <c r="Z781" s="21" t="s">
        <v>29</v>
      </c>
      <c r="AA781" s="35" t="s">
        <v>29</v>
      </c>
      <c r="AB781" s="34" t="s">
        <v>2180</v>
      </c>
    </row>
    <row r="782" spans="1:28" s="4" customFormat="1" ht="24.95" customHeight="1" x14ac:dyDescent="0.25">
      <c r="A782" s="123">
        <v>44645</v>
      </c>
      <c r="B782" s="21" t="s">
        <v>23</v>
      </c>
      <c r="C782" s="21" t="s">
        <v>344</v>
      </c>
      <c r="D782" s="446"/>
      <c r="E782" s="21" t="s">
        <v>58</v>
      </c>
      <c r="F782" s="114" t="s">
        <v>2397</v>
      </c>
      <c r="G782" s="114" t="s">
        <v>3135</v>
      </c>
      <c r="H782" s="114" t="s">
        <v>29</v>
      </c>
      <c r="I782" s="114" t="s">
        <v>2399</v>
      </c>
      <c r="J782" s="153" t="s">
        <v>3136</v>
      </c>
      <c r="K782" s="114" t="s">
        <v>521</v>
      </c>
      <c r="L782" s="114" t="s">
        <v>3138</v>
      </c>
      <c r="M782" s="23" t="s">
        <v>3139</v>
      </c>
      <c r="N782" s="115" t="s">
        <v>2402</v>
      </c>
      <c r="O782" s="115" t="s">
        <v>2403</v>
      </c>
      <c r="P782" s="32" t="s">
        <v>29</v>
      </c>
      <c r="Q782" s="40">
        <v>44385</v>
      </c>
      <c r="R782" s="114" t="s">
        <v>2576</v>
      </c>
      <c r="S782" s="40">
        <v>44905</v>
      </c>
      <c r="T782" s="114" t="s">
        <v>2404</v>
      </c>
      <c r="U782" s="26" t="s">
        <v>2405</v>
      </c>
      <c r="V782" s="21" t="s">
        <v>2405</v>
      </c>
      <c r="W782" s="21" t="s">
        <v>29</v>
      </c>
      <c r="X782" s="114" t="s">
        <v>29</v>
      </c>
      <c r="Y782" s="114" t="s">
        <v>2406</v>
      </c>
      <c r="Z782" s="21" t="s">
        <v>29</v>
      </c>
      <c r="AA782" s="35" t="s">
        <v>29</v>
      </c>
      <c r="AB782" s="34" t="s">
        <v>2180</v>
      </c>
    </row>
    <row r="783" spans="1:28" s="4" customFormat="1" ht="24.95" customHeight="1" x14ac:dyDescent="0.25">
      <c r="A783" s="240">
        <v>44634</v>
      </c>
      <c r="B783" s="30" t="s">
        <v>23</v>
      </c>
      <c r="C783" s="30" t="s">
        <v>344</v>
      </c>
      <c r="D783" s="191" t="s">
        <v>3058</v>
      </c>
      <c r="E783" s="30" t="s">
        <v>39</v>
      </c>
      <c r="F783" s="30" t="s">
        <v>3059</v>
      </c>
      <c r="G783" s="30" t="s">
        <v>1306</v>
      </c>
      <c r="H783" s="30" t="s">
        <v>29</v>
      </c>
      <c r="I783" s="30" t="s">
        <v>3060</v>
      </c>
      <c r="J783" s="34" t="s">
        <v>3061</v>
      </c>
      <c r="K783" s="30" t="s">
        <v>521</v>
      </c>
      <c r="L783" s="30" t="s">
        <v>3062</v>
      </c>
      <c r="M783" s="198" t="s">
        <v>3063</v>
      </c>
      <c r="N783" s="30" t="s">
        <v>29</v>
      </c>
      <c r="O783" s="30" t="s">
        <v>3064</v>
      </c>
      <c r="P783" s="30" t="s">
        <v>29</v>
      </c>
      <c r="Q783" s="29">
        <v>44409</v>
      </c>
      <c r="R783" s="30" t="s">
        <v>77</v>
      </c>
      <c r="S783" s="29">
        <v>44773</v>
      </c>
      <c r="T783" s="30" t="s">
        <v>29</v>
      </c>
      <c r="U783" s="30" t="s">
        <v>29</v>
      </c>
      <c r="V783" s="30" t="s">
        <v>29</v>
      </c>
      <c r="W783" s="30" t="s">
        <v>29</v>
      </c>
      <c r="X783" s="30" t="s">
        <v>29</v>
      </c>
      <c r="Y783" s="30" t="s">
        <v>29</v>
      </c>
      <c r="Z783" s="30" t="s">
        <v>29</v>
      </c>
      <c r="AA783" s="30" t="s">
        <v>29</v>
      </c>
      <c r="AB783" s="30" t="s">
        <v>260</v>
      </c>
    </row>
    <row r="784" spans="1:28" s="200" customFormat="1" ht="24.95" customHeight="1" x14ac:dyDescent="0.25">
      <c r="A784" s="35">
        <v>44803</v>
      </c>
      <c r="B784" s="21" t="s">
        <v>23</v>
      </c>
      <c r="C784" s="21" t="s">
        <v>344</v>
      </c>
      <c r="D784" s="109" t="s">
        <v>3309</v>
      </c>
      <c r="E784" s="21" t="s">
        <v>58</v>
      </c>
      <c r="F784" s="34" t="s">
        <v>3310</v>
      </c>
      <c r="G784" s="34" t="s">
        <v>3336</v>
      </c>
      <c r="H784" s="114" t="s">
        <v>29</v>
      </c>
      <c r="I784" s="34" t="s">
        <v>3311</v>
      </c>
      <c r="J784" s="34" t="s">
        <v>3312</v>
      </c>
      <c r="K784" s="114" t="s">
        <v>521</v>
      </c>
      <c r="L784" s="34" t="s">
        <v>3313</v>
      </c>
      <c r="M784" s="23">
        <v>547259.9</v>
      </c>
      <c r="N784" s="34" t="s">
        <v>29</v>
      </c>
      <c r="O784" s="34" t="s">
        <v>29</v>
      </c>
      <c r="P784" s="34" t="s">
        <v>3314</v>
      </c>
      <c r="Q784" s="33">
        <v>44763</v>
      </c>
      <c r="R784" s="34" t="s">
        <v>3315</v>
      </c>
      <c r="S784" s="33">
        <v>44926</v>
      </c>
      <c r="T784" s="114" t="s">
        <v>29</v>
      </c>
      <c r="U784" s="26" t="s">
        <v>29</v>
      </c>
      <c r="V784" s="114" t="s">
        <v>29</v>
      </c>
      <c r="W784" s="26" t="s">
        <v>29</v>
      </c>
      <c r="X784" s="114" t="s">
        <v>29</v>
      </c>
      <c r="Y784" s="114" t="s">
        <v>29</v>
      </c>
      <c r="Z784" s="114" t="s">
        <v>29</v>
      </c>
      <c r="AA784" s="26" t="s">
        <v>29</v>
      </c>
      <c r="AB784" s="34" t="s">
        <v>3316</v>
      </c>
    </row>
    <row r="785" spans="1:256" s="200" customFormat="1" ht="24.95" customHeight="1" x14ac:dyDescent="0.25">
      <c r="A785" s="35">
        <v>44803</v>
      </c>
      <c r="B785" s="21" t="s">
        <v>23</v>
      </c>
      <c r="C785" s="21" t="s">
        <v>344</v>
      </c>
      <c r="D785" s="109" t="s">
        <v>3317</v>
      </c>
      <c r="E785" s="21" t="s">
        <v>58</v>
      </c>
      <c r="F785" s="34" t="s">
        <v>3318</v>
      </c>
      <c r="G785" s="34" t="s">
        <v>3319</v>
      </c>
      <c r="H785" s="114" t="s">
        <v>29</v>
      </c>
      <c r="I785" s="34" t="s">
        <v>3320</v>
      </c>
      <c r="J785" s="34" t="s">
        <v>3321</v>
      </c>
      <c r="K785" s="114" t="s">
        <v>521</v>
      </c>
      <c r="L785" s="34" t="s">
        <v>3322</v>
      </c>
      <c r="M785" s="23">
        <v>255530</v>
      </c>
      <c r="N785" s="34" t="s">
        <v>29</v>
      </c>
      <c r="O785" s="34" t="s">
        <v>29</v>
      </c>
      <c r="P785" s="34" t="s">
        <v>29</v>
      </c>
      <c r="Q785" s="33">
        <v>44748</v>
      </c>
      <c r="R785" s="34" t="s">
        <v>259</v>
      </c>
      <c r="S785" s="33">
        <v>44926</v>
      </c>
      <c r="T785" s="114" t="s">
        <v>29</v>
      </c>
      <c r="U785" s="26" t="s">
        <v>29</v>
      </c>
      <c r="V785" s="114" t="s">
        <v>29</v>
      </c>
      <c r="W785" s="26" t="s">
        <v>29</v>
      </c>
      <c r="X785" s="114" t="s">
        <v>29</v>
      </c>
      <c r="Y785" s="114" t="s">
        <v>29</v>
      </c>
      <c r="Z785" s="114" t="s">
        <v>29</v>
      </c>
      <c r="AA785" s="26" t="s">
        <v>29</v>
      </c>
      <c r="AB785" s="34" t="s">
        <v>3316</v>
      </c>
    </row>
    <row r="786" spans="1:256" s="4" customFormat="1" ht="24.95" customHeight="1" x14ac:dyDescent="0.25">
      <c r="A786" s="282">
        <v>44160</v>
      </c>
      <c r="B786" s="21" t="s">
        <v>23</v>
      </c>
      <c r="C786" s="21" t="s">
        <v>344</v>
      </c>
      <c r="D786" s="22" t="s">
        <v>2328</v>
      </c>
      <c r="E786" s="21" t="s">
        <v>246</v>
      </c>
      <c r="F786" s="114" t="s">
        <v>2329</v>
      </c>
      <c r="G786" s="114" t="s">
        <v>2330</v>
      </c>
      <c r="H786" s="114" t="s">
        <v>29</v>
      </c>
      <c r="I786" s="114" t="s">
        <v>2331</v>
      </c>
      <c r="J786" s="114" t="s">
        <v>2332</v>
      </c>
      <c r="K786" s="114" t="s">
        <v>521</v>
      </c>
      <c r="L786" s="114" t="s">
        <v>2333</v>
      </c>
      <c r="M786" s="23">
        <v>351978</v>
      </c>
      <c r="N786" s="115" t="s">
        <v>2334</v>
      </c>
      <c r="O786" s="115" t="s">
        <v>29</v>
      </c>
      <c r="P786" s="32" t="s">
        <v>2335</v>
      </c>
      <c r="Q786" s="40">
        <v>44091</v>
      </c>
      <c r="R786" s="114" t="s">
        <v>332</v>
      </c>
      <c r="S786" s="40">
        <v>44377</v>
      </c>
      <c r="T786" s="114" t="s">
        <v>2336</v>
      </c>
      <c r="U786" s="26" t="s">
        <v>29</v>
      </c>
      <c r="V786" s="21" t="s">
        <v>29</v>
      </c>
      <c r="W786" s="21" t="s">
        <v>29</v>
      </c>
      <c r="X786" s="114" t="s">
        <v>29</v>
      </c>
      <c r="Y786" s="114" t="s">
        <v>29</v>
      </c>
      <c r="Z786" s="21" t="s">
        <v>29</v>
      </c>
      <c r="AA786" s="35" t="s">
        <v>29</v>
      </c>
      <c r="AB786" s="34" t="s">
        <v>3687</v>
      </c>
    </row>
    <row r="787" spans="1:256" ht="24.95" customHeight="1" x14ac:dyDescent="0.25">
      <c r="A787" s="285">
        <v>44789</v>
      </c>
      <c r="B787" s="34" t="s">
        <v>23</v>
      </c>
      <c r="C787" s="34" t="s">
        <v>24</v>
      </c>
      <c r="D787" s="34" t="s">
        <v>3228</v>
      </c>
      <c r="E787" s="34" t="s">
        <v>58</v>
      </c>
      <c r="F787" s="34" t="s">
        <v>3229</v>
      </c>
      <c r="G787" s="34" t="s">
        <v>3230</v>
      </c>
      <c r="H787" s="34" t="s">
        <v>29</v>
      </c>
      <c r="I787" s="34" t="s">
        <v>3231</v>
      </c>
      <c r="J787" s="34" t="s">
        <v>3232</v>
      </c>
      <c r="K787" s="34" t="s">
        <v>107</v>
      </c>
      <c r="L787" s="34" t="s">
        <v>3233</v>
      </c>
      <c r="M787" s="193">
        <v>637237.69999999995</v>
      </c>
      <c r="N787" s="34" t="s">
        <v>29</v>
      </c>
      <c r="O787" s="34" t="s">
        <v>29</v>
      </c>
      <c r="P787" s="33">
        <v>44778</v>
      </c>
      <c r="Q787" s="34" t="s">
        <v>492</v>
      </c>
      <c r="R787" s="33">
        <v>44895</v>
      </c>
      <c r="S787" s="285" t="s">
        <v>29</v>
      </c>
      <c r="T787" s="285" t="s">
        <v>147</v>
      </c>
    </row>
    <row r="788" spans="1:256" ht="24.95" customHeight="1" x14ac:dyDescent="0.25">
      <c r="A788" s="280">
        <v>44896</v>
      </c>
      <c r="B788" s="105" t="s">
        <v>23</v>
      </c>
      <c r="C788" s="106" t="s">
        <v>24</v>
      </c>
      <c r="D788" s="448" t="s">
        <v>3597</v>
      </c>
      <c r="E788" s="114" t="s">
        <v>39</v>
      </c>
      <c r="F788" s="114" t="s">
        <v>3598</v>
      </c>
      <c r="G788" s="114" t="s">
        <v>3599</v>
      </c>
      <c r="H788" s="114" t="s">
        <v>29</v>
      </c>
      <c r="I788" s="114" t="s">
        <v>3600</v>
      </c>
      <c r="J788" s="114" t="s">
        <v>3601</v>
      </c>
      <c r="K788" s="114" t="s">
        <v>31</v>
      </c>
      <c r="L788" s="114" t="s">
        <v>3104</v>
      </c>
      <c r="M788" s="264">
        <v>233981</v>
      </c>
      <c r="N788" s="114" t="s">
        <v>29</v>
      </c>
      <c r="O788" s="114" t="s">
        <v>29</v>
      </c>
      <c r="P788" s="33">
        <v>44866</v>
      </c>
      <c r="Q788" s="112" t="s">
        <v>492</v>
      </c>
      <c r="R788" s="33">
        <v>44985</v>
      </c>
      <c r="S788" s="114" t="s">
        <v>29</v>
      </c>
      <c r="T788" s="114" t="s">
        <v>3602</v>
      </c>
      <c r="U788" s="281" t="s">
        <v>3713</v>
      </c>
    </row>
    <row r="789" spans="1:256" ht="24.95" customHeight="1" x14ac:dyDescent="0.25">
      <c r="A789" s="280">
        <v>45007</v>
      </c>
      <c r="B789" s="105" t="s">
        <v>76</v>
      </c>
      <c r="C789" s="106" t="s">
        <v>24</v>
      </c>
      <c r="D789" s="451"/>
      <c r="E789" s="114" t="s">
        <v>58</v>
      </c>
      <c r="F789" s="114" t="s">
        <v>3598</v>
      </c>
      <c r="G789" s="114" t="s">
        <v>3599</v>
      </c>
      <c r="H789" s="114" t="s">
        <v>29</v>
      </c>
      <c r="I789" s="114" t="s">
        <v>3600</v>
      </c>
      <c r="J789" s="114" t="s">
        <v>3700</v>
      </c>
      <c r="K789" s="114" t="s">
        <v>31</v>
      </c>
      <c r="L789" s="114" t="s">
        <v>3701</v>
      </c>
      <c r="M789" s="264">
        <v>233981</v>
      </c>
      <c r="N789" s="114" t="s">
        <v>29</v>
      </c>
      <c r="O789" s="114" t="s">
        <v>29</v>
      </c>
      <c r="P789" s="33">
        <v>44869</v>
      </c>
      <c r="Q789" s="112" t="s">
        <v>1394</v>
      </c>
      <c r="R789" s="33">
        <v>44951</v>
      </c>
      <c r="S789" s="114" t="s">
        <v>29</v>
      </c>
      <c r="T789" s="114" t="s">
        <v>3602</v>
      </c>
      <c r="U789" s="281" t="s">
        <v>3713</v>
      </c>
    </row>
    <row r="790" spans="1:256" s="186" customFormat="1" ht="24.95" customHeight="1" x14ac:dyDescent="0.25">
      <c r="A790" s="112">
        <v>44656</v>
      </c>
      <c r="B790" s="30" t="s">
        <v>23</v>
      </c>
      <c r="C790" s="30" t="s">
        <v>24</v>
      </c>
      <c r="D790" s="30" t="s">
        <v>3081</v>
      </c>
      <c r="E790" s="30" t="s">
        <v>26</v>
      </c>
      <c r="F790" s="30" t="s">
        <v>1745</v>
      </c>
      <c r="G790" s="30" t="s">
        <v>3082</v>
      </c>
      <c r="H790" s="30" t="s">
        <v>29</v>
      </c>
      <c r="I790" s="30" t="s">
        <v>3083</v>
      </c>
      <c r="J790" s="30" t="s">
        <v>3084</v>
      </c>
      <c r="K790" s="34" t="s">
        <v>31</v>
      </c>
      <c r="L790" s="30" t="s">
        <v>3085</v>
      </c>
      <c r="M790" s="206">
        <v>2552000</v>
      </c>
      <c r="N790" s="30" t="s">
        <v>29</v>
      </c>
      <c r="O790" s="30" t="s">
        <v>29</v>
      </c>
      <c r="P790" s="29">
        <v>44635</v>
      </c>
      <c r="Q790" s="30" t="s">
        <v>240</v>
      </c>
      <c r="R790" s="29">
        <v>44958</v>
      </c>
      <c r="S790" s="30" t="s">
        <v>29</v>
      </c>
      <c r="T790" s="30" t="s">
        <v>147</v>
      </c>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c r="HU790"/>
      <c r="HV790"/>
      <c r="HW790"/>
      <c r="HX790"/>
      <c r="HY790"/>
      <c r="HZ790"/>
      <c r="IA790"/>
      <c r="IB790"/>
      <c r="IC790"/>
      <c r="ID790"/>
      <c r="IE790"/>
      <c r="IF790"/>
      <c r="IG790"/>
      <c r="IH790"/>
      <c r="II790"/>
      <c r="IJ790"/>
      <c r="IK790"/>
      <c r="IL790"/>
      <c r="IM790"/>
      <c r="IN790"/>
      <c r="IO790"/>
      <c r="IP790"/>
      <c r="IQ790"/>
      <c r="IR790"/>
      <c r="IS790"/>
      <c r="IT790"/>
      <c r="IU790"/>
      <c r="IV790"/>
    </row>
    <row r="791" spans="1:256" ht="24.95" customHeight="1" x14ac:dyDescent="0.25">
      <c r="A791" s="112">
        <v>44797</v>
      </c>
      <c r="B791" s="34" t="s">
        <v>23</v>
      </c>
      <c r="C791" s="34" t="s">
        <v>24</v>
      </c>
      <c r="D791" s="34" t="s">
        <v>3279</v>
      </c>
      <c r="E791" s="34" t="s">
        <v>26</v>
      </c>
      <c r="F791" s="34" t="s">
        <v>1537</v>
      </c>
      <c r="G791" s="34" t="s">
        <v>3280</v>
      </c>
      <c r="H791" s="34" t="s">
        <v>29</v>
      </c>
      <c r="I791" s="34" t="s">
        <v>3281</v>
      </c>
      <c r="J791" s="34" t="s">
        <v>3281</v>
      </c>
      <c r="K791" s="34" t="s">
        <v>107</v>
      </c>
      <c r="L791" s="34" t="s">
        <v>3282</v>
      </c>
      <c r="M791" s="193">
        <v>171378.35</v>
      </c>
      <c r="N791" s="34" t="s">
        <v>29</v>
      </c>
      <c r="O791" s="34" t="s">
        <v>3283</v>
      </c>
      <c r="P791" s="33">
        <v>44694</v>
      </c>
      <c r="Q791" s="34" t="s">
        <v>383</v>
      </c>
      <c r="R791" s="33">
        <v>44911</v>
      </c>
      <c r="S791" s="34" t="s">
        <v>29</v>
      </c>
      <c r="T791" s="34" t="s">
        <v>3284</v>
      </c>
      <c r="AC791" s="138" t="s">
        <v>3737</v>
      </c>
    </row>
    <row r="792" spans="1:256" ht="24.95" customHeight="1" x14ac:dyDescent="0.25">
      <c r="A792" s="112">
        <v>44797</v>
      </c>
      <c r="B792" s="34" t="s">
        <v>23</v>
      </c>
      <c r="C792" s="34" t="s">
        <v>24</v>
      </c>
      <c r="D792" s="34">
        <v>1085</v>
      </c>
      <c r="E792" s="34" t="s">
        <v>26</v>
      </c>
      <c r="F792" s="34" t="s">
        <v>119</v>
      </c>
      <c r="G792" s="34" t="s">
        <v>1931</v>
      </c>
      <c r="H792" s="34" t="s">
        <v>29</v>
      </c>
      <c r="I792" s="34" t="s">
        <v>3303</v>
      </c>
      <c r="J792" s="34" t="s">
        <v>3304</v>
      </c>
      <c r="K792" s="34" t="s">
        <v>215</v>
      </c>
      <c r="L792" s="34" t="s">
        <v>2058</v>
      </c>
      <c r="M792" s="193">
        <v>168784</v>
      </c>
      <c r="N792" s="34" t="s">
        <v>29</v>
      </c>
      <c r="O792" s="34" t="s">
        <v>29</v>
      </c>
      <c r="P792" s="33">
        <v>44739</v>
      </c>
      <c r="Q792" s="34" t="s">
        <v>3305</v>
      </c>
      <c r="R792" s="33">
        <v>44922</v>
      </c>
      <c r="S792" s="34" t="s">
        <v>29</v>
      </c>
      <c r="T792" s="34" t="s">
        <v>3274</v>
      </c>
      <c r="AC792" s="138" t="s">
        <v>3737</v>
      </c>
    </row>
    <row r="793" spans="1:256" s="4" customFormat="1" ht="24.95" customHeight="1" x14ac:dyDescent="0.25">
      <c r="A793" s="39">
        <v>43831</v>
      </c>
      <c r="B793" s="432" t="s">
        <v>3726</v>
      </c>
      <c r="C793" s="21" t="s">
        <v>344</v>
      </c>
      <c r="D793" s="432">
        <v>6435248</v>
      </c>
      <c r="E793" s="21" t="s">
        <v>26</v>
      </c>
      <c r="F793" s="114" t="s">
        <v>617</v>
      </c>
      <c r="G793" s="114" t="s">
        <v>618</v>
      </c>
      <c r="H793" s="114" t="s">
        <v>29</v>
      </c>
      <c r="I793" s="114" t="s">
        <v>619</v>
      </c>
      <c r="J793" s="114" t="s">
        <v>620</v>
      </c>
      <c r="K793" s="114" t="s">
        <v>521</v>
      </c>
      <c r="L793" s="114" t="s">
        <v>597</v>
      </c>
      <c r="M793" s="23" t="s">
        <v>3683</v>
      </c>
      <c r="N793" s="115" t="s">
        <v>598</v>
      </c>
      <c r="O793" s="115" t="s">
        <v>599</v>
      </c>
      <c r="P793" s="24" t="s">
        <v>29</v>
      </c>
      <c r="Q793" s="33">
        <v>43831</v>
      </c>
      <c r="R793" s="34" t="s">
        <v>48</v>
      </c>
      <c r="S793" s="33">
        <v>44927</v>
      </c>
      <c r="T793" s="114" t="s">
        <v>606</v>
      </c>
      <c r="U793" s="26" t="s">
        <v>29</v>
      </c>
      <c r="V793" s="21" t="s">
        <v>29</v>
      </c>
      <c r="W793" s="21" t="s">
        <v>29</v>
      </c>
      <c r="X793" s="21" t="s">
        <v>29</v>
      </c>
      <c r="Y793" s="21" t="s">
        <v>29</v>
      </c>
      <c r="Z793" s="21" t="s">
        <v>29</v>
      </c>
      <c r="AA793" s="21" t="s">
        <v>29</v>
      </c>
      <c r="AB793" s="30" t="s">
        <v>601</v>
      </c>
      <c r="AC793" s="138" t="s">
        <v>3737</v>
      </c>
    </row>
    <row r="794" spans="1:256" s="4" customFormat="1" ht="24.95" customHeight="1" x14ac:dyDescent="0.25">
      <c r="A794" s="39">
        <v>43994</v>
      </c>
      <c r="B794" s="453"/>
      <c r="C794" s="21" t="s">
        <v>344</v>
      </c>
      <c r="D794" s="433"/>
      <c r="E794" s="21" t="s">
        <v>26</v>
      </c>
      <c r="F794" s="114" t="s">
        <v>617</v>
      </c>
      <c r="G794" s="114" t="s">
        <v>618</v>
      </c>
      <c r="H794" s="114" t="s">
        <v>29</v>
      </c>
      <c r="I794" s="114" t="s">
        <v>621</v>
      </c>
      <c r="J794" s="114" t="s">
        <v>622</v>
      </c>
      <c r="K794" s="114" t="s">
        <v>521</v>
      </c>
      <c r="L794" s="114" t="s">
        <v>597</v>
      </c>
      <c r="M794" s="23">
        <v>1386205.46</v>
      </c>
      <c r="N794" s="115" t="s">
        <v>598</v>
      </c>
      <c r="O794" s="115" t="s">
        <v>599</v>
      </c>
      <c r="P794" s="24" t="s">
        <v>29</v>
      </c>
      <c r="Q794" s="33">
        <v>43832</v>
      </c>
      <c r="R794" s="34" t="s">
        <v>48</v>
      </c>
      <c r="S794" s="33">
        <v>44927</v>
      </c>
      <c r="T794" s="114" t="s">
        <v>606</v>
      </c>
      <c r="U794" s="26" t="s">
        <v>29</v>
      </c>
      <c r="V794" s="21" t="s">
        <v>29</v>
      </c>
      <c r="W794" s="21" t="s">
        <v>29</v>
      </c>
      <c r="X794" s="21" t="s">
        <v>29</v>
      </c>
      <c r="Y794" s="21" t="s">
        <v>29</v>
      </c>
      <c r="Z794" s="21" t="s">
        <v>29</v>
      </c>
      <c r="AA794" s="21" t="s">
        <v>29</v>
      </c>
      <c r="AB794" s="30" t="s">
        <v>3714</v>
      </c>
      <c r="AC794" s="138" t="s">
        <v>3737</v>
      </c>
    </row>
    <row r="795" spans="1:256" s="4" customFormat="1" ht="24.95" customHeight="1" x14ac:dyDescent="0.25">
      <c r="A795" s="280">
        <v>43983</v>
      </c>
      <c r="B795" s="432" t="s">
        <v>76</v>
      </c>
      <c r="C795" s="21" t="s">
        <v>344</v>
      </c>
      <c r="D795" s="432" t="s">
        <v>824</v>
      </c>
      <c r="E795" s="21" t="s">
        <v>26</v>
      </c>
      <c r="F795" s="114" t="s">
        <v>825</v>
      </c>
      <c r="G795" s="114" t="s">
        <v>826</v>
      </c>
      <c r="H795" s="114" t="s">
        <v>29</v>
      </c>
      <c r="I795" s="114" t="s">
        <v>827</v>
      </c>
      <c r="J795" s="114" t="s">
        <v>828</v>
      </c>
      <c r="K795" s="114" t="s">
        <v>215</v>
      </c>
      <c r="L795" s="114" t="s">
        <v>723</v>
      </c>
      <c r="M795" s="23">
        <v>677600</v>
      </c>
      <c r="N795" s="115" t="s">
        <v>829</v>
      </c>
      <c r="O795" s="115" t="s">
        <v>599</v>
      </c>
      <c r="P795" s="32" t="s">
        <v>29</v>
      </c>
      <c r="Q795" s="25">
        <v>43617</v>
      </c>
      <c r="R795" s="39" t="s">
        <v>48</v>
      </c>
      <c r="S795" s="25">
        <v>44712</v>
      </c>
      <c r="T795" s="114" t="s">
        <v>830</v>
      </c>
      <c r="U795" s="26" t="s">
        <v>29</v>
      </c>
      <c r="V795" s="21" t="s">
        <v>29</v>
      </c>
      <c r="W795" s="21" t="s">
        <v>29</v>
      </c>
      <c r="X795" s="21" t="s">
        <v>29</v>
      </c>
      <c r="Y795" s="21" t="s">
        <v>29</v>
      </c>
      <c r="Z795" s="21" t="s">
        <v>29</v>
      </c>
      <c r="AA795" s="21" t="s">
        <v>29</v>
      </c>
      <c r="AB795" s="30" t="s">
        <v>2352</v>
      </c>
      <c r="AC795" s="138" t="s">
        <v>3737</v>
      </c>
    </row>
    <row r="796" spans="1:256" s="4" customFormat="1" ht="24.95" customHeight="1" x14ac:dyDescent="0.25">
      <c r="A796" s="280">
        <v>44797</v>
      </c>
      <c r="B796" s="453"/>
      <c r="C796" s="21" t="s">
        <v>344</v>
      </c>
      <c r="D796" s="433"/>
      <c r="E796" s="21" t="s">
        <v>26</v>
      </c>
      <c r="F796" s="114" t="s">
        <v>825</v>
      </c>
      <c r="G796" s="114" t="s">
        <v>826</v>
      </c>
      <c r="H796" s="114" t="s">
        <v>29</v>
      </c>
      <c r="I796" s="114" t="s">
        <v>827</v>
      </c>
      <c r="J796" s="114" t="s">
        <v>3308</v>
      </c>
      <c r="K796" s="114" t="s">
        <v>521</v>
      </c>
      <c r="L796" s="114" t="s">
        <v>29</v>
      </c>
      <c r="M796" s="23">
        <v>247500</v>
      </c>
      <c r="N796" s="115" t="s">
        <v>829</v>
      </c>
      <c r="O796" s="115" t="s">
        <v>3364</v>
      </c>
      <c r="P796" s="32" t="s">
        <v>29</v>
      </c>
      <c r="Q796" s="25">
        <v>44713</v>
      </c>
      <c r="R796" s="39" t="s">
        <v>77</v>
      </c>
      <c r="S796" s="25">
        <v>45077</v>
      </c>
      <c r="T796" s="114" t="s">
        <v>830</v>
      </c>
      <c r="U796" s="26" t="s">
        <v>29</v>
      </c>
      <c r="V796" s="21" t="s">
        <v>29</v>
      </c>
      <c r="W796" s="21" t="s">
        <v>29</v>
      </c>
      <c r="X796" s="26" t="s">
        <v>29</v>
      </c>
      <c r="Y796" s="21" t="s">
        <v>29</v>
      </c>
      <c r="Z796" s="21" t="s">
        <v>29</v>
      </c>
      <c r="AA796" s="21" t="s">
        <v>29</v>
      </c>
      <c r="AB796" s="30" t="s">
        <v>2352</v>
      </c>
      <c r="AC796" s="138" t="s">
        <v>3737</v>
      </c>
    </row>
    <row r="797" spans="1:256" ht="24.95" customHeight="1" x14ac:dyDescent="0.25">
      <c r="A797" s="248">
        <v>43770</v>
      </c>
      <c r="B797" s="21" t="s">
        <v>23</v>
      </c>
      <c r="C797" s="21" t="s">
        <v>344</v>
      </c>
      <c r="D797" s="22" t="s">
        <v>790</v>
      </c>
      <c r="E797" s="21" t="s">
        <v>26</v>
      </c>
      <c r="F797" s="114" t="s">
        <v>791</v>
      </c>
      <c r="G797" s="114" t="s">
        <v>792</v>
      </c>
      <c r="H797" s="114" t="s">
        <v>29</v>
      </c>
      <c r="I797" s="114" t="s">
        <v>793</v>
      </c>
      <c r="J797" s="114" t="s">
        <v>82</v>
      </c>
      <c r="K797" s="114" t="s">
        <v>521</v>
      </c>
      <c r="L797" s="114" t="s">
        <v>410</v>
      </c>
      <c r="M797" s="23">
        <v>589095.1</v>
      </c>
      <c r="N797" s="115" t="s">
        <v>29</v>
      </c>
      <c r="O797" s="115" t="s">
        <v>29</v>
      </c>
      <c r="P797" s="32" t="s">
        <v>29</v>
      </c>
      <c r="Q797" s="25">
        <v>43748</v>
      </c>
      <c r="R797" s="39" t="s">
        <v>48</v>
      </c>
      <c r="S797" s="25">
        <v>44844</v>
      </c>
      <c r="T797" s="114" t="s">
        <v>29</v>
      </c>
      <c r="U797" s="26" t="s">
        <v>29</v>
      </c>
      <c r="V797" s="21" t="s">
        <v>29</v>
      </c>
      <c r="W797" s="21" t="s">
        <v>29</v>
      </c>
      <c r="X797" s="21" t="s">
        <v>29</v>
      </c>
      <c r="Y797" s="21" t="s">
        <v>29</v>
      </c>
      <c r="Z797" s="21" t="s">
        <v>29</v>
      </c>
      <c r="AA797" s="21" t="s">
        <v>29</v>
      </c>
      <c r="AB797" s="30" t="s">
        <v>3714</v>
      </c>
      <c r="AC797" s="138" t="s">
        <v>3737</v>
      </c>
    </row>
    <row r="798" spans="1:256" ht="24.95" customHeight="1" x14ac:dyDescent="0.25">
      <c r="A798" s="235">
        <v>44797</v>
      </c>
      <c r="B798" s="34" t="s">
        <v>23</v>
      </c>
      <c r="C798" s="34" t="s">
        <v>24</v>
      </c>
      <c r="D798" s="34">
        <v>1088</v>
      </c>
      <c r="E798" s="34" t="s">
        <v>58</v>
      </c>
      <c r="F798" s="34" t="s">
        <v>327</v>
      </c>
      <c r="G798" s="34" t="s">
        <v>3306</v>
      </c>
      <c r="H798" s="34" t="s">
        <v>29</v>
      </c>
      <c r="I798" s="34" t="s">
        <v>3307</v>
      </c>
      <c r="J798" s="34" t="s">
        <v>29</v>
      </c>
      <c r="K798" s="34" t="s">
        <v>215</v>
      </c>
      <c r="L798" s="34" t="s">
        <v>29</v>
      </c>
      <c r="M798" s="193">
        <v>328674.53000000003</v>
      </c>
      <c r="N798" s="34" t="s">
        <v>29</v>
      </c>
      <c r="O798" s="34" t="s">
        <v>29</v>
      </c>
      <c r="P798" s="33">
        <v>44713</v>
      </c>
      <c r="Q798" s="34" t="s">
        <v>2576</v>
      </c>
      <c r="R798" s="33">
        <v>44896</v>
      </c>
      <c r="S798" s="34" t="s">
        <v>29</v>
      </c>
      <c r="T798" s="34" t="s">
        <v>3274</v>
      </c>
      <c r="AC798" s="138" t="s">
        <v>3737</v>
      </c>
    </row>
    <row r="799" spans="1:256" s="200" customFormat="1" ht="24.95" customHeight="1" x14ac:dyDescent="0.25">
      <c r="A799" s="282">
        <v>44797</v>
      </c>
      <c r="B799" s="21" t="s">
        <v>23</v>
      </c>
      <c r="C799" s="21" t="s">
        <v>344</v>
      </c>
      <c r="D799" s="109" t="s">
        <v>280</v>
      </c>
      <c r="E799" s="21" t="s">
        <v>26</v>
      </c>
      <c r="F799" s="34" t="s">
        <v>924</v>
      </c>
      <c r="G799" s="34" t="s">
        <v>925</v>
      </c>
      <c r="H799" s="114" t="s">
        <v>29</v>
      </c>
      <c r="I799" s="34" t="s">
        <v>926</v>
      </c>
      <c r="J799" s="34" t="s">
        <v>3275</v>
      </c>
      <c r="K799" s="114" t="s">
        <v>521</v>
      </c>
      <c r="L799" s="34" t="s">
        <v>29</v>
      </c>
      <c r="M799" s="23">
        <v>432999</v>
      </c>
      <c r="N799" s="34" t="s">
        <v>29</v>
      </c>
      <c r="O799" s="115" t="s">
        <v>3364</v>
      </c>
      <c r="P799" s="34" t="s">
        <v>29</v>
      </c>
      <c r="Q799" s="33">
        <v>44509</v>
      </c>
      <c r="R799" s="34" t="s">
        <v>77</v>
      </c>
      <c r="S799" s="33">
        <v>44875</v>
      </c>
      <c r="T799" s="114" t="s">
        <v>29</v>
      </c>
      <c r="U799" s="26" t="s">
        <v>29</v>
      </c>
      <c r="V799" s="114" t="s">
        <v>29</v>
      </c>
      <c r="W799" s="26" t="s">
        <v>29</v>
      </c>
      <c r="X799" s="114" t="s">
        <v>29</v>
      </c>
      <c r="Y799" s="26" t="s">
        <v>29</v>
      </c>
      <c r="Z799" s="114" t="s">
        <v>29</v>
      </c>
      <c r="AA799" s="26" t="s">
        <v>29</v>
      </c>
      <c r="AB799" s="34" t="s">
        <v>2352</v>
      </c>
      <c r="AC799" s="138" t="s">
        <v>3749</v>
      </c>
    </row>
    <row r="800" spans="1:256" s="4" customFormat="1" ht="24.95" customHeight="1" x14ac:dyDescent="0.25">
      <c r="A800" s="39">
        <v>45055</v>
      </c>
      <c r="B800" s="21" t="s">
        <v>23</v>
      </c>
      <c r="C800" s="21" t="s">
        <v>344</v>
      </c>
      <c r="D800" s="22" t="s">
        <v>1037</v>
      </c>
      <c r="E800" s="21" t="s">
        <v>26</v>
      </c>
      <c r="F800" s="114" t="s">
        <v>1038</v>
      </c>
      <c r="G800" s="114" t="s">
        <v>1039</v>
      </c>
      <c r="H800" s="114" t="s">
        <v>29</v>
      </c>
      <c r="I800" s="114" t="s">
        <v>1040</v>
      </c>
      <c r="J800" s="114" t="s">
        <v>29</v>
      </c>
      <c r="K800" s="114" t="s">
        <v>521</v>
      </c>
      <c r="L800" s="114" t="s">
        <v>29</v>
      </c>
      <c r="M800" s="23">
        <v>202972</v>
      </c>
      <c r="N800" s="115" t="s">
        <v>29</v>
      </c>
      <c r="O800" s="115" t="s">
        <v>1041</v>
      </c>
      <c r="P800" s="32" t="s">
        <v>29</v>
      </c>
      <c r="Q800" s="40">
        <v>43770</v>
      </c>
      <c r="R800" s="114" t="s">
        <v>2617</v>
      </c>
      <c r="S800" s="40">
        <v>44926</v>
      </c>
      <c r="T800" s="114" t="s">
        <v>29</v>
      </c>
      <c r="U800" s="26" t="s">
        <v>29</v>
      </c>
      <c r="V800" s="21" t="s">
        <v>29</v>
      </c>
      <c r="W800" s="21" t="s">
        <v>29</v>
      </c>
      <c r="X800" s="21" t="s">
        <v>29</v>
      </c>
      <c r="Y800" s="21" t="s">
        <v>29</v>
      </c>
      <c r="Z800" s="21" t="s">
        <v>29</v>
      </c>
      <c r="AA800" s="21" t="s">
        <v>29</v>
      </c>
      <c r="AB800" s="34" t="s">
        <v>3714</v>
      </c>
      <c r="AC800" s="138" t="s">
        <v>3749</v>
      </c>
    </row>
    <row r="801" spans="1:30" s="4" customFormat="1" ht="24.95" customHeight="1" x14ac:dyDescent="0.25">
      <c r="A801" s="35">
        <v>44859</v>
      </c>
      <c r="B801" s="34" t="s">
        <v>23</v>
      </c>
      <c r="C801" s="34" t="s">
        <v>344</v>
      </c>
      <c r="D801" s="109" t="s">
        <v>3445</v>
      </c>
      <c r="E801" s="21" t="s">
        <v>246</v>
      </c>
      <c r="F801" s="34" t="s">
        <v>3446</v>
      </c>
      <c r="G801" s="34" t="s">
        <v>3447</v>
      </c>
      <c r="H801" s="114" t="s">
        <v>29</v>
      </c>
      <c r="I801" s="34" t="s">
        <v>869</v>
      </c>
      <c r="J801" s="34" t="s">
        <v>883</v>
      </c>
      <c r="K801" s="34" t="s">
        <v>521</v>
      </c>
      <c r="L801" s="34" t="s">
        <v>29</v>
      </c>
      <c r="M801" s="201" t="s">
        <v>872</v>
      </c>
      <c r="N801" s="115" t="s">
        <v>29</v>
      </c>
      <c r="O801" s="115" t="s">
        <v>29</v>
      </c>
      <c r="P801" s="115" t="s">
        <v>29</v>
      </c>
      <c r="Q801" s="33">
        <v>44228</v>
      </c>
      <c r="R801" s="39" t="s">
        <v>1659</v>
      </c>
      <c r="S801" s="33">
        <v>44926</v>
      </c>
      <c r="T801" s="114" t="s">
        <v>29</v>
      </c>
      <c r="U801" s="26" t="s">
        <v>29</v>
      </c>
      <c r="V801" s="114" t="s">
        <v>29</v>
      </c>
      <c r="W801" s="26" t="s">
        <v>29</v>
      </c>
      <c r="X801" s="114" t="s">
        <v>29</v>
      </c>
      <c r="Y801" s="26" t="s">
        <v>29</v>
      </c>
      <c r="Z801" s="114" t="s">
        <v>29</v>
      </c>
      <c r="AA801" s="26" t="s">
        <v>29</v>
      </c>
      <c r="AB801" s="34" t="s">
        <v>3448</v>
      </c>
      <c r="AC801" s="34" t="s">
        <v>3779</v>
      </c>
      <c r="AD801" s="4" t="s">
        <v>3784</v>
      </c>
    </row>
    <row r="802" spans="1:30" s="4" customFormat="1" ht="24.95" customHeight="1" x14ac:dyDescent="0.25">
      <c r="A802" s="35">
        <v>44131</v>
      </c>
      <c r="B802" s="34" t="s">
        <v>23</v>
      </c>
      <c r="C802" s="34" t="s">
        <v>344</v>
      </c>
      <c r="D802" s="109" t="s">
        <v>3494</v>
      </c>
      <c r="E802" s="21" t="s">
        <v>246</v>
      </c>
      <c r="F802" s="34" t="s">
        <v>3495</v>
      </c>
      <c r="G802" s="34" t="s">
        <v>3496</v>
      </c>
      <c r="H802" s="114" t="s">
        <v>29</v>
      </c>
      <c r="I802" s="34" t="s">
        <v>869</v>
      </c>
      <c r="J802" s="34" t="s">
        <v>883</v>
      </c>
      <c r="K802" s="34" t="s">
        <v>521</v>
      </c>
      <c r="L802" s="34" t="s">
        <v>29</v>
      </c>
      <c r="M802" s="201" t="s">
        <v>872</v>
      </c>
      <c r="N802" s="115" t="s">
        <v>29</v>
      </c>
      <c r="O802" s="115" t="s">
        <v>29</v>
      </c>
      <c r="P802" s="115" t="s">
        <v>29</v>
      </c>
      <c r="Q802" s="33">
        <v>43831</v>
      </c>
      <c r="R802" s="39" t="s">
        <v>75</v>
      </c>
      <c r="S802" s="33">
        <v>44926</v>
      </c>
      <c r="T802" s="114" t="s">
        <v>29</v>
      </c>
      <c r="U802" s="26" t="s">
        <v>29</v>
      </c>
      <c r="V802" s="114" t="s">
        <v>29</v>
      </c>
      <c r="W802" s="26" t="s">
        <v>29</v>
      </c>
      <c r="X802" s="114" t="s">
        <v>29</v>
      </c>
      <c r="Y802" s="26" t="s">
        <v>29</v>
      </c>
      <c r="Z802" s="114" t="s">
        <v>29</v>
      </c>
      <c r="AA802" s="26" t="s">
        <v>29</v>
      </c>
      <c r="AB802" s="34" t="s">
        <v>3448</v>
      </c>
      <c r="AC802" s="34" t="s">
        <v>3780</v>
      </c>
      <c r="AD802" s="4" t="s">
        <v>3784</v>
      </c>
    </row>
    <row r="803" spans="1:30" s="27" customFormat="1" ht="24.95" customHeight="1" x14ac:dyDescent="0.25">
      <c r="A803" s="39">
        <v>43903</v>
      </c>
      <c r="B803" s="21" t="s">
        <v>23</v>
      </c>
      <c r="C803" s="21" t="s">
        <v>344</v>
      </c>
      <c r="D803" s="22" t="s">
        <v>897</v>
      </c>
      <c r="E803" s="21" t="s">
        <v>246</v>
      </c>
      <c r="F803" s="114" t="s">
        <v>898</v>
      </c>
      <c r="G803" s="114" t="s">
        <v>899</v>
      </c>
      <c r="H803" s="114" t="s">
        <v>29</v>
      </c>
      <c r="I803" s="114" t="s">
        <v>869</v>
      </c>
      <c r="J803" s="114" t="s">
        <v>883</v>
      </c>
      <c r="K803" s="114" t="s">
        <v>521</v>
      </c>
      <c r="L803" s="114" t="s">
        <v>871</v>
      </c>
      <c r="M803" s="23" t="s">
        <v>872</v>
      </c>
      <c r="N803" s="115" t="s">
        <v>46</v>
      </c>
      <c r="O803" s="115" t="s">
        <v>138</v>
      </c>
      <c r="P803" s="32" t="s">
        <v>873</v>
      </c>
      <c r="Q803" s="40">
        <v>43831</v>
      </c>
      <c r="R803" s="114" t="s">
        <v>48</v>
      </c>
      <c r="S803" s="40">
        <v>44926</v>
      </c>
      <c r="T803" s="114" t="s">
        <v>29</v>
      </c>
      <c r="U803" s="26" t="s">
        <v>29</v>
      </c>
      <c r="V803" s="21" t="s">
        <v>29</v>
      </c>
      <c r="W803" s="21" t="s">
        <v>29</v>
      </c>
      <c r="X803" s="21" t="s">
        <v>29</v>
      </c>
      <c r="Y803" s="21" t="s">
        <v>29</v>
      </c>
      <c r="Z803" s="21" t="s">
        <v>29</v>
      </c>
      <c r="AA803" s="21" t="s">
        <v>29</v>
      </c>
      <c r="AB803" s="30" t="s">
        <v>3373</v>
      </c>
      <c r="AD803" s="4" t="s">
        <v>3785</v>
      </c>
    </row>
    <row r="804" spans="1:30" ht="15" customHeight="1" x14ac:dyDescent="0.25">
      <c r="A804" s="278">
        <v>44001</v>
      </c>
      <c r="B804" s="105" t="s">
        <v>23</v>
      </c>
      <c r="C804" s="106" t="s">
        <v>24</v>
      </c>
      <c r="D804" s="174" t="s">
        <v>385</v>
      </c>
      <c r="E804" s="110" t="s">
        <v>39</v>
      </c>
      <c r="F804" s="110" t="s">
        <v>386</v>
      </c>
      <c r="G804" s="110" t="s">
        <v>387</v>
      </c>
      <c r="H804" s="114" t="s">
        <v>29</v>
      </c>
      <c r="I804" s="295" t="s">
        <v>388</v>
      </c>
      <c r="J804" s="295" t="s">
        <v>389</v>
      </c>
      <c r="K804" s="114" t="s">
        <v>31</v>
      </c>
      <c r="L804" s="295" t="s">
        <v>198</v>
      </c>
      <c r="M804" s="131">
        <v>660000</v>
      </c>
      <c r="N804" s="132" t="s">
        <v>29</v>
      </c>
      <c r="O804" s="110" t="s">
        <v>390</v>
      </c>
      <c r="P804" s="133">
        <v>43683</v>
      </c>
      <c r="Q804" s="108" t="s">
        <v>131</v>
      </c>
      <c r="R804" s="40">
        <v>44408</v>
      </c>
      <c r="S804" s="275" t="s">
        <v>391</v>
      </c>
      <c r="T804" s="310" t="s">
        <v>3681</v>
      </c>
    </row>
    <row r="805" spans="1:30" ht="15" customHeight="1" x14ac:dyDescent="0.25">
      <c r="A805" s="279">
        <v>44880</v>
      </c>
      <c r="B805" s="105" t="s">
        <v>76</v>
      </c>
      <c r="C805" s="106" t="s">
        <v>24</v>
      </c>
      <c r="D805" s="174" t="s">
        <v>385</v>
      </c>
      <c r="E805" s="110" t="s">
        <v>39</v>
      </c>
      <c r="F805" s="110" t="s">
        <v>386</v>
      </c>
      <c r="G805" s="110" t="s">
        <v>387</v>
      </c>
      <c r="H805" s="114" t="s">
        <v>29</v>
      </c>
      <c r="I805" s="295" t="s">
        <v>388</v>
      </c>
      <c r="J805" s="295" t="s">
        <v>389</v>
      </c>
      <c r="K805" s="34" t="s">
        <v>215</v>
      </c>
      <c r="L805" s="295" t="s">
        <v>198</v>
      </c>
      <c r="M805" s="193">
        <v>660000</v>
      </c>
      <c r="N805" s="132" t="s">
        <v>29</v>
      </c>
      <c r="O805" s="110" t="s">
        <v>390</v>
      </c>
      <c r="P805" s="33">
        <v>43683</v>
      </c>
      <c r="Q805" s="34" t="s">
        <v>3452</v>
      </c>
      <c r="R805" s="33">
        <v>45138</v>
      </c>
      <c r="S805" s="113" t="s">
        <v>391</v>
      </c>
      <c r="T805" s="310" t="s">
        <v>3681</v>
      </c>
    </row>
    <row r="806" spans="1:30" ht="24.95" customHeight="1" x14ac:dyDescent="0.25">
      <c r="A806" s="278">
        <v>43706</v>
      </c>
      <c r="B806" s="105" t="s">
        <v>23</v>
      </c>
      <c r="C806" s="111" t="s">
        <v>24</v>
      </c>
      <c r="D806" s="174" t="s">
        <v>193</v>
      </c>
      <c r="E806" s="110" t="s">
        <v>39</v>
      </c>
      <c r="F806" s="110" t="s">
        <v>194</v>
      </c>
      <c r="G806" s="110" t="s">
        <v>195</v>
      </c>
      <c r="H806" s="110" t="s">
        <v>29</v>
      </c>
      <c r="I806" s="110" t="s">
        <v>196</v>
      </c>
      <c r="J806" s="110" t="s">
        <v>197</v>
      </c>
      <c r="K806" s="110" t="s">
        <v>31</v>
      </c>
      <c r="L806" s="110" t="s">
        <v>198</v>
      </c>
      <c r="M806" s="131">
        <v>3740000</v>
      </c>
      <c r="N806" s="132" t="s">
        <v>29</v>
      </c>
      <c r="O806" s="110" t="s">
        <v>199</v>
      </c>
      <c r="P806" s="133">
        <v>43831</v>
      </c>
      <c r="Q806" s="309" t="s">
        <v>200</v>
      </c>
      <c r="R806" s="40">
        <v>44926</v>
      </c>
      <c r="S806" s="275" t="s">
        <v>201</v>
      </c>
      <c r="T806" s="109" t="s">
        <v>3682</v>
      </c>
    </row>
    <row r="807" spans="1:30" ht="24.95" customHeight="1" x14ac:dyDescent="0.25">
      <c r="A807" s="232">
        <v>42583</v>
      </c>
      <c r="B807" s="105" t="s">
        <v>23</v>
      </c>
      <c r="C807" s="21" t="s">
        <v>24</v>
      </c>
      <c r="D807" s="22" t="s">
        <v>294</v>
      </c>
      <c r="E807" s="22" t="s">
        <v>39</v>
      </c>
      <c r="F807" s="22" t="s">
        <v>295</v>
      </c>
      <c r="G807" s="174" t="s">
        <v>296</v>
      </c>
      <c r="H807" s="114" t="s">
        <v>29</v>
      </c>
      <c r="I807" s="114" t="s">
        <v>297</v>
      </c>
      <c r="J807" s="114" t="s">
        <v>298</v>
      </c>
      <c r="K807" s="114" t="s">
        <v>31</v>
      </c>
      <c r="L807" s="114" t="s">
        <v>299</v>
      </c>
      <c r="M807" s="224" t="s">
        <v>3004</v>
      </c>
      <c r="N807" s="132" t="s">
        <v>29</v>
      </c>
      <c r="O807" s="114" t="s">
        <v>35</v>
      </c>
      <c r="P807" s="133">
        <v>42583</v>
      </c>
      <c r="Q807" s="108" t="s">
        <v>48</v>
      </c>
      <c r="R807" s="40">
        <v>43678</v>
      </c>
      <c r="S807" s="113" t="s">
        <v>29</v>
      </c>
      <c r="T807" s="109" t="s">
        <v>202</v>
      </c>
    </row>
    <row r="808" spans="1:30" ht="24.95" customHeight="1" x14ac:dyDescent="0.25">
      <c r="A808" s="284">
        <v>44876</v>
      </c>
      <c r="B808" s="105" t="s">
        <v>23</v>
      </c>
      <c r="C808" s="111" t="s">
        <v>24</v>
      </c>
      <c r="D808" s="179" t="s">
        <v>3540</v>
      </c>
      <c r="E808" s="114" t="s">
        <v>58</v>
      </c>
      <c r="F808" s="114" t="s">
        <v>3541</v>
      </c>
      <c r="G808" s="114" t="s">
        <v>3542</v>
      </c>
      <c r="H808" s="114" t="s">
        <v>29</v>
      </c>
      <c r="I808" s="34" t="s">
        <v>3543</v>
      </c>
      <c r="J808" s="34" t="s">
        <v>3544</v>
      </c>
      <c r="K808" s="34" t="s">
        <v>215</v>
      </c>
      <c r="L808" s="34" t="s">
        <v>3545</v>
      </c>
      <c r="M808" s="193">
        <v>196072.91</v>
      </c>
      <c r="N808" s="34" t="s">
        <v>3546</v>
      </c>
      <c r="O808" s="34" t="s">
        <v>29</v>
      </c>
      <c r="P808" s="33">
        <v>44864</v>
      </c>
      <c r="Q808" s="34" t="s">
        <v>1409</v>
      </c>
      <c r="R808" s="33">
        <v>44915</v>
      </c>
      <c r="S808" s="34" t="s">
        <v>29</v>
      </c>
      <c r="T808" s="34" t="s">
        <v>353</v>
      </c>
    </row>
    <row r="809" spans="1:30" ht="24.95" customHeight="1" x14ac:dyDescent="0.25">
      <c r="A809" s="284">
        <v>44896</v>
      </c>
      <c r="B809" s="105" t="s">
        <v>23</v>
      </c>
      <c r="C809" s="111" t="s">
        <v>24</v>
      </c>
      <c r="D809" s="110" t="s">
        <v>3589</v>
      </c>
      <c r="E809" s="114" t="s">
        <v>58</v>
      </c>
      <c r="F809" s="114" t="s">
        <v>3590</v>
      </c>
      <c r="G809" s="114" t="s">
        <v>3591</v>
      </c>
      <c r="H809" s="114" t="s">
        <v>29</v>
      </c>
      <c r="I809" s="114" t="s">
        <v>3592</v>
      </c>
      <c r="J809" s="114" t="s">
        <v>3593</v>
      </c>
      <c r="K809" s="34" t="s">
        <v>107</v>
      </c>
      <c r="L809" s="114" t="s">
        <v>245</v>
      </c>
      <c r="M809" s="264">
        <v>1341202.0900000001</v>
      </c>
      <c r="N809" s="114" t="s">
        <v>3439</v>
      </c>
      <c r="O809" s="114" t="s">
        <v>35</v>
      </c>
      <c r="P809" s="33">
        <v>44788</v>
      </c>
      <c r="Q809" s="114" t="s">
        <v>492</v>
      </c>
      <c r="R809" s="33">
        <v>44906</v>
      </c>
      <c r="S809" s="114" t="s">
        <v>29</v>
      </c>
      <c r="T809" s="114" t="s">
        <v>449</v>
      </c>
    </row>
    <row r="810" spans="1:30" ht="24.95" customHeight="1" x14ac:dyDescent="0.25">
      <c r="A810" s="284">
        <v>44900</v>
      </c>
      <c r="B810" s="105" t="s">
        <v>23</v>
      </c>
      <c r="C810" s="106" t="s">
        <v>24</v>
      </c>
      <c r="D810" s="271" t="s">
        <v>3622</v>
      </c>
      <c r="E810" s="114" t="s">
        <v>58</v>
      </c>
      <c r="F810" s="114" t="s">
        <v>3623</v>
      </c>
      <c r="G810" s="114" t="s">
        <v>3624</v>
      </c>
      <c r="H810" s="114" t="s">
        <v>29</v>
      </c>
      <c r="I810" s="114" t="s">
        <v>3625</v>
      </c>
      <c r="J810" s="114" t="s">
        <v>3626</v>
      </c>
      <c r="K810" s="34" t="s">
        <v>215</v>
      </c>
      <c r="L810" s="114" t="s">
        <v>3627</v>
      </c>
      <c r="M810" s="264">
        <v>160932.20000000001</v>
      </c>
      <c r="N810" s="114" t="s">
        <v>3628</v>
      </c>
      <c r="O810" s="114" t="s">
        <v>3629</v>
      </c>
      <c r="P810" s="33">
        <v>44802</v>
      </c>
      <c r="Q810" s="114" t="s">
        <v>1017</v>
      </c>
      <c r="R810" s="33">
        <v>44985</v>
      </c>
      <c r="S810" s="114" t="s">
        <v>3630</v>
      </c>
      <c r="T810" s="114" t="s">
        <v>783</v>
      </c>
      <c r="U810" s="287"/>
    </row>
    <row r="811" spans="1:30" s="4" customFormat="1" ht="24.95" customHeight="1" x14ac:dyDescent="0.25">
      <c r="A811" s="35">
        <v>45007</v>
      </c>
      <c r="B811" s="21" t="s">
        <v>23</v>
      </c>
      <c r="C811" s="21" t="s">
        <v>344</v>
      </c>
      <c r="D811" s="109" t="s">
        <v>3694</v>
      </c>
      <c r="E811" s="21" t="s">
        <v>58</v>
      </c>
      <c r="F811" s="34" t="s">
        <v>3695</v>
      </c>
      <c r="G811" s="34" t="s">
        <v>3696</v>
      </c>
      <c r="H811" s="114" t="s">
        <v>29</v>
      </c>
      <c r="I811" s="34" t="s">
        <v>3697</v>
      </c>
      <c r="J811" s="34" t="s">
        <v>3698</v>
      </c>
      <c r="K811" s="114" t="s">
        <v>521</v>
      </c>
      <c r="L811" s="34" t="s">
        <v>29</v>
      </c>
      <c r="M811" s="23">
        <v>1550000</v>
      </c>
      <c r="N811" s="115" t="s">
        <v>29</v>
      </c>
      <c r="O811" s="115" t="s">
        <v>29</v>
      </c>
      <c r="P811" s="32" t="s">
        <v>29</v>
      </c>
      <c r="Q811" s="33">
        <v>44986</v>
      </c>
      <c r="R811" s="39" t="s">
        <v>1416</v>
      </c>
      <c r="S811" s="33">
        <v>44986</v>
      </c>
      <c r="T811" s="114" t="s">
        <v>29</v>
      </c>
      <c r="U811" s="26" t="s">
        <v>29</v>
      </c>
      <c r="V811" s="21" t="s">
        <v>29</v>
      </c>
      <c r="W811" s="21" t="s">
        <v>29</v>
      </c>
      <c r="X811" s="21" t="s">
        <v>29</v>
      </c>
      <c r="Y811" s="21" t="s">
        <v>29</v>
      </c>
      <c r="Z811" s="21" t="s">
        <v>29</v>
      </c>
      <c r="AA811" s="21" t="s">
        <v>29</v>
      </c>
      <c r="AB811" s="34" t="s">
        <v>3676</v>
      </c>
      <c r="AC811" s="321"/>
      <c r="AD811" s="4" t="s">
        <v>3792</v>
      </c>
    </row>
    <row r="812" spans="1:30" s="27" customFormat="1" ht="24.95" customHeight="1" x14ac:dyDescent="0.2">
      <c r="A812" s="296">
        <v>42855</v>
      </c>
      <c r="B812" s="291" t="s">
        <v>23</v>
      </c>
      <c r="C812" s="291" t="s">
        <v>344</v>
      </c>
      <c r="D812" s="215" t="s">
        <v>561</v>
      </c>
      <c r="E812" s="291" t="s">
        <v>246</v>
      </c>
      <c r="F812" s="216" t="s">
        <v>562</v>
      </c>
      <c r="G812" s="216" t="s">
        <v>563</v>
      </c>
      <c r="H812" s="216" t="s">
        <v>29</v>
      </c>
      <c r="I812" s="216" t="s">
        <v>538</v>
      </c>
      <c r="J812" s="216" t="s">
        <v>564</v>
      </c>
      <c r="K812" s="216" t="s">
        <v>521</v>
      </c>
      <c r="L812" s="216" t="s">
        <v>29</v>
      </c>
      <c r="M812" s="292" t="s">
        <v>540</v>
      </c>
      <c r="N812" s="293" t="s">
        <v>46</v>
      </c>
      <c r="O812" s="293" t="s">
        <v>29</v>
      </c>
      <c r="P812" s="297" t="s">
        <v>29</v>
      </c>
      <c r="Q812" s="298">
        <v>42855</v>
      </c>
      <c r="R812" s="291" t="s">
        <v>273</v>
      </c>
      <c r="S812" s="298">
        <v>44926</v>
      </c>
      <c r="T812" s="299" t="s">
        <v>29</v>
      </c>
      <c r="U812" s="299" t="s">
        <v>29</v>
      </c>
      <c r="V812" s="291" t="s">
        <v>29</v>
      </c>
      <c r="W812" s="291" t="s">
        <v>29</v>
      </c>
      <c r="X812" s="291" t="s">
        <v>29</v>
      </c>
      <c r="Y812" s="291" t="s">
        <v>29</v>
      </c>
      <c r="Z812" s="291" t="s">
        <v>29</v>
      </c>
      <c r="AA812" s="291" t="s">
        <v>29</v>
      </c>
      <c r="AB812" s="294" t="s">
        <v>3373</v>
      </c>
      <c r="AC812" s="320"/>
      <c r="AD812" s="27" t="s">
        <v>3798</v>
      </c>
    </row>
    <row r="813" spans="1:30" s="4" customFormat="1" ht="24.95" customHeight="1" x14ac:dyDescent="0.25">
      <c r="A813" s="36">
        <v>44840</v>
      </c>
      <c r="B813" s="34" t="s">
        <v>23</v>
      </c>
      <c r="C813" s="34" t="s">
        <v>344</v>
      </c>
      <c r="D813" s="109" t="s">
        <v>3374</v>
      </c>
      <c r="E813" s="21" t="s">
        <v>246</v>
      </c>
      <c r="F813" s="34" t="s">
        <v>3375</v>
      </c>
      <c r="G813" s="34" t="s">
        <v>1026</v>
      </c>
      <c r="H813" s="114" t="s">
        <v>29</v>
      </c>
      <c r="I813" s="34" t="s">
        <v>1027</v>
      </c>
      <c r="J813" s="34" t="s">
        <v>1028</v>
      </c>
      <c r="K813" s="34" t="s">
        <v>215</v>
      </c>
      <c r="L813" s="34" t="s">
        <v>29</v>
      </c>
      <c r="M813" s="23">
        <v>450000</v>
      </c>
      <c r="N813" s="34" t="s">
        <v>1029</v>
      </c>
      <c r="O813" s="115" t="s">
        <v>29</v>
      </c>
      <c r="P813" s="115" t="s">
        <v>29</v>
      </c>
      <c r="Q813" s="33">
        <v>44759</v>
      </c>
      <c r="R813" s="39" t="s">
        <v>647</v>
      </c>
      <c r="S813" s="33">
        <v>45122</v>
      </c>
      <c r="T813" s="114" t="s">
        <v>29</v>
      </c>
      <c r="U813" s="26" t="s">
        <v>29</v>
      </c>
      <c r="V813" s="114" t="s">
        <v>29</v>
      </c>
      <c r="W813" s="26" t="s">
        <v>29</v>
      </c>
      <c r="X813" s="114" t="s">
        <v>29</v>
      </c>
      <c r="Y813" s="26" t="s">
        <v>29</v>
      </c>
      <c r="Z813" s="114" t="s">
        <v>29</v>
      </c>
      <c r="AA813" s="26" t="s">
        <v>29</v>
      </c>
      <c r="AB813" s="34" t="s">
        <v>3373</v>
      </c>
      <c r="AC813" s="321"/>
      <c r="AD813" s="4" t="s">
        <v>3805</v>
      </c>
    </row>
    <row r="814" spans="1:30" ht="24.95" customHeight="1" x14ac:dyDescent="0.25">
      <c r="A814" s="280">
        <v>43776</v>
      </c>
      <c r="B814" s="114" t="s">
        <v>3747</v>
      </c>
      <c r="C814" s="30" t="s">
        <v>344</v>
      </c>
      <c r="D814" s="432" t="s">
        <v>817</v>
      </c>
      <c r="E814" s="21" t="s">
        <v>26</v>
      </c>
      <c r="F814" s="114" t="s">
        <v>119</v>
      </c>
      <c r="G814" s="114" t="s">
        <v>636</v>
      </c>
      <c r="H814" s="114" t="s">
        <v>818</v>
      </c>
      <c r="I814" s="114" t="s">
        <v>819</v>
      </c>
      <c r="J814" s="114" t="s">
        <v>818</v>
      </c>
      <c r="K814" s="114" t="s">
        <v>521</v>
      </c>
      <c r="L814" s="114" t="s">
        <v>820</v>
      </c>
      <c r="M814" s="23">
        <v>2000000</v>
      </c>
      <c r="N814" s="115" t="s">
        <v>46</v>
      </c>
      <c r="O814" s="115" t="s">
        <v>821</v>
      </c>
      <c r="P814" s="32" t="s">
        <v>822</v>
      </c>
      <c r="Q814" s="25">
        <v>43020</v>
      </c>
      <c r="R814" s="39" t="s">
        <v>48</v>
      </c>
      <c r="S814" s="25">
        <v>44115</v>
      </c>
      <c r="T814" s="114" t="s">
        <v>823</v>
      </c>
      <c r="U814" s="26" t="s">
        <v>29</v>
      </c>
      <c r="V814" s="21" t="s">
        <v>29</v>
      </c>
      <c r="W814" s="21" t="s">
        <v>29</v>
      </c>
      <c r="X814" s="21" t="s">
        <v>29</v>
      </c>
      <c r="Y814" s="21" t="s">
        <v>29</v>
      </c>
      <c r="Z814" s="21" t="s">
        <v>29</v>
      </c>
      <c r="AA814" s="21" t="s">
        <v>29</v>
      </c>
      <c r="AB814" s="30" t="s">
        <v>3410</v>
      </c>
      <c r="AC814" s="313"/>
      <c r="AD814" s="331" t="s">
        <v>3837</v>
      </c>
    </row>
    <row r="815" spans="1:30" ht="24.95" customHeight="1" x14ac:dyDescent="0.25">
      <c r="A815" s="280">
        <v>44098</v>
      </c>
      <c r="B815" s="21" t="s">
        <v>76</v>
      </c>
      <c r="C815" s="30" t="s">
        <v>344</v>
      </c>
      <c r="D815" s="453"/>
      <c r="E815" s="21" t="s">
        <v>26</v>
      </c>
      <c r="F815" s="114" t="s">
        <v>119</v>
      </c>
      <c r="G815" s="114" t="s">
        <v>636</v>
      </c>
      <c r="H815" s="114" t="s">
        <v>818</v>
      </c>
      <c r="I815" s="114" t="s">
        <v>819</v>
      </c>
      <c r="J815" s="114" t="s">
        <v>818</v>
      </c>
      <c r="K815" s="114" t="s">
        <v>521</v>
      </c>
      <c r="L815" s="114" t="s">
        <v>820</v>
      </c>
      <c r="M815" s="23">
        <v>2000000</v>
      </c>
      <c r="N815" s="115" t="s">
        <v>46</v>
      </c>
      <c r="O815" s="115" t="s">
        <v>821</v>
      </c>
      <c r="P815" s="32" t="s">
        <v>822</v>
      </c>
      <c r="Q815" s="25">
        <v>44116</v>
      </c>
      <c r="R815" s="39" t="s">
        <v>77</v>
      </c>
      <c r="S815" s="25">
        <v>44480</v>
      </c>
      <c r="T815" s="114" t="s">
        <v>823</v>
      </c>
      <c r="U815" s="26" t="s">
        <v>29</v>
      </c>
      <c r="V815" s="26" t="s">
        <v>29</v>
      </c>
      <c r="W815" s="26" t="s">
        <v>29</v>
      </c>
      <c r="X815" s="26" t="s">
        <v>29</v>
      </c>
      <c r="Y815" s="26" t="s">
        <v>29</v>
      </c>
      <c r="Z815" s="26" t="s">
        <v>29</v>
      </c>
      <c r="AA815" s="26" t="s">
        <v>29</v>
      </c>
      <c r="AB815" s="30" t="s">
        <v>3714</v>
      </c>
      <c r="AC815" s="313"/>
      <c r="AD815" s="331" t="s">
        <v>3838</v>
      </c>
    </row>
    <row r="816" spans="1:30" ht="24.95" customHeight="1" x14ac:dyDescent="0.25">
      <c r="A816" s="280">
        <v>44650</v>
      </c>
      <c r="B816" s="21" t="s">
        <v>76</v>
      </c>
      <c r="C816" s="30" t="s">
        <v>344</v>
      </c>
      <c r="D816" s="453"/>
      <c r="E816" s="21" t="s">
        <v>26</v>
      </c>
      <c r="F816" s="114" t="s">
        <v>119</v>
      </c>
      <c r="G816" s="114" t="s">
        <v>636</v>
      </c>
      <c r="H816" s="114" t="s">
        <v>818</v>
      </c>
      <c r="I816" s="114" t="s">
        <v>819</v>
      </c>
      <c r="J816" s="114" t="s">
        <v>818</v>
      </c>
      <c r="K816" s="114" t="s">
        <v>521</v>
      </c>
      <c r="L816" s="114" t="s">
        <v>820</v>
      </c>
      <c r="M816" s="23">
        <v>2000000</v>
      </c>
      <c r="N816" s="115" t="s">
        <v>46</v>
      </c>
      <c r="O816" s="115" t="s">
        <v>821</v>
      </c>
      <c r="P816" s="32" t="s">
        <v>822</v>
      </c>
      <c r="Q816" s="25">
        <v>44481</v>
      </c>
      <c r="R816" s="39" t="s">
        <v>77</v>
      </c>
      <c r="S816" s="25">
        <v>44845</v>
      </c>
      <c r="T816" s="114" t="s">
        <v>823</v>
      </c>
      <c r="U816" s="26" t="s">
        <v>29</v>
      </c>
      <c r="V816" s="26" t="s">
        <v>29</v>
      </c>
      <c r="W816" s="26" t="s">
        <v>29</v>
      </c>
      <c r="X816" s="26" t="s">
        <v>29</v>
      </c>
      <c r="Y816" s="26" t="s">
        <v>29</v>
      </c>
      <c r="Z816" s="26" t="s">
        <v>29</v>
      </c>
      <c r="AA816" s="26" t="s">
        <v>29</v>
      </c>
      <c r="AB816" s="30" t="s">
        <v>3714</v>
      </c>
      <c r="AC816" s="313"/>
    </row>
    <row r="817" spans="1:30" ht="24.95" customHeight="1" x14ac:dyDescent="0.25">
      <c r="A817" s="280">
        <v>45055</v>
      </c>
      <c r="B817" s="21" t="s">
        <v>76</v>
      </c>
      <c r="C817" s="30" t="s">
        <v>344</v>
      </c>
      <c r="D817" s="446"/>
      <c r="E817" s="21" t="s">
        <v>26</v>
      </c>
      <c r="F817" s="114" t="s">
        <v>119</v>
      </c>
      <c r="G817" s="114" t="s">
        <v>636</v>
      </c>
      <c r="H817" s="114" t="s">
        <v>818</v>
      </c>
      <c r="I817" s="114" t="s">
        <v>819</v>
      </c>
      <c r="J817" s="114" t="s">
        <v>818</v>
      </c>
      <c r="K817" s="114" t="s">
        <v>521</v>
      </c>
      <c r="L817" s="114" t="s">
        <v>820</v>
      </c>
      <c r="M817" s="23">
        <v>2432574</v>
      </c>
      <c r="N817" s="115" t="s">
        <v>46</v>
      </c>
      <c r="O817" s="115" t="s">
        <v>821</v>
      </c>
      <c r="P817" s="32" t="s">
        <v>822</v>
      </c>
      <c r="Q817" s="249">
        <v>44846</v>
      </c>
      <c r="R817" s="248" t="s">
        <v>782</v>
      </c>
      <c r="S817" s="249">
        <v>45078</v>
      </c>
      <c r="T817" s="114" t="s">
        <v>823</v>
      </c>
      <c r="U817" s="26" t="s">
        <v>29</v>
      </c>
      <c r="V817" s="26" t="s">
        <v>29</v>
      </c>
      <c r="W817" s="26" t="s">
        <v>29</v>
      </c>
      <c r="X817" s="26" t="s">
        <v>29</v>
      </c>
      <c r="Y817" s="26" t="s">
        <v>29</v>
      </c>
      <c r="Z817" s="26" t="s">
        <v>29</v>
      </c>
      <c r="AA817" s="26" t="s">
        <v>29</v>
      </c>
      <c r="AB817" s="30" t="s">
        <v>3714</v>
      </c>
      <c r="AC817" s="313"/>
    </row>
    <row r="818" spans="1:30" s="4" customFormat="1" ht="24.95" customHeight="1" x14ac:dyDescent="0.25">
      <c r="A818" s="234">
        <v>43627</v>
      </c>
      <c r="B818" s="21" t="s">
        <v>23</v>
      </c>
      <c r="C818" s="21" t="s">
        <v>344</v>
      </c>
      <c r="D818" s="22" t="s">
        <v>648</v>
      </c>
      <c r="E818" s="21" t="s">
        <v>26</v>
      </c>
      <c r="F818" s="114" t="s">
        <v>119</v>
      </c>
      <c r="G818" s="114" t="s">
        <v>636</v>
      </c>
      <c r="H818" s="114" t="s">
        <v>649</v>
      </c>
      <c r="I818" s="114" t="s">
        <v>650</v>
      </c>
      <c r="J818" s="114" t="s">
        <v>651</v>
      </c>
      <c r="K818" s="114" t="s">
        <v>521</v>
      </c>
      <c r="L818" s="114" t="s">
        <v>640</v>
      </c>
      <c r="M818" s="23">
        <v>245313.2</v>
      </c>
      <c r="N818" s="115" t="s">
        <v>641</v>
      </c>
      <c r="O818" s="115" t="s">
        <v>652</v>
      </c>
      <c r="P818" s="24" t="s">
        <v>29</v>
      </c>
      <c r="Q818" s="33">
        <v>43775</v>
      </c>
      <c r="R818" s="34" t="s">
        <v>48</v>
      </c>
      <c r="S818" s="33">
        <v>44870</v>
      </c>
      <c r="T818" s="114" t="s">
        <v>29</v>
      </c>
      <c r="U818" s="26" t="s">
        <v>29</v>
      </c>
      <c r="V818" s="21" t="s">
        <v>29</v>
      </c>
      <c r="W818" s="21" t="s">
        <v>29</v>
      </c>
      <c r="X818" s="21" t="s">
        <v>29</v>
      </c>
      <c r="Y818" s="21" t="s">
        <v>29</v>
      </c>
      <c r="Z818" s="21" t="s">
        <v>29</v>
      </c>
      <c r="AA818" s="21" t="s">
        <v>29</v>
      </c>
      <c r="AB818" s="30" t="s">
        <v>3714</v>
      </c>
      <c r="AC818" s="321"/>
      <c r="AD818" s="331" t="s">
        <v>3837</v>
      </c>
    </row>
    <row r="819" spans="1:30" s="41" customFormat="1" ht="24.95" customHeight="1" x14ac:dyDescent="0.25">
      <c r="A819" s="39">
        <v>43973</v>
      </c>
      <c r="B819" s="21" t="s">
        <v>23</v>
      </c>
      <c r="C819" s="21" t="s">
        <v>344</v>
      </c>
      <c r="D819" s="22" t="s">
        <v>998</v>
      </c>
      <c r="E819" s="21" t="s">
        <v>26</v>
      </c>
      <c r="F819" s="114" t="s">
        <v>999</v>
      </c>
      <c r="G819" s="114" t="s">
        <v>1000</v>
      </c>
      <c r="H819" s="114" t="s">
        <v>29</v>
      </c>
      <c r="I819" s="114" t="s">
        <v>1001</v>
      </c>
      <c r="J819" s="114" t="s">
        <v>29</v>
      </c>
      <c r="K819" s="114" t="s">
        <v>521</v>
      </c>
      <c r="L819" s="114" t="s">
        <v>29</v>
      </c>
      <c r="M819" s="23">
        <v>308418</v>
      </c>
      <c r="N819" s="115" t="s">
        <v>29</v>
      </c>
      <c r="O819" s="115" t="s">
        <v>1002</v>
      </c>
      <c r="P819" s="32" t="s">
        <v>29</v>
      </c>
      <c r="Q819" s="40">
        <v>44012</v>
      </c>
      <c r="R819" s="114" t="s">
        <v>48</v>
      </c>
      <c r="S819" s="40">
        <v>45106</v>
      </c>
      <c r="T819" s="114" t="s">
        <v>29</v>
      </c>
      <c r="U819" s="26" t="s">
        <v>29</v>
      </c>
      <c r="V819" s="21" t="s">
        <v>29</v>
      </c>
      <c r="W819" s="21" t="s">
        <v>29</v>
      </c>
      <c r="X819" s="21" t="s">
        <v>29</v>
      </c>
      <c r="Y819" s="21" t="s">
        <v>29</v>
      </c>
      <c r="Z819" s="21" t="s">
        <v>29</v>
      </c>
      <c r="AA819" s="21" t="s">
        <v>29</v>
      </c>
      <c r="AB819" s="34" t="s">
        <v>3714</v>
      </c>
      <c r="AC819" s="321"/>
    </row>
    <row r="820" spans="1:30" ht="24.95" customHeight="1" x14ac:dyDescent="0.25">
      <c r="A820" s="135">
        <v>43640</v>
      </c>
      <c r="B820" s="105" t="s">
        <v>23</v>
      </c>
      <c r="C820" s="106" t="s">
        <v>24</v>
      </c>
      <c r="D820" s="22" t="s">
        <v>183</v>
      </c>
      <c r="E820" s="114" t="s">
        <v>58</v>
      </c>
      <c r="F820" s="114" t="s">
        <v>184</v>
      </c>
      <c r="G820" s="114" t="s">
        <v>185</v>
      </c>
      <c r="H820" s="114" t="s">
        <v>29</v>
      </c>
      <c r="I820" s="114" t="s">
        <v>186</v>
      </c>
      <c r="J820" s="114" t="s">
        <v>187</v>
      </c>
      <c r="K820" s="114" t="s">
        <v>31</v>
      </c>
      <c r="L820" s="114" t="s">
        <v>170</v>
      </c>
      <c r="M820" s="131">
        <v>11372616</v>
      </c>
      <c r="N820" s="132" t="s">
        <v>46</v>
      </c>
      <c r="O820" s="114" t="s">
        <v>171</v>
      </c>
      <c r="P820" s="133">
        <v>43617</v>
      </c>
      <c r="Q820" s="108" t="s">
        <v>66</v>
      </c>
      <c r="R820" s="40">
        <v>45077</v>
      </c>
      <c r="S820" s="113" t="s">
        <v>29</v>
      </c>
      <c r="T820" s="109" t="s">
        <v>2634</v>
      </c>
      <c r="U820" s="314"/>
      <c r="V820" s="333" t="s">
        <v>3899</v>
      </c>
    </row>
    <row r="821" spans="1:30" ht="24.95" customHeight="1" x14ac:dyDescent="0.25">
      <c r="A821" s="235"/>
      <c r="B821" s="105" t="s">
        <v>23</v>
      </c>
      <c r="C821" s="106" t="s">
        <v>24</v>
      </c>
      <c r="D821" s="22" t="s">
        <v>3517</v>
      </c>
      <c r="E821" s="114" t="s">
        <v>39</v>
      </c>
      <c r="F821" s="114" t="s">
        <v>3518</v>
      </c>
      <c r="G821" s="114" t="s">
        <v>3519</v>
      </c>
      <c r="H821" s="114" t="s">
        <v>29</v>
      </c>
      <c r="I821" s="114" t="s">
        <v>3520</v>
      </c>
      <c r="J821" s="114" t="s">
        <v>3521</v>
      </c>
      <c r="K821" s="114" t="s">
        <v>31</v>
      </c>
      <c r="L821" s="114" t="s">
        <v>3522</v>
      </c>
      <c r="M821" s="131" t="s">
        <v>3523</v>
      </c>
      <c r="N821" s="132" t="s">
        <v>29</v>
      </c>
      <c r="O821" s="114" t="s">
        <v>3524</v>
      </c>
      <c r="P821" s="33">
        <v>43709</v>
      </c>
      <c r="Q821" s="108" t="s">
        <v>3525</v>
      </c>
      <c r="R821" s="40">
        <v>45046</v>
      </c>
      <c r="S821" s="113" t="s">
        <v>3526</v>
      </c>
      <c r="T821" s="34" t="s">
        <v>3527</v>
      </c>
      <c r="U821" s="312" t="s">
        <v>3903</v>
      </c>
    </row>
    <row r="822" spans="1:30" ht="24.95" customHeight="1" x14ac:dyDescent="0.25">
      <c r="A822" s="232">
        <v>43894</v>
      </c>
      <c r="B822" s="105" t="s">
        <v>76</v>
      </c>
      <c r="C822" s="21" t="s">
        <v>24</v>
      </c>
      <c r="D822" s="22" t="s">
        <v>294</v>
      </c>
      <c r="E822" s="22" t="s">
        <v>39</v>
      </c>
      <c r="F822" s="22" t="s">
        <v>295</v>
      </c>
      <c r="G822" s="174" t="s">
        <v>296</v>
      </c>
      <c r="H822" s="114" t="s">
        <v>29</v>
      </c>
      <c r="I822" s="114" t="s">
        <v>297</v>
      </c>
      <c r="J822" s="114" t="s">
        <v>298</v>
      </c>
      <c r="K822" s="114" t="s">
        <v>31</v>
      </c>
      <c r="L822" s="114" t="s">
        <v>299</v>
      </c>
      <c r="M822" s="224" t="s">
        <v>3004</v>
      </c>
      <c r="N822" s="132" t="s">
        <v>29</v>
      </c>
      <c r="O822" s="114" t="s">
        <v>35</v>
      </c>
      <c r="P822" s="133">
        <v>43678</v>
      </c>
      <c r="Q822" s="108" t="s">
        <v>48</v>
      </c>
      <c r="R822" s="40">
        <v>44773</v>
      </c>
      <c r="S822" s="113" t="s">
        <v>29</v>
      </c>
      <c r="T822" s="109" t="s">
        <v>3527</v>
      </c>
      <c r="U822" s="312" t="s">
        <v>3903</v>
      </c>
    </row>
    <row r="823" spans="1:30" ht="24.95" customHeight="1" x14ac:dyDescent="0.25">
      <c r="A823" s="112">
        <v>44797</v>
      </c>
      <c r="B823" s="34" t="s">
        <v>23</v>
      </c>
      <c r="C823" s="34" t="s">
        <v>24</v>
      </c>
      <c r="D823" s="34">
        <v>1088</v>
      </c>
      <c r="E823" s="34" t="s">
        <v>26</v>
      </c>
      <c r="F823" s="34" t="s">
        <v>119</v>
      </c>
      <c r="G823" s="34" t="s">
        <v>1931</v>
      </c>
      <c r="H823" s="34" t="s">
        <v>29</v>
      </c>
      <c r="I823" s="34" t="s">
        <v>3276</v>
      </c>
      <c r="J823" s="34" t="s">
        <v>3277</v>
      </c>
      <c r="K823" s="34" t="s">
        <v>215</v>
      </c>
      <c r="L823" s="34" t="s">
        <v>222</v>
      </c>
      <c r="M823" s="193">
        <v>243100</v>
      </c>
      <c r="N823" s="34" t="s">
        <v>29</v>
      </c>
      <c r="O823" s="34" t="s">
        <v>3278</v>
      </c>
      <c r="P823" s="33">
        <v>44757</v>
      </c>
      <c r="Q823" s="34" t="s">
        <v>77</v>
      </c>
      <c r="R823" s="33">
        <v>45122</v>
      </c>
      <c r="S823" s="34" t="s">
        <v>29</v>
      </c>
      <c r="T823" s="34" t="s">
        <v>3274</v>
      </c>
      <c r="U823" s="314" t="s">
        <v>3905</v>
      </c>
    </row>
    <row r="824" spans="1:30" s="184" customFormat="1" ht="24.95" customHeight="1" x14ac:dyDescent="0.2">
      <c r="A824" s="35">
        <v>44435</v>
      </c>
      <c r="B824" s="34" t="s">
        <v>23</v>
      </c>
      <c r="C824" s="34" t="s">
        <v>344</v>
      </c>
      <c r="D824" s="109" t="s">
        <v>2806</v>
      </c>
      <c r="E824" s="34" t="s">
        <v>26</v>
      </c>
      <c r="F824" s="34" t="s">
        <v>2807</v>
      </c>
      <c r="G824" s="34" t="s">
        <v>2808</v>
      </c>
      <c r="H824" s="34" t="s">
        <v>29</v>
      </c>
      <c r="I824" s="34" t="s">
        <v>2809</v>
      </c>
      <c r="J824" s="34" t="s">
        <v>2810</v>
      </c>
      <c r="K824" s="114" t="s">
        <v>215</v>
      </c>
      <c r="L824" s="34" t="s">
        <v>2811</v>
      </c>
      <c r="M824" s="193">
        <v>221514.7</v>
      </c>
      <c r="N824" s="34" t="s">
        <v>2800</v>
      </c>
      <c r="O824" s="34" t="s">
        <v>29</v>
      </c>
      <c r="P824" s="34" t="s">
        <v>29</v>
      </c>
      <c r="Q824" s="33">
        <v>44390</v>
      </c>
      <c r="R824" s="34" t="s">
        <v>2152</v>
      </c>
      <c r="S824" s="33">
        <v>45016</v>
      </c>
      <c r="T824" s="34" t="s">
        <v>29</v>
      </c>
      <c r="U824" s="34" t="s">
        <v>29</v>
      </c>
      <c r="V824" s="34" t="s">
        <v>29</v>
      </c>
      <c r="W824" s="34" t="s">
        <v>29</v>
      </c>
      <c r="X824" s="34" t="s">
        <v>29</v>
      </c>
      <c r="Y824" s="34" t="s">
        <v>29</v>
      </c>
      <c r="Z824" s="34" t="s">
        <v>29</v>
      </c>
      <c r="AA824" s="34" t="s">
        <v>29</v>
      </c>
      <c r="AB824" s="34" t="s">
        <v>2812</v>
      </c>
      <c r="AC824" s="325" t="s">
        <v>3912</v>
      </c>
    </row>
    <row r="825" spans="1:30" s="4" customFormat="1" ht="24.95" customHeight="1" x14ac:dyDescent="0.25">
      <c r="A825" s="39">
        <v>44322</v>
      </c>
      <c r="B825" s="21" t="s">
        <v>23</v>
      </c>
      <c r="C825" s="21" t="s">
        <v>344</v>
      </c>
      <c r="D825" s="22" t="s">
        <v>2674</v>
      </c>
      <c r="E825" s="21" t="s">
        <v>246</v>
      </c>
      <c r="F825" s="114" t="s">
        <v>2675</v>
      </c>
      <c r="G825" s="114" t="s">
        <v>1026</v>
      </c>
      <c r="H825" s="114" t="s">
        <v>29</v>
      </c>
      <c r="I825" s="114" t="s">
        <v>1027</v>
      </c>
      <c r="J825" s="114" t="s">
        <v>2676</v>
      </c>
      <c r="K825" s="114" t="s">
        <v>521</v>
      </c>
      <c r="L825" s="114" t="s">
        <v>29</v>
      </c>
      <c r="M825" s="23">
        <v>260000</v>
      </c>
      <c r="N825" s="115" t="s">
        <v>2677</v>
      </c>
      <c r="O825" s="115" t="s">
        <v>29</v>
      </c>
      <c r="P825" s="32" t="s">
        <v>29</v>
      </c>
      <c r="Q825" s="40">
        <v>44393</v>
      </c>
      <c r="R825" s="114" t="s">
        <v>131</v>
      </c>
      <c r="S825" s="40">
        <v>45122</v>
      </c>
      <c r="T825" s="114" t="s">
        <v>29</v>
      </c>
      <c r="U825" s="26" t="s">
        <v>29</v>
      </c>
      <c r="V825" s="21" t="s">
        <v>29</v>
      </c>
      <c r="W825" s="21" t="s">
        <v>29</v>
      </c>
      <c r="X825" s="114" t="s">
        <v>29</v>
      </c>
      <c r="Y825" s="114" t="s">
        <v>29</v>
      </c>
      <c r="Z825" s="21" t="s">
        <v>29</v>
      </c>
      <c r="AA825" s="35" t="s">
        <v>29</v>
      </c>
      <c r="AB825" s="34" t="s">
        <v>3373</v>
      </c>
      <c r="AC825" s="325" t="s">
        <v>3919</v>
      </c>
    </row>
    <row r="826" spans="1:30" s="4" customFormat="1" ht="24" x14ac:dyDescent="0.25">
      <c r="A826" s="280">
        <v>43880</v>
      </c>
      <c r="B826" s="340" t="s">
        <v>23</v>
      </c>
      <c r="C826" s="341" t="s">
        <v>344</v>
      </c>
      <c r="D826" s="342" t="s">
        <v>3916</v>
      </c>
      <c r="E826" s="340" t="s">
        <v>26</v>
      </c>
      <c r="F826" s="343" t="s">
        <v>592</v>
      </c>
      <c r="G826" s="343" t="s">
        <v>2528</v>
      </c>
      <c r="H826" s="343" t="s">
        <v>594</v>
      </c>
      <c r="I826" s="343" t="s">
        <v>595</v>
      </c>
      <c r="J826" s="343" t="s">
        <v>596</v>
      </c>
      <c r="K826" s="343" t="s">
        <v>521</v>
      </c>
      <c r="L826" s="343" t="s">
        <v>597</v>
      </c>
      <c r="M826" s="344">
        <v>1186515</v>
      </c>
      <c r="N826" s="345" t="s">
        <v>598</v>
      </c>
      <c r="O826" s="345" t="s">
        <v>599</v>
      </c>
      <c r="P826" s="346" t="s">
        <v>29</v>
      </c>
      <c r="Q826" s="305">
        <v>43708</v>
      </c>
      <c r="R826" s="347" t="s">
        <v>48</v>
      </c>
      <c r="S826" s="305">
        <v>44803</v>
      </c>
      <c r="T826" s="343" t="s">
        <v>600</v>
      </c>
      <c r="U826" s="348" t="s">
        <v>29</v>
      </c>
      <c r="V826" s="340" t="s">
        <v>29</v>
      </c>
      <c r="W826" s="340" t="s">
        <v>29</v>
      </c>
      <c r="X826" s="340" t="s">
        <v>29</v>
      </c>
      <c r="Y826" s="340" t="s">
        <v>29</v>
      </c>
      <c r="Z826" s="340" t="s">
        <v>29</v>
      </c>
      <c r="AA826" s="340" t="s">
        <v>29</v>
      </c>
      <c r="AB826" s="349" t="s">
        <v>3744</v>
      </c>
      <c r="AC826" s="350" t="s">
        <v>3918</v>
      </c>
    </row>
    <row r="827" spans="1:30" s="4" customFormat="1" ht="30" customHeight="1" x14ac:dyDescent="0.25">
      <c r="A827" s="280">
        <v>44034</v>
      </c>
      <c r="B827" s="21" t="s">
        <v>23</v>
      </c>
      <c r="C827" s="30" t="s">
        <v>344</v>
      </c>
      <c r="D827" s="95" t="s">
        <v>863</v>
      </c>
      <c r="E827" s="21" t="s">
        <v>39</v>
      </c>
      <c r="F827" s="114" t="s">
        <v>859</v>
      </c>
      <c r="G827" s="114" t="s">
        <v>860</v>
      </c>
      <c r="H827" s="114" t="s">
        <v>29</v>
      </c>
      <c r="I827" s="114" t="s">
        <v>2133</v>
      </c>
      <c r="J827" s="114" t="s">
        <v>864</v>
      </c>
      <c r="K827" s="114" t="s">
        <v>587</v>
      </c>
      <c r="L827" s="114" t="s">
        <v>2135</v>
      </c>
      <c r="M827" s="23">
        <v>130900</v>
      </c>
      <c r="N827" s="115" t="s">
        <v>2136</v>
      </c>
      <c r="O827" s="115" t="s">
        <v>29</v>
      </c>
      <c r="P827" s="32" t="s">
        <v>29</v>
      </c>
      <c r="Q827" s="25">
        <v>44012</v>
      </c>
      <c r="R827" s="114" t="s">
        <v>865</v>
      </c>
      <c r="S827" s="25">
        <v>44408</v>
      </c>
      <c r="T827" s="114" t="s">
        <v>2137</v>
      </c>
      <c r="U827" s="26" t="s">
        <v>29</v>
      </c>
      <c r="V827" s="21" t="s">
        <v>29</v>
      </c>
      <c r="W827" s="21" t="s">
        <v>29</v>
      </c>
      <c r="X827" s="21" t="s">
        <v>29</v>
      </c>
      <c r="Y827" s="21" t="s">
        <v>29</v>
      </c>
      <c r="Z827" s="21" t="s">
        <v>29</v>
      </c>
      <c r="AA827" s="21" t="s">
        <v>29</v>
      </c>
      <c r="AB827" s="336" t="s">
        <v>3909</v>
      </c>
      <c r="AC827" s="335" t="s">
        <v>3801</v>
      </c>
    </row>
    <row r="828" spans="1:30" s="4" customFormat="1" ht="30" customHeight="1" x14ac:dyDescent="0.25">
      <c r="A828" s="280">
        <v>44034</v>
      </c>
      <c r="B828" s="21" t="s">
        <v>76</v>
      </c>
      <c r="C828" s="21" t="s">
        <v>344</v>
      </c>
      <c r="D828" s="95" t="s">
        <v>863</v>
      </c>
      <c r="E828" s="21" t="s">
        <v>39</v>
      </c>
      <c r="F828" s="114" t="s">
        <v>859</v>
      </c>
      <c r="G828" s="114" t="s">
        <v>860</v>
      </c>
      <c r="H828" s="114" t="s">
        <v>29</v>
      </c>
      <c r="I828" s="114" t="s">
        <v>3330</v>
      </c>
      <c r="J828" s="114" t="s">
        <v>864</v>
      </c>
      <c r="K828" s="114" t="s">
        <v>587</v>
      </c>
      <c r="L828" s="114" t="s">
        <v>2135</v>
      </c>
      <c r="M828" s="23">
        <v>65450</v>
      </c>
      <c r="N828" s="115" t="s">
        <v>2136</v>
      </c>
      <c r="O828" s="115" t="s">
        <v>29</v>
      </c>
      <c r="P828" s="32" t="s">
        <v>29</v>
      </c>
      <c r="Q828" s="25">
        <v>44409</v>
      </c>
      <c r="R828" s="114" t="s">
        <v>77</v>
      </c>
      <c r="S828" s="25">
        <v>44773</v>
      </c>
      <c r="T828" s="114" t="s">
        <v>2137</v>
      </c>
      <c r="U828" s="26" t="s">
        <v>29</v>
      </c>
      <c r="V828" s="21" t="s">
        <v>29</v>
      </c>
      <c r="W828" s="21" t="s">
        <v>29</v>
      </c>
      <c r="X828" s="21" t="s">
        <v>29</v>
      </c>
      <c r="Y828" s="21" t="s">
        <v>29</v>
      </c>
      <c r="Z828" s="21" t="s">
        <v>29</v>
      </c>
      <c r="AA828" s="21" t="s">
        <v>29</v>
      </c>
      <c r="AB828" s="337"/>
      <c r="AC828" s="338"/>
    </row>
    <row r="829" spans="1:30" s="4" customFormat="1" ht="30" customHeight="1" x14ac:dyDescent="0.25">
      <c r="A829" s="280">
        <v>44804</v>
      </c>
      <c r="B829" s="21" t="s">
        <v>76</v>
      </c>
      <c r="C829" s="30" t="s">
        <v>344</v>
      </c>
      <c r="D829" s="95" t="s">
        <v>863</v>
      </c>
      <c r="E829" s="21" t="s">
        <v>39</v>
      </c>
      <c r="F829" s="114" t="s">
        <v>859</v>
      </c>
      <c r="G829" s="114" t="s">
        <v>860</v>
      </c>
      <c r="H829" s="114" t="s">
        <v>29</v>
      </c>
      <c r="I829" s="114" t="s">
        <v>3331</v>
      </c>
      <c r="J829" s="114" t="s">
        <v>864</v>
      </c>
      <c r="K829" s="114" t="s">
        <v>587</v>
      </c>
      <c r="L829" s="114" t="s">
        <v>2135</v>
      </c>
      <c r="M829" s="23">
        <v>87021.64</v>
      </c>
      <c r="N829" s="115" t="s">
        <v>2136</v>
      </c>
      <c r="O829" s="115" t="s">
        <v>29</v>
      </c>
      <c r="P829" s="32" t="s">
        <v>29</v>
      </c>
      <c r="Q829" s="25">
        <v>44774</v>
      </c>
      <c r="R829" s="114" t="s">
        <v>259</v>
      </c>
      <c r="S829" s="25">
        <v>44957</v>
      </c>
      <c r="T829" s="114" t="s">
        <v>2137</v>
      </c>
      <c r="U829" s="26" t="s">
        <v>29</v>
      </c>
      <c r="V829" s="21" t="s">
        <v>29</v>
      </c>
      <c r="W829" s="21" t="s">
        <v>29</v>
      </c>
      <c r="X829" s="21" t="s">
        <v>29</v>
      </c>
      <c r="Y829" s="21" t="s">
        <v>29</v>
      </c>
      <c r="Z829" s="21" t="s">
        <v>29</v>
      </c>
      <c r="AA829" s="21" t="s">
        <v>29</v>
      </c>
      <c r="AB829" s="329"/>
      <c r="AC829" s="330"/>
    </row>
    <row r="830" spans="1:30" s="27" customFormat="1" ht="30" customHeight="1" x14ac:dyDescent="0.2">
      <c r="A830" s="280">
        <v>43903</v>
      </c>
      <c r="B830" s="21" t="s">
        <v>23</v>
      </c>
      <c r="C830" s="21" t="s">
        <v>344</v>
      </c>
      <c r="D830" s="22" t="s">
        <v>880</v>
      </c>
      <c r="E830" s="21" t="s">
        <v>246</v>
      </c>
      <c r="F830" s="114" t="s">
        <v>881</v>
      </c>
      <c r="G830" s="114" t="s">
        <v>882</v>
      </c>
      <c r="H830" s="114" t="s">
        <v>29</v>
      </c>
      <c r="I830" s="114" t="s">
        <v>869</v>
      </c>
      <c r="J830" s="114" t="s">
        <v>883</v>
      </c>
      <c r="K830" s="114" t="s">
        <v>521</v>
      </c>
      <c r="L830" s="114" t="s">
        <v>871</v>
      </c>
      <c r="M830" s="23" t="s">
        <v>872</v>
      </c>
      <c r="N830" s="115" t="s">
        <v>46</v>
      </c>
      <c r="O830" s="115" t="s">
        <v>138</v>
      </c>
      <c r="P830" s="32" t="s">
        <v>873</v>
      </c>
      <c r="Q830" s="40">
        <v>43831</v>
      </c>
      <c r="R830" s="114" t="s">
        <v>48</v>
      </c>
      <c r="S830" s="40">
        <v>44926</v>
      </c>
      <c r="T830" s="114" t="s">
        <v>29</v>
      </c>
      <c r="U830" s="26" t="s">
        <v>29</v>
      </c>
      <c r="V830" s="21" t="s">
        <v>29</v>
      </c>
      <c r="W830" s="21" t="s">
        <v>29</v>
      </c>
      <c r="X830" s="21" t="s">
        <v>29</v>
      </c>
      <c r="Y830" s="21" t="s">
        <v>29</v>
      </c>
      <c r="Z830" s="21" t="s">
        <v>29</v>
      </c>
      <c r="AA830" s="21" t="s">
        <v>29</v>
      </c>
      <c r="AB830" s="30" t="s">
        <v>3373</v>
      </c>
      <c r="AC830" s="325"/>
    </row>
    <row r="831" spans="1:30" s="27" customFormat="1" ht="30" customHeight="1" x14ac:dyDescent="0.2">
      <c r="A831" s="280">
        <v>43903</v>
      </c>
      <c r="B831" s="21" t="s">
        <v>23</v>
      </c>
      <c r="C831" s="21" t="s">
        <v>344</v>
      </c>
      <c r="D831" s="22" t="s">
        <v>890</v>
      </c>
      <c r="E831" s="21" t="s">
        <v>246</v>
      </c>
      <c r="F831" s="114" t="s">
        <v>891</v>
      </c>
      <c r="G831" s="114" t="s">
        <v>892</v>
      </c>
      <c r="H831" s="114" t="s">
        <v>29</v>
      </c>
      <c r="I831" s="114" t="s">
        <v>893</v>
      </c>
      <c r="J831" s="114" t="s">
        <v>883</v>
      </c>
      <c r="K831" s="114" t="s">
        <v>521</v>
      </c>
      <c r="L831" s="114" t="s">
        <v>871</v>
      </c>
      <c r="M831" s="23" t="s">
        <v>872</v>
      </c>
      <c r="N831" s="115" t="s">
        <v>46</v>
      </c>
      <c r="O831" s="115" t="s">
        <v>138</v>
      </c>
      <c r="P831" s="32" t="s">
        <v>873</v>
      </c>
      <c r="Q831" s="40">
        <v>43466</v>
      </c>
      <c r="R831" s="112" t="s">
        <v>48</v>
      </c>
      <c r="S831" s="40">
        <v>45291</v>
      </c>
      <c r="T831" s="114" t="s">
        <v>29</v>
      </c>
      <c r="U831" s="26" t="s">
        <v>29</v>
      </c>
      <c r="V831" s="21" t="s">
        <v>29</v>
      </c>
      <c r="W831" s="21" t="s">
        <v>29</v>
      </c>
      <c r="X831" s="21" t="s">
        <v>29</v>
      </c>
      <c r="Y831" s="21" t="s">
        <v>29</v>
      </c>
      <c r="Z831" s="21" t="s">
        <v>29</v>
      </c>
      <c r="AA831" s="21" t="s">
        <v>29</v>
      </c>
      <c r="AB831" s="194" t="s">
        <v>3373</v>
      </c>
      <c r="AC831" s="335" t="s">
        <v>3800</v>
      </c>
    </row>
    <row r="832" spans="1:30" s="4" customFormat="1" ht="30" customHeight="1" x14ac:dyDescent="0.25">
      <c r="A832" s="280">
        <v>44840</v>
      </c>
      <c r="B832" s="34" t="s">
        <v>76</v>
      </c>
      <c r="C832" s="21" t="s">
        <v>344</v>
      </c>
      <c r="D832" s="22" t="s">
        <v>890</v>
      </c>
      <c r="E832" s="21" t="s">
        <v>246</v>
      </c>
      <c r="F832" s="34" t="s">
        <v>891</v>
      </c>
      <c r="G832" s="34" t="s">
        <v>3399</v>
      </c>
      <c r="H832" s="114" t="s">
        <v>29</v>
      </c>
      <c r="I832" s="34" t="s">
        <v>893</v>
      </c>
      <c r="J832" s="34" t="s">
        <v>883</v>
      </c>
      <c r="K832" s="34" t="s">
        <v>521</v>
      </c>
      <c r="L832" s="34" t="s">
        <v>871</v>
      </c>
      <c r="M832" s="201" t="s">
        <v>872</v>
      </c>
      <c r="N832" s="34" t="s">
        <v>46</v>
      </c>
      <c r="O832" s="115" t="s">
        <v>138</v>
      </c>
      <c r="P832" s="115" t="s">
        <v>3378</v>
      </c>
      <c r="Q832" s="33" t="s">
        <v>3440</v>
      </c>
      <c r="R832" s="39" t="s">
        <v>383</v>
      </c>
      <c r="S832" s="33">
        <v>44956</v>
      </c>
      <c r="T832" s="114" t="s">
        <v>29</v>
      </c>
      <c r="U832" s="26" t="s">
        <v>29</v>
      </c>
      <c r="V832" s="114" t="s">
        <v>29</v>
      </c>
      <c r="W832" s="26" t="s">
        <v>29</v>
      </c>
      <c r="X832" s="114" t="s">
        <v>29</v>
      </c>
      <c r="Y832" s="26" t="s">
        <v>29</v>
      </c>
      <c r="Z832" s="114" t="s">
        <v>29</v>
      </c>
      <c r="AA832" s="26" t="s">
        <v>29</v>
      </c>
      <c r="AB832" s="329"/>
      <c r="AC832" s="330"/>
    </row>
    <row r="833" spans="1:29" s="4" customFormat="1" ht="30" customHeight="1" x14ac:dyDescent="0.25">
      <c r="A833" s="39">
        <v>44130</v>
      </c>
      <c r="B833" s="21" t="s">
        <v>23</v>
      </c>
      <c r="C833" s="21" t="s">
        <v>344</v>
      </c>
      <c r="D833" s="22" t="s">
        <v>2200</v>
      </c>
      <c r="E833" s="21" t="s">
        <v>246</v>
      </c>
      <c r="F833" s="114" t="s">
        <v>2201</v>
      </c>
      <c r="G833" s="114" t="s">
        <v>2202</v>
      </c>
      <c r="H833" s="114" t="s">
        <v>29</v>
      </c>
      <c r="I833" s="114" t="s">
        <v>2203</v>
      </c>
      <c r="J833" s="114" t="s">
        <v>2204</v>
      </c>
      <c r="K833" s="114" t="s">
        <v>521</v>
      </c>
      <c r="L833" s="114" t="s">
        <v>29</v>
      </c>
      <c r="M833" s="23">
        <v>198000</v>
      </c>
      <c r="N833" s="115" t="s">
        <v>2205</v>
      </c>
      <c r="O833" s="115" t="s">
        <v>2206</v>
      </c>
      <c r="P833" s="32" t="s">
        <v>29</v>
      </c>
      <c r="Q833" s="40">
        <v>44105</v>
      </c>
      <c r="R833" s="114" t="s">
        <v>131</v>
      </c>
      <c r="S833" s="40">
        <v>44834</v>
      </c>
      <c r="T833" s="114" t="s">
        <v>29</v>
      </c>
      <c r="U833" s="26" t="s">
        <v>29</v>
      </c>
      <c r="V833" s="21" t="s">
        <v>29</v>
      </c>
      <c r="W833" s="21" t="s">
        <v>29</v>
      </c>
      <c r="X833" s="114" t="s">
        <v>2207</v>
      </c>
      <c r="Y833" s="114" t="s">
        <v>29</v>
      </c>
      <c r="Z833" s="21" t="s">
        <v>29</v>
      </c>
      <c r="AA833" s="35" t="s">
        <v>2208</v>
      </c>
      <c r="AB833" s="34" t="s">
        <v>2209</v>
      </c>
      <c r="AC833" s="325"/>
    </row>
    <row r="834" spans="1:29" s="4" customFormat="1" ht="30" customHeight="1" x14ac:dyDescent="0.25">
      <c r="A834" s="36"/>
      <c r="B834" s="21" t="s">
        <v>23</v>
      </c>
      <c r="C834" s="21" t="s">
        <v>344</v>
      </c>
      <c r="D834" s="22" t="s">
        <v>3528</v>
      </c>
      <c r="E834" s="21" t="s">
        <v>39</v>
      </c>
      <c r="F834" s="114" t="s">
        <v>3529</v>
      </c>
      <c r="G834" s="114" t="s">
        <v>3530</v>
      </c>
      <c r="H834" s="114" t="s">
        <v>29</v>
      </c>
      <c r="I834" s="114" t="s">
        <v>3531</v>
      </c>
      <c r="J834" s="114" t="s">
        <v>3532</v>
      </c>
      <c r="K834" s="114" t="s">
        <v>521</v>
      </c>
      <c r="L834" s="114" t="s">
        <v>3533</v>
      </c>
      <c r="M834" s="23">
        <v>1100000</v>
      </c>
      <c r="N834" s="115" t="s">
        <v>3534</v>
      </c>
      <c r="O834" s="115" t="s">
        <v>29</v>
      </c>
      <c r="P834" s="32" t="s">
        <v>3535</v>
      </c>
      <c r="Q834" s="40">
        <v>44083</v>
      </c>
      <c r="R834" s="114" t="s">
        <v>131</v>
      </c>
      <c r="S834" s="307">
        <v>44812</v>
      </c>
      <c r="T834" s="114" t="s">
        <v>29</v>
      </c>
      <c r="U834" s="26" t="s">
        <v>29</v>
      </c>
      <c r="V834" s="21" t="s">
        <v>29</v>
      </c>
      <c r="W834" s="21" t="s">
        <v>29</v>
      </c>
      <c r="X834" s="114" t="s">
        <v>29</v>
      </c>
      <c r="Y834" s="114" t="s">
        <v>29</v>
      </c>
      <c r="Z834" s="21" t="s">
        <v>29</v>
      </c>
      <c r="AA834" s="35" t="s">
        <v>29</v>
      </c>
      <c r="AB834" s="34" t="s">
        <v>3913</v>
      </c>
      <c r="AC834" s="325" t="s">
        <v>3748</v>
      </c>
    </row>
    <row r="835" spans="1:29" s="4" customFormat="1" ht="30" customHeight="1" x14ac:dyDescent="0.25">
      <c r="A835" s="285">
        <v>44860</v>
      </c>
      <c r="B835" s="34" t="s">
        <v>23</v>
      </c>
      <c r="C835" s="34" t="s">
        <v>344</v>
      </c>
      <c r="D835" s="276" t="s">
        <v>3456</v>
      </c>
      <c r="E835" s="21" t="s">
        <v>246</v>
      </c>
      <c r="F835" s="34" t="s">
        <v>3457</v>
      </c>
      <c r="G835" s="34" t="s">
        <v>3458</v>
      </c>
      <c r="H835" s="114" t="s">
        <v>29</v>
      </c>
      <c r="I835" s="34" t="s">
        <v>869</v>
      </c>
      <c r="J835" s="34" t="s">
        <v>883</v>
      </c>
      <c r="K835" s="34" t="s">
        <v>521</v>
      </c>
      <c r="L835" s="34" t="s">
        <v>29</v>
      </c>
      <c r="M835" s="201" t="s">
        <v>872</v>
      </c>
      <c r="N835" s="115" t="s">
        <v>29</v>
      </c>
      <c r="O835" s="115" t="s">
        <v>29</v>
      </c>
      <c r="P835" s="115" t="s">
        <v>29</v>
      </c>
      <c r="Q835" s="33">
        <v>43831</v>
      </c>
      <c r="R835" s="39" t="s">
        <v>75</v>
      </c>
      <c r="S835" s="305">
        <v>44926</v>
      </c>
      <c r="T835" s="114" t="s">
        <v>29</v>
      </c>
      <c r="U835" s="26" t="s">
        <v>29</v>
      </c>
      <c r="V835" s="114" t="s">
        <v>29</v>
      </c>
      <c r="W835" s="26" t="s">
        <v>29</v>
      </c>
      <c r="X835" s="114" t="s">
        <v>29</v>
      </c>
      <c r="Y835" s="26" t="s">
        <v>29</v>
      </c>
      <c r="Z835" s="114" t="s">
        <v>29</v>
      </c>
      <c r="AA835" s="26" t="s">
        <v>29</v>
      </c>
      <c r="AB835" s="34" t="s">
        <v>3914</v>
      </c>
      <c r="AC835" s="325" t="s">
        <v>3915</v>
      </c>
    </row>
    <row r="836" spans="1:29" s="4" customFormat="1" ht="30" customHeight="1" x14ac:dyDescent="0.25">
      <c r="A836" s="285">
        <v>44131</v>
      </c>
      <c r="B836" s="34" t="s">
        <v>23</v>
      </c>
      <c r="C836" s="34" t="s">
        <v>344</v>
      </c>
      <c r="D836" s="276" t="s">
        <v>3481</v>
      </c>
      <c r="E836" s="109" t="s">
        <v>246</v>
      </c>
      <c r="F836" s="34" t="s">
        <v>3483</v>
      </c>
      <c r="G836" s="34" t="s">
        <v>3482</v>
      </c>
      <c r="H836" s="114" t="s">
        <v>29</v>
      </c>
      <c r="I836" s="34" t="s">
        <v>869</v>
      </c>
      <c r="J836" s="34" t="s">
        <v>883</v>
      </c>
      <c r="K836" s="34" t="s">
        <v>521</v>
      </c>
      <c r="L836" s="34" t="s">
        <v>29</v>
      </c>
      <c r="M836" s="201" t="s">
        <v>872</v>
      </c>
      <c r="N836" s="115" t="s">
        <v>29</v>
      </c>
      <c r="O836" s="115" t="s">
        <v>29</v>
      </c>
      <c r="P836" s="115" t="s">
        <v>29</v>
      </c>
      <c r="Q836" s="33">
        <v>43831</v>
      </c>
      <c r="R836" s="39" t="s">
        <v>75</v>
      </c>
      <c r="S836" s="305">
        <v>44926</v>
      </c>
      <c r="T836" s="114" t="s">
        <v>29</v>
      </c>
      <c r="U836" s="26" t="s">
        <v>29</v>
      </c>
      <c r="V836" s="114" t="s">
        <v>29</v>
      </c>
      <c r="W836" s="26" t="s">
        <v>29</v>
      </c>
      <c r="X836" s="114" t="s">
        <v>29</v>
      </c>
      <c r="Y836" s="26" t="s">
        <v>29</v>
      </c>
      <c r="Z836" s="114" t="s">
        <v>29</v>
      </c>
      <c r="AA836" s="26" t="s">
        <v>29</v>
      </c>
      <c r="AB836" s="34" t="s">
        <v>3914</v>
      </c>
      <c r="AC836" s="325"/>
    </row>
    <row r="837" spans="1:29" s="4" customFormat="1" ht="30" customHeight="1" x14ac:dyDescent="0.25">
      <c r="A837" s="39">
        <v>43831</v>
      </c>
      <c r="B837" s="34" t="s">
        <v>23</v>
      </c>
      <c r="C837" s="21" t="s">
        <v>344</v>
      </c>
      <c r="D837" s="22">
        <v>6435248</v>
      </c>
      <c r="E837" s="21" t="s">
        <v>26</v>
      </c>
      <c r="F837" s="114" t="s">
        <v>617</v>
      </c>
      <c r="G837" s="114" t="s">
        <v>618</v>
      </c>
      <c r="H837" s="114" t="s">
        <v>29</v>
      </c>
      <c r="I837" s="114" t="s">
        <v>619</v>
      </c>
      <c r="J837" s="114" t="s">
        <v>620</v>
      </c>
      <c r="K837" s="114" t="s">
        <v>521</v>
      </c>
      <c r="L837" s="114" t="s">
        <v>597</v>
      </c>
      <c r="M837" s="23" t="s">
        <v>3683</v>
      </c>
      <c r="N837" s="115" t="s">
        <v>598</v>
      </c>
      <c r="O837" s="115" t="s">
        <v>599</v>
      </c>
      <c r="P837" s="24" t="s">
        <v>29</v>
      </c>
      <c r="Q837" s="33">
        <v>43831</v>
      </c>
      <c r="R837" s="114" t="s">
        <v>75</v>
      </c>
      <c r="S837" s="33">
        <v>44927</v>
      </c>
      <c r="T837" s="114" t="s">
        <v>606</v>
      </c>
      <c r="U837" s="26" t="s">
        <v>29</v>
      </c>
      <c r="V837" s="21" t="s">
        <v>29</v>
      </c>
      <c r="W837" s="21" t="s">
        <v>29</v>
      </c>
      <c r="X837" s="21" t="s">
        <v>29</v>
      </c>
      <c r="Y837" s="21" t="s">
        <v>29</v>
      </c>
      <c r="Z837" s="21" t="s">
        <v>29</v>
      </c>
      <c r="AA837" s="21" t="s">
        <v>29</v>
      </c>
      <c r="AB837" s="194" t="s">
        <v>3410</v>
      </c>
      <c r="AC837" s="320" t="s">
        <v>3746</v>
      </c>
    </row>
    <row r="838" spans="1:29" ht="30" customHeight="1" x14ac:dyDescent="0.25">
      <c r="A838" s="112">
        <v>45062</v>
      </c>
      <c r="B838" s="105" t="s">
        <v>23</v>
      </c>
      <c r="C838" s="106" t="s">
        <v>24</v>
      </c>
      <c r="D838" s="114" t="s">
        <v>3755</v>
      </c>
      <c r="E838" s="114" t="s">
        <v>58</v>
      </c>
      <c r="F838" s="114" t="s">
        <v>2003</v>
      </c>
      <c r="G838" s="114" t="s">
        <v>2522</v>
      </c>
      <c r="H838" s="114" t="s">
        <v>29</v>
      </c>
      <c r="I838" s="114" t="s">
        <v>3756</v>
      </c>
      <c r="J838" s="114" t="s">
        <v>3757</v>
      </c>
      <c r="K838" s="114" t="s">
        <v>31</v>
      </c>
      <c r="L838" s="114" t="s">
        <v>3753</v>
      </c>
      <c r="M838" s="264">
        <v>168300</v>
      </c>
      <c r="N838" s="114" t="s">
        <v>29</v>
      </c>
      <c r="O838" s="114" t="s">
        <v>29</v>
      </c>
      <c r="P838" s="33">
        <v>45058</v>
      </c>
      <c r="Q838" s="114" t="s">
        <v>3224</v>
      </c>
      <c r="R838" s="33">
        <v>45657</v>
      </c>
      <c r="S838" s="114" t="s">
        <v>29</v>
      </c>
      <c r="T838" s="114" t="s">
        <v>3329</v>
      </c>
      <c r="U838" s="313"/>
    </row>
    <row r="839" spans="1:29" ht="30" customHeight="1" x14ac:dyDescent="0.25">
      <c r="A839" s="135">
        <v>43602</v>
      </c>
      <c r="B839" s="105" t="s">
        <v>23</v>
      </c>
      <c r="C839" s="106" t="s">
        <v>24</v>
      </c>
      <c r="D839" s="22" t="s">
        <v>173</v>
      </c>
      <c r="E839" s="114" t="s">
        <v>58</v>
      </c>
      <c r="F839" s="114" t="s">
        <v>174</v>
      </c>
      <c r="G839" s="114" t="s">
        <v>175</v>
      </c>
      <c r="H839" s="114" t="s">
        <v>29</v>
      </c>
      <c r="I839" s="114" t="s">
        <v>176</v>
      </c>
      <c r="J839" s="114" t="s">
        <v>176</v>
      </c>
      <c r="K839" s="114" t="s">
        <v>31</v>
      </c>
      <c r="L839" s="114" t="s">
        <v>170</v>
      </c>
      <c r="M839" s="131">
        <v>4386911</v>
      </c>
      <c r="N839" s="132" t="s">
        <v>46</v>
      </c>
      <c r="O839" s="114" t="s">
        <v>171</v>
      </c>
      <c r="P839" s="133">
        <v>43556</v>
      </c>
      <c r="Q839" s="108" t="s">
        <v>66</v>
      </c>
      <c r="R839" s="40">
        <v>45016</v>
      </c>
      <c r="S839" s="113" t="s">
        <v>29</v>
      </c>
      <c r="T839" s="109" t="s">
        <v>147</v>
      </c>
      <c r="U839" s="314" t="s">
        <v>3904</v>
      </c>
      <c r="W839" t="s">
        <v>3925</v>
      </c>
    </row>
    <row r="840" spans="1:29" s="149" customFormat="1" ht="30" customHeight="1" x14ac:dyDescent="0.2">
      <c r="A840" s="235">
        <v>44811</v>
      </c>
      <c r="B840" s="34" t="s">
        <v>23</v>
      </c>
      <c r="C840" s="34" t="s">
        <v>24</v>
      </c>
      <c r="D840" s="34" t="s">
        <v>3351</v>
      </c>
      <c r="E840" s="34" t="s">
        <v>58</v>
      </c>
      <c r="F840" s="34" t="s">
        <v>3352</v>
      </c>
      <c r="G840" s="34" t="s">
        <v>3353</v>
      </c>
      <c r="H840" s="34" t="s">
        <v>29</v>
      </c>
      <c r="I840" s="34" t="s">
        <v>3354</v>
      </c>
      <c r="J840" s="34" t="s">
        <v>3355</v>
      </c>
      <c r="K840" s="179" t="s">
        <v>107</v>
      </c>
      <c r="L840" s="34" t="s">
        <v>3356</v>
      </c>
      <c r="M840" s="193">
        <v>1048827.45</v>
      </c>
      <c r="N840" s="34" t="s">
        <v>3357</v>
      </c>
      <c r="O840" s="34" t="s">
        <v>35</v>
      </c>
      <c r="P840" s="33">
        <v>44763</v>
      </c>
      <c r="Q840" s="34" t="s">
        <v>342</v>
      </c>
      <c r="R840" s="33">
        <v>44890</v>
      </c>
      <c r="S840" s="34" t="s">
        <v>29</v>
      </c>
      <c r="T840" s="34" t="s">
        <v>3358</v>
      </c>
      <c r="U840" s="313" t="s">
        <v>3905</v>
      </c>
      <c r="V840" s="149" t="s">
        <v>3926</v>
      </c>
    </row>
    <row r="841" spans="1:29" ht="30" customHeight="1" x14ac:dyDescent="0.25">
      <c r="A841" s="112">
        <v>44789</v>
      </c>
      <c r="B841" s="34" t="s">
        <v>23</v>
      </c>
      <c r="C841" s="34" t="s">
        <v>24</v>
      </c>
      <c r="D841" s="34" t="s">
        <v>1006</v>
      </c>
      <c r="E841" s="34" t="s">
        <v>26</v>
      </c>
      <c r="F841" s="34" t="s">
        <v>3225</v>
      </c>
      <c r="G841" s="34" t="s">
        <v>3226</v>
      </c>
      <c r="H841" s="34" t="s">
        <v>29</v>
      </c>
      <c r="I841" s="34" t="s">
        <v>2696</v>
      </c>
      <c r="J841" s="34" t="s">
        <v>2697</v>
      </c>
      <c r="K841" s="34" t="s">
        <v>215</v>
      </c>
      <c r="L841" s="34" t="s">
        <v>3227</v>
      </c>
      <c r="M841" s="193">
        <v>176273.22</v>
      </c>
      <c r="N841" s="34" t="s">
        <v>29</v>
      </c>
      <c r="O841" s="34" t="s">
        <v>29</v>
      </c>
      <c r="P841" s="33">
        <v>44725</v>
      </c>
      <c r="Q841" s="34" t="s">
        <v>647</v>
      </c>
      <c r="R841" s="33">
        <v>45089</v>
      </c>
      <c r="S841" s="34" t="s">
        <v>29</v>
      </c>
      <c r="T841" s="34" t="s">
        <v>2352</v>
      </c>
      <c r="U841" s="314" t="s">
        <v>3905</v>
      </c>
      <c r="W841" t="s">
        <v>3929</v>
      </c>
    </row>
    <row r="842" spans="1:29" ht="30" customHeight="1" x14ac:dyDescent="0.25">
      <c r="A842" s="112">
        <v>44946</v>
      </c>
      <c r="B842" s="105" t="s">
        <v>23</v>
      </c>
      <c r="C842" s="106" t="s">
        <v>24</v>
      </c>
      <c r="D842" s="114" t="s">
        <v>3631</v>
      </c>
      <c r="E842" s="114" t="s">
        <v>58</v>
      </c>
      <c r="F842" s="114" t="s">
        <v>3488</v>
      </c>
      <c r="G842" s="114" t="s">
        <v>3632</v>
      </c>
      <c r="H842" s="114" t="s">
        <v>29</v>
      </c>
      <c r="I842" s="114" t="s">
        <v>3633</v>
      </c>
      <c r="J842" s="114" t="s">
        <v>3634</v>
      </c>
      <c r="K842" s="34" t="s">
        <v>107</v>
      </c>
      <c r="L842" s="114" t="s">
        <v>3635</v>
      </c>
      <c r="M842" s="264">
        <v>870332.98</v>
      </c>
      <c r="N842" s="114" t="s">
        <v>29</v>
      </c>
      <c r="O842" s="114" t="s">
        <v>29</v>
      </c>
      <c r="P842" s="33">
        <v>44908</v>
      </c>
      <c r="Q842" s="114" t="s">
        <v>492</v>
      </c>
      <c r="R842" s="33">
        <v>45016</v>
      </c>
      <c r="S842" s="114" t="s">
        <v>29</v>
      </c>
      <c r="T842" s="114" t="s">
        <v>3150</v>
      </c>
      <c r="U842" s="314" t="s">
        <v>3905</v>
      </c>
      <c r="X842" s="200" t="s">
        <v>3930</v>
      </c>
    </row>
    <row r="843" spans="1:29" ht="30" customHeight="1" x14ac:dyDescent="0.25">
      <c r="A843" s="288">
        <v>44797</v>
      </c>
      <c r="B843" s="34" t="s">
        <v>23</v>
      </c>
      <c r="C843" s="34" t="s">
        <v>24</v>
      </c>
      <c r="D843" s="34">
        <v>1026</v>
      </c>
      <c r="E843" s="34" t="s">
        <v>58</v>
      </c>
      <c r="F843" s="34" t="s">
        <v>3017</v>
      </c>
      <c r="G843" s="34" t="s">
        <v>3293</v>
      </c>
      <c r="H843" s="34" t="s">
        <v>29</v>
      </c>
      <c r="I843" s="34" t="s">
        <v>3294</v>
      </c>
      <c r="J843" s="34" t="s">
        <v>3295</v>
      </c>
      <c r="K843" s="114" t="s">
        <v>31</v>
      </c>
      <c r="L843" s="34" t="s">
        <v>3296</v>
      </c>
      <c r="M843" s="193">
        <v>449631.6</v>
      </c>
      <c r="N843" s="34" t="s">
        <v>29</v>
      </c>
      <c r="O843" s="34" t="s">
        <v>29</v>
      </c>
      <c r="P843" s="33">
        <v>44634</v>
      </c>
      <c r="Q843" s="34" t="s">
        <v>2184</v>
      </c>
      <c r="R843" s="33">
        <v>45107</v>
      </c>
      <c r="S843" s="34" t="s">
        <v>29</v>
      </c>
      <c r="T843" s="34" t="s">
        <v>3274</v>
      </c>
      <c r="U843" s="325" t="s">
        <v>3906</v>
      </c>
      <c r="X843" s="200" t="s">
        <v>3931</v>
      </c>
    </row>
    <row r="844" spans="1:29" s="200" customFormat="1" ht="30" customHeight="1" x14ac:dyDescent="0.2">
      <c r="A844" s="112">
        <v>44718</v>
      </c>
      <c r="B844" s="34" t="s">
        <v>23</v>
      </c>
      <c r="C844" s="34" t="s">
        <v>24</v>
      </c>
      <c r="D844" s="34" t="s">
        <v>3167</v>
      </c>
      <c r="E844" s="34" t="s">
        <v>58</v>
      </c>
      <c r="F844" s="34" t="s">
        <v>1491</v>
      </c>
      <c r="G844" s="34" t="s">
        <v>2241</v>
      </c>
      <c r="H844" s="34" t="s">
        <v>29</v>
      </c>
      <c r="I844" s="34" t="s">
        <v>3168</v>
      </c>
      <c r="J844" s="34" t="s">
        <v>3169</v>
      </c>
      <c r="K844" s="34" t="s">
        <v>107</v>
      </c>
      <c r="L844" s="34" t="s">
        <v>3170</v>
      </c>
      <c r="M844" s="193">
        <v>1961989</v>
      </c>
      <c r="N844" s="34" t="s">
        <v>29</v>
      </c>
      <c r="O844" s="34" t="s">
        <v>29</v>
      </c>
      <c r="P844" s="33">
        <v>44686</v>
      </c>
      <c r="Q844" s="34" t="s">
        <v>3171</v>
      </c>
      <c r="R844" s="33">
        <v>45156</v>
      </c>
      <c r="S844" s="34" t="s">
        <v>29</v>
      </c>
      <c r="T844" s="34" t="s">
        <v>783</v>
      </c>
      <c r="U844" s="314" t="s">
        <v>3905</v>
      </c>
      <c r="X844" s="200" t="s">
        <v>3932</v>
      </c>
    </row>
    <row r="845" spans="1:29" ht="30" customHeight="1" x14ac:dyDescent="0.25">
      <c r="A845" s="280">
        <v>45006</v>
      </c>
      <c r="B845" s="105" t="s">
        <v>76</v>
      </c>
      <c r="C845" s="106" t="s">
        <v>24</v>
      </c>
      <c r="D845" s="39" t="s">
        <v>3622</v>
      </c>
      <c r="E845" s="114" t="s">
        <v>58</v>
      </c>
      <c r="F845" s="114" t="s">
        <v>3623</v>
      </c>
      <c r="G845" s="114" t="s">
        <v>3624</v>
      </c>
      <c r="H845" s="114" t="s">
        <v>29</v>
      </c>
      <c r="I845" s="114" t="s">
        <v>3625</v>
      </c>
      <c r="J845" s="114" t="s">
        <v>3688</v>
      </c>
      <c r="K845" s="34" t="s">
        <v>215</v>
      </c>
      <c r="L845" s="114" t="s">
        <v>222</v>
      </c>
      <c r="M845" s="264">
        <v>164298.20000000001</v>
      </c>
      <c r="N845" s="114" t="s">
        <v>3689</v>
      </c>
      <c r="O845" s="114" t="s">
        <v>29</v>
      </c>
      <c r="P845" s="33">
        <v>44802</v>
      </c>
      <c r="Q845" s="114" t="s">
        <v>647</v>
      </c>
      <c r="R845" s="33">
        <v>45168</v>
      </c>
      <c r="S845" s="114" t="s">
        <v>29</v>
      </c>
      <c r="T845" s="114" t="s">
        <v>783</v>
      </c>
      <c r="U845" s="319" t="s">
        <v>3900</v>
      </c>
    </row>
    <row r="846" spans="1:29" ht="30" customHeight="1" x14ac:dyDescent="0.25">
      <c r="A846" s="112">
        <v>44946</v>
      </c>
      <c r="B846" s="105" t="s">
        <v>23</v>
      </c>
      <c r="C846" s="106" t="s">
        <v>24</v>
      </c>
      <c r="D846" s="114" t="s">
        <v>3641</v>
      </c>
      <c r="E846" s="114" t="s">
        <v>58</v>
      </c>
      <c r="F846" s="114" t="s">
        <v>3642</v>
      </c>
      <c r="G846" s="114" t="s">
        <v>3643</v>
      </c>
      <c r="H846" s="114" t="s">
        <v>29</v>
      </c>
      <c r="I846" s="114" t="s">
        <v>3644</v>
      </c>
      <c r="J846" s="114" t="s">
        <v>3645</v>
      </c>
      <c r="K846" s="34" t="s">
        <v>107</v>
      </c>
      <c r="L846" s="114" t="s">
        <v>3646</v>
      </c>
      <c r="M846" s="264">
        <v>9350000</v>
      </c>
      <c r="N846" s="114" t="s">
        <v>29</v>
      </c>
      <c r="O846" s="114" t="s">
        <v>29</v>
      </c>
      <c r="P846" s="33">
        <v>44911</v>
      </c>
      <c r="Q846" s="114" t="s">
        <v>1017</v>
      </c>
      <c r="R846" s="33">
        <v>45107</v>
      </c>
      <c r="S846" s="114" t="s">
        <v>29</v>
      </c>
      <c r="T846" s="114" t="s">
        <v>147</v>
      </c>
      <c r="U846" s="312" t="s">
        <v>3904</v>
      </c>
      <c r="W846" t="s">
        <v>3950</v>
      </c>
    </row>
    <row r="847" spans="1:29" ht="30" customHeight="1" x14ac:dyDescent="0.25">
      <c r="A847" s="135">
        <v>44160</v>
      </c>
      <c r="B847" s="105" t="s">
        <v>23</v>
      </c>
      <c r="C847" s="106" t="s">
        <v>24</v>
      </c>
      <c r="D847" s="22" t="s">
        <v>2337</v>
      </c>
      <c r="E847" s="114" t="s">
        <v>39</v>
      </c>
      <c r="F847" s="114" t="s">
        <v>1364</v>
      </c>
      <c r="G847" s="114" t="s">
        <v>2338</v>
      </c>
      <c r="H847" s="114" t="s">
        <v>29</v>
      </c>
      <c r="I847" s="114" t="s">
        <v>2339</v>
      </c>
      <c r="J847" s="114" t="s">
        <v>1367</v>
      </c>
      <c r="K847" s="114" t="s">
        <v>31</v>
      </c>
      <c r="L847" s="114" t="s">
        <v>2340</v>
      </c>
      <c r="M847" s="131" t="s">
        <v>2341</v>
      </c>
      <c r="N847" s="132" t="s">
        <v>2065</v>
      </c>
      <c r="O847" s="114" t="s">
        <v>65</v>
      </c>
      <c r="P847" s="133">
        <v>44075</v>
      </c>
      <c r="Q847" s="108" t="s">
        <v>48</v>
      </c>
      <c r="R847" s="40">
        <v>45169</v>
      </c>
      <c r="S847" s="113" t="s">
        <v>29</v>
      </c>
      <c r="T847" s="109" t="s">
        <v>3908</v>
      </c>
      <c r="U847" s="312" t="s">
        <v>3904</v>
      </c>
      <c r="W847" t="s">
        <v>3952</v>
      </c>
    </row>
    <row r="848" spans="1:29" s="388" customFormat="1" ht="30" customHeight="1" x14ac:dyDescent="0.25">
      <c r="A848" s="248">
        <v>43248</v>
      </c>
      <c r="B848" s="381" t="s">
        <v>23</v>
      </c>
      <c r="C848" s="381" t="s">
        <v>344</v>
      </c>
      <c r="D848" s="164" t="s">
        <v>653</v>
      </c>
      <c r="E848" s="165" t="s">
        <v>246</v>
      </c>
      <c r="F848" s="165" t="s">
        <v>654</v>
      </c>
      <c r="G848" s="165" t="s">
        <v>655</v>
      </c>
      <c r="H848" s="165" t="s">
        <v>29</v>
      </c>
      <c r="I848" s="165" t="s">
        <v>656</v>
      </c>
      <c r="J848" s="165" t="s">
        <v>657</v>
      </c>
      <c r="K848" s="165" t="s">
        <v>215</v>
      </c>
      <c r="L848" s="165" t="s">
        <v>658</v>
      </c>
      <c r="M848" s="251" t="s">
        <v>659</v>
      </c>
      <c r="N848" s="382" t="s">
        <v>46</v>
      </c>
      <c r="O848" s="382" t="s">
        <v>660</v>
      </c>
      <c r="P848" s="383" t="s">
        <v>661</v>
      </c>
      <c r="Q848" s="386">
        <v>43248</v>
      </c>
      <c r="R848" s="256" t="s">
        <v>273</v>
      </c>
      <c r="S848" s="386">
        <v>45074</v>
      </c>
      <c r="T848" s="165" t="s">
        <v>29</v>
      </c>
      <c r="U848" s="384" t="s">
        <v>29</v>
      </c>
      <c r="V848" s="381" t="s">
        <v>29</v>
      </c>
      <c r="W848" s="381" t="s">
        <v>29</v>
      </c>
      <c r="X848" s="381" t="s">
        <v>29</v>
      </c>
      <c r="Y848" s="381" t="s">
        <v>29</v>
      </c>
      <c r="Z848" s="381" t="s">
        <v>29</v>
      </c>
      <c r="AA848" s="381" t="s">
        <v>29</v>
      </c>
      <c r="AB848" s="387" t="s">
        <v>3791</v>
      </c>
      <c r="AC848" s="385"/>
    </row>
    <row r="849" spans="1:16379" ht="30" customHeight="1" x14ac:dyDescent="0.25">
      <c r="A849" s="112">
        <v>45176</v>
      </c>
      <c r="B849" s="162" t="s">
        <v>23</v>
      </c>
      <c r="C849" s="106" t="s">
        <v>24</v>
      </c>
      <c r="D849" s="114" t="s">
        <v>3961</v>
      </c>
      <c r="E849" s="114" t="s">
        <v>39</v>
      </c>
      <c r="F849" s="114" t="s">
        <v>3962</v>
      </c>
      <c r="G849" s="114" t="s">
        <v>3586</v>
      </c>
      <c r="H849" s="114" t="s">
        <v>29</v>
      </c>
      <c r="I849" s="114" t="s">
        <v>3963</v>
      </c>
      <c r="J849" s="114" t="s">
        <v>3964</v>
      </c>
      <c r="K849" s="114" t="s">
        <v>31</v>
      </c>
      <c r="L849" s="114" t="s">
        <v>3965</v>
      </c>
      <c r="M849" s="264">
        <v>341000</v>
      </c>
      <c r="N849" s="114" t="s">
        <v>29</v>
      </c>
      <c r="O849" s="114" t="s">
        <v>258</v>
      </c>
      <c r="P849" s="33">
        <v>45173</v>
      </c>
      <c r="Q849" s="112" t="s">
        <v>1409</v>
      </c>
      <c r="R849" s="112">
        <v>45229</v>
      </c>
      <c r="S849" s="114" t="s">
        <v>29</v>
      </c>
      <c r="T849" s="114" t="s">
        <v>3966</v>
      </c>
      <c r="U849" s="322" t="s">
        <v>3967</v>
      </c>
    </row>
    <row r="850" spans="1:16379" s="4" customFormat="1" ht="30" customHeight="1" x14ac:dyDescent="0.25">
      <c r="A850" s="35">
        <v>44840</v>
      </c>
      <c r="B850" s="34" t="s">
        <v>76</v>
      </c>
      <c r="C850" s="34" t="s">
        <v>344</v>
      </c>
      <c r="D850" s="114" t="s">
        <v>3382</v>
      </c>
      <c r="E850" s="114" t="s">
        <v>39</v>
      </c>
      <c r="F850" s="114" t="s">
        <v>3383</v>
      </c>
      <c r="G850" s="34" t="s">
        <v>3384</v>
      </c>
      <c r="H850" s="114" t="s">
        <v>29</v>
      </c>
      <c r="I850" s="34" t="s">
        <v>3385</v>
      </c>
      <c r="J850" s="34" t="s">
        <v>3386</v>
      </c>
      <c r="K850" s="34" t="s">
        <v>521</v>
      </c>
      <c r="L850" s="34" t="s">
        <v>29</v>
      </c>
      <c r="M850" s="23" t="s">
        <v>3684</v>
      </c>
      <c r="N850" s="34" t="s">
        <v>3685</v>
      </c>
      <c r="O850" s="115" t="s">
        <v>29</v>
      </c>
      <c r="P850" s="115" t="s">
        <v>29</v>
      </c>
      <c r="Q850" s="33">
        <v>44773</v>
      </c>
      <c r="R850" s="112" t="s">
        <v>3686</v>
      </c>
      <c r="S850" s="33">
        <v>45199</v>
      </c>
      <c r="T850" s="114" t="s">
        <v>29</v>
      </c>
      <c r="U850" s="26" t="s">
        <v>29</v>
      </c>
      <c r="V850" s="114" t="s">
        <v>29</v>
      </c>
      <c r="W850" s="26" t="s">
        <v>29</v>
      </c>
      <c r="X850" s="114" t="s">
        <v>29</v>
      </c>
      <c r="Y850" s="26" t="s">
        <v>29</v>
      </c>
      <c r="Z850" s="114" t="s">
        <v>29</v>
      </c>
      <c r="AA850" s="26" t="s">
        <v>29</v>
      </c>
      <c r="AB850" s="34" t="s">
        <v>4107</v>
      </c>
      <c r="AC850" s="320" t="s">
        <v>4108</v>
      </c>
      <c r="AD850" s="4" t="s">
        <v>4109</v>
      </c>
    </row>
    <row r="851" spans="1:16379" ht="48" x14ac:dyDescent="0.25">
      <c r="A851" s="109" t="s">
        <v>3265</v>
      </c>
      <c r="B851" s="114" t="s">
        <v>58</v>
      </c>
      <c r="C851" s="34" t="s">
        <v>3370</v>
      </c>
      <c r="D851" s="34" t="s">
        <v>3267</v>
      </c>
      <c r="E851" s="114" t="s">
        <v>29</v>
      </c>
      <c r="F851" s="34" t="s">
        <v>1130</v>
      </c>
      <c r="G851" s="34" t="s">
        <v>3268</v>
      </c>
      <c r="H851" s="34" t="s">
        <v>966</v>
      </c>
      <c r="I851" s="34" t="s">
        <v>3269</v>
      </c>
      <c r="J851" s="23">
        <v>710168</v>
      </c>
      <c r="K851" s="34" t="s">
        <v>3270</v>
      </c>
      <c r="L851" s="115" t="s">
        <v>29</v>
      </c>
      <c r="M851" s="115" t="s">
        <v>29</v>
      </c>
      <c r="N851" s="33">
        <v>43466</v>
      </c>
      <c r="O851" s="39" t="s">
        <v>273</v>
      </c>
      <c r="P851" s="33">
        <v>45291</v>
      </c>
      <c r="Q851" s="114" t="s">
        <v>29</v>
      </c>
      <c r="R851" s="26" t="s">
        <v>29</v>
      </c>
      <c r="S851" s="114" t="s">
        <v>29</v>
      </c>
      <c r="T851" s="26" t="s">
        <v>29</v>
      </c>
      <c r="U851" s="114" t="s">
        <v>29</v>
      </c>
      <c r="V851" s="26" t="s">
        <v>29</v>
      </c>
      <c r="W851" s="114" t="s">
        <v>29</v>
      </c>
      <c r="X851" s="26" t="s">
        <v>29</v>
      </c>
      <c r="Y851" s="200"/>
      <c r="Z851" s="200"/>
      <c r="AA851" s="200"/>
      <c r="AB851" s="200"/>
      <c r="AC851" s="200"/>
      <c r="AD851" s="200"/>
      <c r="AE851" s="200"/>
      <c r="AF851" s="200"/>
      <c r="AG851" s="200"/>
      <c r="AH851" s="200"/>
      <c r="AI851" s="200"/>
      <c r="AJ851" s="200"/>
      <c r="AK851" s="200"/>
      <c r="AL851" s="200"/>
      <c r="AM851" s="200"/>
      <c r="AN851" s="200"/>
      <c r="AO851" s="200"/>
      <c r="AP851" s="200"/>
      <c r="AQ851" s="200"/>
      <c r="AR851" s="200"/>
      <c r="AS851" s="200"/>
      <c r="AT851" s="200"/>
      <c r="AU851" s="200"/>
      <c r="AV851" s="200"/>
      <c r="AW851" s="200"/>
      <c r="AX851" s="200"/>
      <c r="AY851" s="200"/>
      <c r="AZ851" s="200"/>
      <c r="BA851" s="200"/>
      <c r="BB851" s="200"/>
      <c r="BC851" s="200"/>
      <c r="BD851" s="200"/>
      <c r="BE851" s="200"/>
      <c r="BF851" s="200"/>
      <c r="BG851" s="200"/>
      <c r="BH851" s="200"/>
      <c r="BI851" s="200"/>
      <c r="BJ851" s="200"/>
      <c r="BK851" s="200"/>
      <c r="BL851" s="200"/>
      <c r="BM851" s="200"/>
      <c r="BN851" s="200"/>
      <c r="BO851" s="200"/>
      <c r="BP851" s="200"/>
      <c r="BQ851" s="200"/>
      <c r="BR851" s="200"/>
      <c r="BS851" s="200"/>
      <c r="BT851" s="200"/>
      <c r="BU851" s="200"/>
      <c r="BV851" s="200"/>
      <c r="BW851" s="200"/>
      <c r="BX851" s="200"/>
      <c r="BY851" s="200"/>
      <c r="BZ851" s="200"/>
      <c r="CA851" s="200"/>
      <c r="CB851" s="200"/>
      <c r="CC851" s="200"/>
      <c r="CD851" s="200"/>
      <c r="CE851" s="200"/>
      <c r="CF851" s="200"/>
      <c r="CG851" s="200"/>
      <c r="CH851" s="200"/>
      <c r="CI851" s="200"/>
      <c r="CJ851" s="200"/>
      <c r="CK851" s="200"/>
      <c r="CL851" s="200"/>
      <c r="CM851" s="200"/>
      <c r="CN851" s="200"/>
      <c r="CO851" s="200"/>
      <c r="CP851" s="200"/>
      <c r="CQ851" s="200"/>
      <c r="CR851" s="200"/>
      <c r="CS851" s="200"/>
      <c r="CT851" s="200"/>
      <c r="CU851" s="200"/>
      <c r="CV851" s="200"/>
      <c r="CW851" s="200"/>
      <c r="CX851" s="200"/>
      <c r="CY851" s="200"/>
      <c r="CZ851" s="200"/>
      <c r="DA851" s="200"/>
      <c r="DB851" s="200"/>
      <c r="DC851" s="200"/>
      <c r="DD851" s="200"/>
      <c r="DE851" s="200"/>
      <c r="DF851" s="200"/>
      <c r="DG851" s="200"/>
      <c r="DH851" s="200"/>
      <c r="DI851" s="200"/>
      <c r="DJ851" s="200"/>
      <c r="DK851" s="200"/>
      <c r="DL851" s="200"/>
      <c r="DM851" s="200"/>
      <c r="DN851" s="200"/>
      <c r="DO851" s="200"/>
      <c r="DP851" s="200"/>
      <c r="DQ851" s="200"/>
      <c r="DR851" s="200"/>
      <c r="DS851" s="200"/>
      <c r="DT851" s="200"/>
      <c r="DU851" s="200"/>
      <c r="DV851" s="200"/>
      <c r="DW851" s="200"/>
      <c r="DX851" s="200"/>
      <c r="DY851" s="200"/>
      <c r="DZ851" s="200"/>
      <c r="EA851" s="200"/>
      <c r="EB851" s="200"/>
      <c r="EC851" s="200"/>
      <c r="ED851" s="200"/>
      <c r="EE851" s="200"/>
      <c r="EF851" s="200"/>
      <c r="EG851" s="200"/>
      <c r="EH851" s="200"/>
      <c r="EI851" s="200"/>
      <c r="EJ851" s="200"/>
      <c r="EK851" s="200"/>
      <c r="EL851" s="200"/>
      <c r="EM851" s="200"/>
      <c r="EN851" s="200"/>
      <c r="EO851" s="200"/>
      <c r="EP851" s="200"/>
      <c r="EQ851" s="200"/>
      <c r="ER851" s="200"/>
      <c r="ES851" s="200"/>
      <c r="ET851" s="200"/>
      <c r="EU851" s="200"/>
      <c r="EV851" s="200"/>
      <c r="EW851" s="200"/>
      <c r="EX851" s="200"/>
      <c r="EY851" s="200"/>
      <c r="EZ851" s="200"/>
      <c r="FA851" s="200"/>
      <c r="FB851" s="200"/>
      <c r="FC851" s="200"/>
      <c r="FD851" s="200"/>
      <c r="FE851" s="200"/>
      <c r="FF851" s="200"/>
      <c r="FG851" s="200"/>
      <c r="FH851" s="200"/>
      <c r="FI851" s="200"/>
      <c r="FJ851" s="200"/>
      <c r="FK851" s="200"/>
      <c r="FL851" s="200"/>
      <c r="FM851" s="200"/>
      <c r="FN851" s="200"/>
      <c r="FO851" s="200"/>
      <c r="FP851" s="200"/>
      <c r="FQ851" s="200"/>
      <c r="FR851" s="200"/>
      <c r="FS851" s="200"/>
      <c r="FT851" s="200"/>
      <c r="FU851" s="200"/>
      <c r="FV851" s="200"/>
      <c r="FW851" s="200"/>
      <c r="FX851" s="200"/>
      <c r="FY851" s="200"/>
      <c r="FZ851" s="200"/>
      <c r="GA851" s="200"/>
      <c r="GB851" s="200"/>
      <c r="GC851" s="200"/>
      <c r="GD851" s="200"/>
      <c r="GE851" s="200"/>
      <c r="GF851" s="200"/>
      <c r="GG851" s="200"/>
      <c r="GH851" s="200"/>
      <c r="GI851" s="200"/>
      <c r="GJ851" s="200"/>
      <c r="GK851" s="200"/>
      <c r="GL851" s="200"/>
      <c r="GM851" s="200"/>
      <c r="GN851" s="200"/>
      <c r="GO851" s="200"/>
      <c r="GP851" s="200"/>
      <c r="GQ851" s="200"/>
      <c r="GR851" s="200"/>
      <c r="GS851" s="200"/>
      <c r="GT851" s="200"/>
      <c r="GU851" s="200"/>
      <c r="GV851" s="200"/>
      <c r="GW851" s="200"/>
      <c r="GX851" s="200"/>
      <c r="GY851" s="200"/>
      <c r="GZ851" s="200"/>
      <c r="HA851" s="200"/>
      <c r="HB851" s="200"/>
      <c r="HC851" s="200"/>
      <c r="HD851" s="200"/>
      <c r="HE851" s="200"/>
      <c r="HF851" s="200"/>
      <c r="HG851" s="200"/>
      <c r="HH851" s="200"/>
      <c r="HI851" s="200"/>
      <c r="HJ851" s="200"/>
      <c r="HK851" s="200"/>
      <c r="HL851" s="200"/>
      <c r="HM851" s="200"/>
      <c r="HN851" s="200"/>
      <c r="HO851" s="200"/>
      <c r="HP851" s="200"/>
      <c r="HQ851" s="200"/>
      <c r="HR851" s="200"/>
      <c r="HS851" s="200"/>
      <c r="HT851" s="200"/>
      <c r="HU851" s="200"/>
      <c r="HV851" s="200"/>
      <c r="HW851" s="200"/>
      <c r="HX851" s="200"/>
      <c r="HY851" s="200"/>
      <c r="HZ851" s="200"/>
      <c r="IA851" s="200"/>
      <c r="IB851" s="200"/>
      <c r="IC851" s="200"/>
      <c r="ID851" s="200"/>
      <c r="IE851" s="200"/>
      <c r="IF851" s="200"/>
      <c r="IG851" s="200"/>
      <c r="IH851" s="200"/>
      <c r="II851" s="200"/>
      <c r="IJ851" s="200"/>
      <c r="IK851" s="200"/>
      <c r="IL851" s="200"/>
      <c r="IM851" s="200"/>
      <c r="IN851" s="200"/>
      <c r="IO851" s="200"/>
      <c r="IP851" s="200"/>
      <c r="IQ851" s="200"/>
      <c r="IR851" s="200"/>
      <c r="IS851" s="200"/>
      <c r="IT851" s="200"/>
      <c r="IU851" s="200"/>
      <c r="IV851" s="200"/>
      <c r="IW851" s="200"/>
      <c r="IX851" s="200"/>
      <c r="IY851" s="200"/>
      <c r="IZ851" s="200"/>
      <c r="JA851" s="200"/>
      <c r="JB851" s="200"/>
      <c r="JC851" s="200"/>
      <c r="JD851" s="200"/>
      <c r="JE851" s="200"/>
      <c r="JF851" s="200"/>
      <c r="JG851" s="200"/>
      <c r="JH851" s="200"/>
      <c r="JI851" s="200"/>
      <c r="JJ851" s="200"/>
      <c r="JK851" s="200"/>
      <c r="JL851" s="200"/>
      <c r="JM851" s="200"/>
      <c r="JN851" s="200"/>
      <c r="JO851" s="200"/>
      <c r="JP851" s="200"/>
      <c r="JQ851" s="200"/>
      <c r="JR851" s="200"/>
      <c r="JS851" s="200"/>
      <c r="JT851" s="200"/>
      <c r="JU851" s="200"/>
      <c r="JV851" s="200"/>
      <c r="JW851" s="200"/>
      <c r="JX851" s="200"/>
      <c r="JY851" s="200"/>
      <c r="JZ851" s="200"/>
      <c r="KA851" s="200"/>
      <c r="KB851" s="200"/>
      <c r="KC851" s="200"/>
      <c r="KD851" s="200"/>
      <c r="KE851" s="200"/>
      <c r="KF851" s="200"/>
      <c r="KG851" s="200"/>
      <c r="KH851" s="200"/>
      <c r="KI851" s="200"/>
      <c r="KJ851" s="200"/>
      <c r="KK851" s="200"/>
      <c r="KL851" s="200"/>
      <c r="KM851" s="200"/>
      <c r="KN851" s="200"/>
      <c r="KO851" s="200"/>
      <c r="KP851" s="200"/>
      <c r="KQ851" s="200"/>
      <c r="KR851" s="200"/>
      <c r="KS851" s="200"/>
      <c r="KT851" s="200"/>
      <c r="KU851" s="200"/>
      <c r="KV851" s="200"/>
      <c r="KW851" s="200"/>
      <c r="KX851" s="200"/>
      <c r="KY851" s="200"/>
      <c r="KZ851" s="200"/>
      <c r="LA851" s="200"/>
      <c r="LB851" s="200"/>
      <c r="LC851" s="200"/>
      <c r="LD851" s="200"/>
      <c r="LE851" s="200"/>
      <c r="LF851" s="200"/>
      <c r="LG851" s="200"/>
      <c r="LH851" s="200"/>
      <c r="LI851" s="200"/>
      <c r="LJ851" s="200"/>
      <c r="LK851" s="200"/>
      <c r="LL851" s="200"/>
      <c r="LM851" s="200"/>
      <c r="LN851" s="200"/>
      <c r="LO851" s="200"/>
      <c r="LP851" s="200"/>
      <c r="LQ851" s="200"/>
      <c r="LR851" s="200"/>
      <c r="LS851" s="200"/>
      <c r="LT851" s="200"/>
      <c r="LU851" s="200"/>
      <c r="LV851" s="200"/>
      <c r="LW851" s="200"/>
      <c r="LX851" s="200"/>
      <c r="LY851" s="200"/>
      <c r="LZ851" s="200"/>
      <c r="MA851" s="200"/>
      <c r="MB851" s="200"/>
      <c r="MC851" s="200"/>
      <c r="MD851" s="200"/>
      <c r="ME851" s="200"/>
      <c r="MF851" s="200"/>
      <c r="MG851" s="200"/>
      <c r="MH851" s="200"/>
      <c r="MI851" s="200"/>
      <c r="MJ851" s="200"/>
      <c r="MK851" s="200"/>
      <c r="ML851" s="200"/>
      <c r="MM851" s="200"/>
      <c r="MN851" s="200"/>
      <c r="MO851" s="200"/>
      <c r="MP851" s="200"/>
      <c r="MQ851" s="200"/>
      <c r="MR851" s="200"/>
      <c r="MS851" s="200"/>
      <c r="MT851" s="200"/>
      <c r="MU851" s="200"/>
      <c r="MV851" s="200"/>
      <c r="MW851" s="200"/>
      <c r="MX851" s="200"/>
      <c r="MY851" s="200"/>
      <c r="MZ851" s="200"/>
      <c r="NA851" s="200"/>
      <c r="NB851" s="200"/>
      <c r="NC851" s="200"/>
      <c r="ND851" s="200"/>
      <c r="NE851" s="200"/>
      <c r="NF851" s="200"/>
      <c r="NG851" s="200"/>
      <c r="NH851" s="200"/>
      <c r="NI851" s="200"/>
      <c r="NJ851" s="200"/>
      <c r="NK851" s="200"/>
      <c r="NL851" s="200"/>
      <c r="NM851" s="200"/>
      <c r="NN851" s="200"/>
      <c r="NO851" s="200"/>
      <c r="NP851" s="200"/>
      <c r="NQ851" s="200"/>
      <c r="NR851" s="200"/>
      <c r="NS851" s="200"/>
      <c r="NT851" s="200"/>
      <c r="NU851" s="200"/>
      <c r="NV851" s="200"/>
      <c r="NW851" s="200"/>
      <c r="NX851" s="200"/>
      <c r="NY851" s="200"/>
      <c r="NZ851" s="200"/>
      <c r="OA851" s="200"/>
      <c r="OB851" s="200"/>
      <c r="OC851" s="200"/>
      <c r="OD851" s="200"/>
      <c r="OE851" s="200"/>
      <c r="OF851" s="200"/>
      <c r="OG851" s="200"/>
      <c r="OH851" s="200"/>
      <c r="OI851" s="200"/>
      <c r="OJ851" s="200"/>
      <c r="OK851" s="200"/>
      <c r="OL851" s="200"/>
      <c r="OM851" s="200"/>
      <c r="ON851" s="200"/>
      <c r="OO851" s="200"/>
      <c r="OP851" s="200"/>
      <c r="OQ851" s="200"/>
      <c r="OR851" s="200"/>
      <c r="OS851" s="200"/>
      <c r="OT851" s="200"/>
      <c r="OU851" s="200"/>
      <c r="OV851" s="200"/>
      <c r="OW851" s="200"/>
      <c r="OX851" s="200"/>
      <c r="OY851" s="200"/>
      <c r="OZ851" s="200"/>
      <c r="PA851" s="200"/>
      <c r="PB851" s="200"/>
      <c r="PC851" s="200"/>
      <c r="PD851" s="200"/>
      <c r="PE851" s="200"/>
      <c r="PF851" s="200"/>
      <c r="PG851" s="200"/>
      <c r="PH851" s="200"/>
      <c r="PI851" s="200"/>
      <c r="PJ851" s="200"/>
      <c r="PK851" s="200"/>
      <c r="PL851" s="200"/>
      <c r="PM851" s="200"/>
      <c r="PN851" s="200"/>
      <c r="PO851" s="200"/>
      <c r="PP851" s="200"/>
      <c r="PQ851" s="200"/>
      <c r="PR851" s="200"/>
      <c r="PS851" s="200"/>
      <c r="PT851" s="200"/>
      <c r="PU851" s="200"/>
      <c r="PV851" s="200"/>
      <c r="PW851" s="200"/>
      <c r="PX851" s="200"/>
      <c r="PY851" s="200"/>
      <c r="PZ851" s="200"/>
      <c r="QA851" s="200"/>
      <c r="QB851" s="200"/>
      <c r="QC851" s="200"/>
      <c r="QD851" s="200"/>
      <c r="QE851" s="200"/>
      <c r="QF851" s="200"/>
      <c r="QG851" s="200"/>
      <c r="QH851" s="200"/>
      <c r="QI851" s="200"/>
      <c r="QJ851" s="200"/>
      <c r="QK851" s="200"/>
      <c r="QL851" s="200"/>
      <c r="QM851" s="200"/>
      <c r="QN851" s="200"/>
      <c r="QO851" s="200"/>
      <c r="QP851" s="200"/>
      <c r="QQ851" s="200"/>
      <c r="QR851" s="200"/>
      <c r="QS851" s="200"/>
      <c r="QT851" s="200"/>
      <c r="QU851" s="200"/>
      <c r="QV851" s="200"/>
      <c r="QW851" s="200"/>
      <c r="QX851" s="200"/>
      <c r="QY851" s="200"/>
      <c r="QZ851" s="200"/>
      <c r="RA851" s="200"/>
      <c r="RB851" s="200"/>
      <c r="RC851" s="200"/>
      <c r="RD851" s="200"/>
      <c r="RE851" s="200"/>
      <c r="RF851" s="200"/>
      <c r="RG851" s="200"/>
      <c r="RH851" s="200"/>
      <c r="RI851" s="200"/>
      <c r="RJ851" s="200"/>
      <c r="RK851" s="200"/>
      <c r="RL851" s="200"/>
      <c r="RM851" s="200"/>
      <c r="RN851" s="200"/>
      <c r="RO851" s="200"/>
      <c r="RP851" s="200"/>
      <c r="RQ851" s="200"/>
      <c r="RR851" s="200"/>
      <c r="RS851" s="200"/>
      <c r="RT851" s="200"/>
      <c r="RU851" s="200"/>
      <c r="RV851" s="200"/>
      <c r="RW851" s="200"/>
      <c r="RX851" s="200"/>
      <c r="RY851" s="200"/>
      <c r="RZ851" s="200"/>
      <c r="SA851" s="200"/>
      <c r="SB851" s="200"/>
      <c r="SC851" s="200"/>
      <c r="SD851" s="200"/>
      <c r="SE851" s="200"/>
      <c r="SF851" s="200"/>
      <c r="SG851" s="200"/>
      <c r="SH851" s="200"/>
      <c r="SI851" s="200"/>
      <c r="SJ851" s="200"/>
      <c r="SK851" s="200"/>
      <c r="SL851" s="200"/>
      <c r="SM851" s="200"/>
      <c r="SN851" s="200"/>
      <c r="SO851" s="200"/>
      <c r="SP851" s="200"/>
      <c r="SQ851" s="200"/>
      <c r="SR851" s="200"/>
      <c r="SS851" s="200"/>
      <c r="ST851" s="200"/>
      <c r="SU851" s="200"/>
      <c r="SV851" s="200"/>
      <c r="SW851" s="200"/>
      <c r="SX851" s="200"/>
      <c r="SY851" s="200"/>
      <c r="SZ851" s="200"/>
      <c r="TA851" s="200"/>
      <c r="TB851" s="200"/>
      <c r="TC851" s="200"/>
      <c r="TD851" s="200"/>
      <c r="TE851" s="200"/>
      <c r="TF851" s="200"/>
      <c r="TG851" s="200"/>
      <c r="TH851" s="200"/>
      <c r="TI851" s="200"/>
      <c r="TJ851" s="200"/>
      <c r="TK851" s="200"/>
      <c r="TL851" s="200"/>
      <c r="TM851" s="200"/>
      <c r="TN851" s="200"/>
      <c r="TO851" s="200"/>
      <c r="TP851" s="200"/>
      <c r="TQ851" s="200"/>
      <c r="TR851" s="200"/>
      <c r="TS851" s="200"/>
      <c r="TT851" s="200"/>
      <c r="TU851" s="200"/>
      <c r="TV851" s="200"/>
      <c r="TW851" s="200"/>
      <c r="TX851" s="200"/>
      <c r="TY851" s="200"/>
      <c r="TZ851" s="200"/>
      <c r="UA851" s="200"/>
      <c r="UB851" s="200"/>
      <c r="UC851" s="200"/>
      <c r="UD851" s="200"/>
      <c r="UE851" s="200"/>
      <c r="UF851" s="200"/>
      <c r="UG851" s="200"/>
      <c r="UH851" s="200"/>
      <c r="UI851" s="200"/>
      <c r="UJ851" s="200"/>
      <c r="UK851" s="200"/>
      <c r="UL851" s="200"/>
      <c r="UM851" s="200"/>
      <c r="UN851" s="200"/>
      <c r="UO851" s="200"/>
      <c r="UP851" s="200"/>
      <c r="UQ851" s="200"/>
      <c r="UR851" s="200"/>
      <c r="US851" s="200"/>
      <c r="UT851" s="200"/>
      <c r="UU851" s="200"/>
      <c r="UV851" s="200"/>
      <c r="UW851" s="200"/>
      <c r="UX851" s="200"/>
      <c r="UY851" s="200"/>
      <c r="UZ851" s="200"/>
      <c r="VA851" s="200"/>
      <c r="VB851" s="200"/>
      <c r="VC851" s="200"/>
      <c r="VD851" s="200"/>
      <c r="VE851" s="200"/>
      <c r="VF851" s="200"/>
      <c r="VG851" s="200"/>
      <c r="VH851" s="200"/>
      <c r="VI851" s="200"/>
      <c r="VJ851" s="200"/>
      <c r="VK851" s="200"/>
      <c r="VL851" s="200"/>
      <c r="VM851" s="200"/>
      <c r="VN851" s="200"/>
      <c r="VO851" s="200"/>
      <c r="VP851" s="200"/>
      <c r="VQ851" s="200"/>
      <c r="VR851" s="200"/>
      <c r="VS851" s="200"/>
      <c r="VT851" s="200"/>
      <c r="VU851" s="200"/>
      <c r="VV851" s="200"/>
      <c r="VW851" s="200"/>
      <c r="VX851" s="200"/>
      <c r="VY851" s="200"/>
      <c r="VZ851" s="200"/>
      <c r="WA851" s="200"/>
      <c r="WB851" s="200"/>
      <c r="WC851" s="200"/>
      <c r="WD851" s="200"/>
      <c r="WE851" s="200"/>
      <c r="WF851" s="200"/>
      <c r="WG851" s="200"/>
      <c r="WH851" s="200"/>
      <c r="WI851" s="200"/>
      <c r="WJ851" s="200"/>
      <c r="WK851" s="200"/>
      <c r="WL851" s="200"/>
      <c r="WM851" s="200"/>
      <c r="WN851" s="200"/>
      <c r="WO851" s="200"/>
      <c r="WP851" s="200"/>
      <c r="WQ851" s="200"/>
      <c r="WR851" s="200"/>
      <c r="WS851" s="200"/>
      <c r="WT851" s="200"/>
      <c r="WU851" s="200"/>
      <c r="WV851" s="200"/>
      <c r="WW851" s="200"/>
      <c r="WX851" s="200"/>
      <c r="WY851" s="200"/>
      <c r="WZ851" s="200"/>
      <c r="XA851" s="200"/>
      <c r="XB851" s="200"/>
      <c r="XC851" s="200"/>
      <c r="XD851" s="200"/>
      <c r="XE851" s="200"/>
      <c r="XF851" s="200"/>
      <c r="XG851" s="200"/>
      <c r="XH851" s="200"/>
      <c r="XI851" s="200"/>
      <c r="XJ851" s="200"/>
      <c r="XK851" s="200"/>
      <c r="XL851" s="200"/>
      <c r="XM851" s="200"/>
      <c r="XN851" s="200"/>
      <c r="XO851" s="200"/>
      <c r="XP851" s="200"/>
      <c r="XQ851" s="200"/>
      <c r="XR851" s="200"/>
      <c r="XS851" s="200"/>
      <c r="XT851" s="200"/>
      <c r="XU851" s="200"/>
      <c r="XV851" s="200"/>
      <c r="XW851" s="200"/>
      <c r="XX851" s="200"/>
      <c r="XY851" s="200"/>
      <c r="XZ851" s="200"/>
      <c r="YA851" s="200"/>
      <c r="YB851" s="200"/>
      <c r="YC851" s="200"/>
      <c r="YD851" s="200"/>
      <c r="YE851" s="200"/>
      <c r="YF851" s="200"/>
      <c r="YG851" s="200"/>
      <c r="YH851" s="200"/>
      <c r="YI851" s="200"/>
      <c r="YJ851" s="200"/>
      <c r="YK851" s="200"/>
      <c r="YL851" s="200"/>
      <c r="YM851" s="200"/>
      <c r="YN851" s="200"/>
      <c r="YO851" s="200"/>
      <c r="YP851" s="200"/>
      <c r="YQ851" s="200"/>
      <c r="YR851" s="200"/>
      <c r="YS851" s="200"/>
      <c r="YT851" s="200"/>
      <c r="YU851" s="200"/>
      <c r="YV851" s="200"/>
      <c r="YW851" s="200"/>
      <c r="YX851" s="200"/>
      <c r="YY851" s="200"/>
      <c r="YZ851" s="200"/>
      <c r="ZA851" s="200"/>
      <c r="ZB851" s="200"/>
      <c r="ZC851" s="200"/>
      <c r="ZD851" s="200"/>
      <c r="ZE851" s="200"/>
      <c r="ZF851" s="200"/>
      <c r="ZG851" s="200"/>
      <c r="ZH851" s="200"/>
      <c r="ZI851" s="200"/>
      <c r="ZJ851" s="200"/>
      <c r="ZK851" s="200"/>
      <c r="ZL851" s="200"/>
      <c r="ZM851" s="200"/>
      <c r="ZN851" s="200"/>
      <c r="ZO851" s="200"/>
      <c r="ZP851" s="200"/>
      <c r="ZQ851" s="200"/>
      <c r="ZR851" s="200"/>
      <c r="ZS851" s="200"/>
      <c r="ZT851" s="200"/>
      <c r="ZU851" s="200"/>
      <c r="ZV851" s="200"/>
      <c r="ZW851" s="200"/>
      <c r="ZX851" s="200"/>
      <c r="ZY851" s="200"/>
      <c r="ZZ851" s="200"/>
      <c r="AAA851" s="200"/>
      <c r="AAB851" s="200"/>
      <c r="AAC851" s="200"/>
      <c r="AAD851" s="200"/>
      <c r="AAE851" s="200"/>
      <c r="AAF851" s="200"/>
      <c r="AAG851" s="200"/>
      <c r="AAH851" s="200"/>
      <c r="AAI851" s="200"/>
      <c r="AAJ851" s="200"/>
      <c r="AAK851" s="200"/>
      <c r="AAL851" s="200"/>
      <c r="AAM851" s="200"/>
      <c r="AAN851" s="200"/>
      <c r="AAO851" s="200"/>
      <c r="AAP851" s="200"/>
      <c r="AAQ851" s="200"/>
      <c r="AAR851" s="200"/>
      <c r="AAS851" s="200"/>
      <c r="AAT851" s="200"/>
      <c r="AAU851" s="200"/>
      <c r="AAV851" s="200"/>
      <c r="AAW851" s="200"/>
      <c r="AAX851" s="200"/>
      <c r="AAY851" s="200"/>
      <c r="AAZ851" s="200"/>
      <c r="ABA851" s="200"/>
      <c r="ABB851" s="200"/>
      <c r="ABC851" s="200"/>
      <c r="ABD851" s="200"/>
      <c r="ABE851" s="200"/>
      <c r="ABF851" s="200"/>
      <c r="ABG851" s="200"/>
      <c r="ABH851" s="200"/>
      <c r="ABI851" s="200"/>
      <c r="ABJ851" s="200"/>
      <c r="ABK851" s="200"/>
      <c r="ABL851" s="200"/>
      <c r="ABM851" s="200"/>
      <c r="ABN851" s="200"/>
      <c r="ABO851" s="200"/>
      <c r="ABP851" s="200"/>
      <c r="ABQ851" s="200"/>
      <c r="ABR851" s="200"/>
      <c r="ABS851" s="200"/>
      <c r="ABT851" s="200"/>
      <c r="ABU851" s="200"/>
      <c r="ABV851" s="200"/>
      <c r="ABW851" s="200"/>
      <c r="ABX851" s="200"/>
      <c r="ABY851" s="200"/>
      <c r="ABZ851" s="200"/>
      <c r="ACA851" s="200"/>
      <c r="ACB851" s="200"/>
      <c r="ACC851" s="200"/>
      <c r="ACD851" s="200"/>
      <c r="ACE851" s="200"/>
      <c r="ACF851" s="200"/>
      <c r="ACG851" s="200"/>
      <c r="ACH851" s="200"/>
      <c r="ACI851" s="200"/>
      <c r="ACJ851" s="200"/>
      <c r="ACK851" s="200"/>
      <c r="ACL851" s="200"/>
      <c r="ACM851" s="200"/>
      <c r="ACN851" s="200"/>
      <c r="ACO851" s="200"/>
      <c r="ACP851" s="200"/>
      <c r="ACQ851" s="200"/>
      <c r="ACR851" s="200"/>
      <c r="ACS851" s="200"/>
      <c r="ACT851" s="200"/>
      <c r="ACU851" s="200"/>
      <c r="ACV851" s="200"/>
      <c r="ACW851" s="200"/>
      <c r="ACX851" s="200"/>
      <c r="ACY851" s="200"/>
      <c r="ACZ851" s="200"/>
      <c r="ADA851" s="200"/>
      <c r="ADB851" s="200"/>
      <c r="ADC851" s="200"/>
      <c r="ADD851" s="200"/>
      <c r="ADE851" s="200"/>
      <c r="ADF851" s="200"/>
      <c r="ADG851" s="200"/>
      <c r="ADH851" s="200"/>
      <c r="ADI851" s="200"/>
      <c r="ADJ851" s="200"/>
      <c r="ADK851" s="200"/>
      <c r="ADL851" s="200"/>
      <c r="ADM851" s="200"/>
      <c r="ADN851" s="200"/>
      <c r="ADO851" s="200"/>
      <c r="ADP851" s="200"/>
      <c r="ADQ851" s="200"/>
      <c r="ADR851" s="200"/>
      <c r="ADS851" s="200"/>
      <c r="ADT851" s="200"/>
      <c r="ADU851" s="200"/>
      <c r="ADV851" s="200"/>
      <c r="ADW851" s="200"/>
      <c r="ADX851" s="200"/>
      <c r="ADY851" s="200"/>
      <c r="ADZ851" s="200"/>
      <c r="AEA851" s="200"/>
      <c r="AEB851" s="200"/>
      <c r="AEC851" s="200"/>
      <c r="AED851" s="200"/>
      <c r="AEE851" s="200"/>
      <c r="AEF851" s="200"/>
      <c r="AEG851" s="200"/>
      <c r="AEH851" s="200"/>
      <c r="AEI851" s="200"/>
      <c r="AEJ851" s="200"/>
      <c r="AEK851" s="200"/>
      <c r="AEL851" s="200"/>
      <c r="AEM851" s="200"/>
      <c r="AEN851" s="200"/>
      <c r="AEO851" s="200"/>
      <c r="AEP851" s="200"/>
      <c r="AEQ851" s="200"/>
      <c r="AER851" s="200"/>
      <c r="AES851" s="200"/>
      <c r="AET851" s="200"/>
      <c r="AEU851" s="200"/>
      <c r="AEV851" s="200"/>
      <c r="AEW851" s="200"/>
      <c r="AEX851" s="200"/>
      <c r="AEY851" s="200"/>
      <c r="AEZ851" s="200"/>
      <c r="AFA851" s="200"/>
      <c r="AFB851" s="200"/>
      <c r="AFC851" s="200"/>
      <c r="AFD851" s="200"/>
      <c r="AFE851" s="200"/>
      <c r="AFF851" s="200"/>
      <c r="AFG851" s="200"/>
      <c r="AFH851" s="200"/>
      <c r="AFI851" s="200"/>
      <c r="AFJ851" s="200"/>
      <c r="AFK851" s="200"/>
      <c r="AFL851" s="200"/>
      <c r="AFM851" s="200"/>
      <c r="AFN851" s="200"/>
      <c r="AFO851" s="200"/>
      <c r="AFP851" s="200"/>
      <c r="AFQ851" s="200"/>
      <c r="AFR851" s="200"/>
      <c r="AFS851" s="200"/>
      <c r="AFT851" s="200"/>
      <c r="AFU851" s="200"/>
      <c r="AFV851" s="200"/>
      <c r="AFW851" s="200"/>
      <c r="AFX851" s="200"/>
      <c r="AFY851" s="200"/>
      <c r="AFZ851" s="200"/>
      <c r="AGA851" s="200"/>
      <c r="AGB851" s="200"/>
      <c r="AGC851" s="200"/>
      <c r="AGD851" s="200"/>
      <c r="AGE851" s="200"/>
      <c r="AGF851" s="200"/>
      <c r="AGG851" s="200"/>
      <c r="AGH851" s="200"/>
      <c r="AGI851" s="200"/>
      <c r="AGJ851" s="200"/>
      <c r="AGK851" s="200"/>
      <c r="AGL851" s="200"/>
      <c r="AGM851" s="200"/>
      <c r="AGN851" s="200"/>
      <c r="AGO851" s="200"/>
      <c r="AGP851" s="200"/>
      <c r="AGQ851" s="200"/>
      <c r="AGR851" s="200"/>
      <c r="AGS851" s="200"/>
      <c r="AGT851" s="200"/>
      <c r="AGU851" s="200"/>
      <c r="AGV851" s="200"/>
      <c r="AGW851" s="200"/>
      <c r="AGX851" s="200"/>
      <c r="AGY851" s="200"/>
      <c r="AGZ851" s="200"/>
      <c r="AHA851" s="200"/>
      <c r="AHB851" s="200"/>
      <c r="AHC851" s="200"/>
      <c r="AHD851" s="200"/>
      <c r="AHE851" s="200"/>
      <c r="AHF851" s="200"/>
      <c r="AHG851" s="200"/>
      <c r="AHH851" s="200"/>
      <c r="AHI851" s="200"/>
      <c r="AHJ851" s="200"/>
      <c r="AHK851" s="200"/>
      <c r="AHL851" s="200"/>
      <c r="AHM851" s="200"/>
      <c r="AHN851" s="200"/>
      <c r="AHO851" s="200"/>
      <c r="AHP851" s="200"/>
      <c r="AHQ851" s="200"/>
      <c r="AHR851" s="200"/>
      <c r="AHS851" s="200"/>
      <c r="AHT851" s="200"/>
      <c r="AHU851" s="200"/>
      <c r="AHV851" s="200"/>
      <c r="AHW851" s="200"/>
      <c r="AHX851" s="200"/>
      <c r="AHY851" s="200"/>
      <c r="AHZ851" s="200"/>
      <c r="AIA851" s="200"/>
      <c r="AIB851" s="200"/>
      <c r="AIC851" s="200"/>
      <c r="AID851" s="200"/>
      <c r="AIE851" s="200"/>
      <c r="AIF851" s="200"/>
      <c r="AIG851" s="200"/>
      <c r="AIH851" s="200"/>
      <c r="AII851" s="200"/>
      <c r="AIJ851" s="200"/>
      <c r="AIK851" s="200"/>
      <c r="AIL851" s="200"/>
      <c r="AIM851" s="200"/>
      <c r="AIN851" s="200"/>
      <c r="AIO851" s="200"/>
      <c r="AIP851" s="200"/>
      <c r="AIQ851" s="200"/>
      <c r="AIR851" s="200"/>
      <c r="AIS851" s="200"/>
      <c r="AIT851" s="200"/>
      <c r="AIU851" s="200"/>
      <c r="AIV851" s="200"/>
      <c r="AIW851" s="200"/>
      <c r="AIX851" s="200"/>
      <c r="AIY851" s="200"/>
      <c r="AIZ851" s="200"/>
      <c r="AJA851" s="200"/>
      <c r="AJB851" s="200"/>
      <c r="AJC851" s="200"/>
      <c r="AJD851" s="200"/>
      <c r="AJE851" s="200"/>
      <c r="AJF851" s="200"/>
      <c r="AJG851" s="200"/>
      <c r="AJH851" s="200"/>
      <c r="AJI851" s="200"/>
      <c r="AJJ851" s="200"/>
      <c r="AJK851" s="200"/>
      <c r="AJL851" s="200"/>
      <c r="AJM851" s="200"/>
      <c r="AJN851" s="200"/>
      <c r="AJO851" s="200"/>
      <c r="AJP851" s="200"/>
      <c r="AJQ851" s="200"/>
      <c r="AJR851" s="200"/>
      <c r="AJS851" s="200"/>
      <c r="AJT851" s="200"/>
      <c r="AJU851" s="200"/>
      <c r="AJV851" s="200"/>
      <c r="AJW851" s="200"/>
      <c r="AJX851" s="200"/>
      <c r="AJY851" s="200"/>
      <c r="AJZ851" s="200"/>
      <c r="AKA851" s="200"/>
      <c r="AKB851" s="200"/>
      <c r="AKC851" s="200"/>
      <c r="AKD851" s="200"/>
      <c r="AKE851" s="200"/>
      <c r="AKF851" s="200"/>
      <c r="AKG851" s="200"/>
      <c r="AKH851" s="200"/>
      <c r="AKI851" s="200"/>
      <c r="AKJ851" s="200"/>
      <c r="AKK851" s="200"/>
      <c r="AKL851" s="200"/>
      <c r="AKM851" s="200"/>
      <c r="AKN851" s="200"/>
      <c r="AKO851" s="200"/>
      <c r="AKP851" s="200"/>
      <c r="AKQ851" s="200"/>
      <c r="AKR851" s="200"/>
      <c r="AKS851" s="200"/>
      <c r="AKT851" s="200"/>
      <c r="AKU851" s="200"/>
      <c r="AKV851" s="200"/>
      <c r="AKW851" s="200"/>
      <c r="AKX851" s="200"/>
      <c r="AKY851" s="200"/>
      <c r="AKZ851" s="200"/>
      <c r="ALA851" s="200"/>
      <c r="ALB851" s="200"/>
      <c r="ALC851" s="200"/>
      <c r="ALD851" s="200"/>
      <c r="ALE851" s="200"/>
      <c r="ALF851" s="200"/>
      <c r="ALG851" s="200"/>
      <c r="ALH851" s="200"/>
      <c r="ALI851" s="200"/>
      <c r="ALJ851" s="200"/>
      <c r="ALK851" s="200"/>
      <c r="ALL851" s="200"/>
      <c r="ALM851" s="200"/>
      <c r="ALN851" s="200"/>
      <c r="ALO851" s="200"/>
      <c r="ALP851" s="200"/>
      <c r="ALQ851" s="200"/>
      <c r="ALR851" s="200"/>
      <c r="ALS851" s="200"/>
      <c r="ALT851" s="200"/>
      <c r="ALU851" s="200"/>
      <c r="ALV851" s="200"/>
      <c r="ALW851" s="200"/>
      <c r="ALX851" s="200"/>
      <c r="ALY851" s="200"/>
      <c r="ALZ851" s="200"/>
      <c r="AMA851" s="200"/>
      <c r="AMB851" s="200"/>
      <c r="AMC851" s="200"/>
      <c r="AMD851" s="200"/>
      <c r="AME851" s="200"/>
      <c r="AMF851" s="200"/>
      <c r="AMG851" s="200"/>
      <c r="AMH851" s="200"/>
      <c r="AMI851" s="200"/>
      <c r="AMJ851" s="200"/>
      <c r="AMK851" s="200"/>
      <c r="AML851" s="200"/>
      <c r="AMM851" s="200"/>
      <c r="AMN851" s="200"/>
      <c r="AMO851" s="200"/>
      <c r="AMP851" s="200"/>
      <c r="AMQ851" s="200"/>
      <c r="AMR851" s="200"/>
      <c r="AMS851" s="200"/>
      <c r="AMT851" s="200"/>
      <c r="AMU851" s="200"/>
      <c r="AMV851" s="200"/>
      <c r="AMW851" s="200"/>
      <c r="AMX851" s="200"/>
      <c r="AMY851" s="200"/>
      <c r="AMZ851" s="200"/>
      <c r="ANA851" s="200"/>
      <c r="ANB851" s="200"/>
      <c r="ANC851" s="200"/>
      <c r="AND851" s="200"/>
      <c r="ANE851" s="200"/>
      <c r="ANF851" s="200"/>
      <c r="ANG851" s="200"/>
      <c r="ANH851" s="200"/>
      <c r="ANI851" s="200"/>
      <c r="ANJ851" s="200"/>
      <c r="ANK851" s="200"/>
      <c r="ANL851" s="200"/>
      <c r="ANM851" s="200"/>
      <c r="ANN851" s="200"/>
      <c r="ANO851" s="200"/>
      <c r="ANP851" s="200"/>
      <c r="ANQ851" s="200"/>
      <c r="ANR851" s="200"/>
      <c r="ANS851" s="200"/>
      <c r="ANT851" s="200"/>
      <c r="ANU851" s="200"/>
      <c r="ANV851" s="200"/>
      <c r="ANW851" s="200"/>
      <c r="ANX851" s="200"/>
      <c r="ANY851" s="200"/>
      <c r="ANZ851" s="200"/>
      <c r="AOA851" s="200"/>
      <c r="AOB851" s="200"/>
      <c r="AOC851" s="200"/>
      <c r="AOD851" s="200"/>
      <c r="AOE851" s="200"/>
      <c r="AOF851" s="200"/>
      <c r="AOG851" s="200"/>
      <c r="AOH851" s="200"/>
      <c r="AOI851" s="200"/>
      <c r="AOJ851" s="200"/>
      <c r="AOK851" s="200"/>
      <c r="AOL851" s="200"/>
      <c r="AOM851" s="200"/>
      <c r="AON851" s="200"/>
      <c r="AOO851" s="200"/>
      <c r="AOP851" s="200"/>
      <c r="AOQ851" s="200"/>
      <c r="AOR851" s="200"/>
      <c r="AOS851" s="200"/>
      <c r="AOT851" s="200"/>
      <c r="AOU851" s="200"/>
      <c r="AOV851" s="200"/>
      <c r="AOW851" s="200"/>
      <c r="AOX851" s="200"/>
      <c r="AOY851" s="200"/>
      <c r="AOZ851" s="200"/>
      <c r="APA851" s="200"/>
      <c r="APB851" s="200"/>
      <c r="APC851" s="200"/>
      <c r="APD851" s="200"/>
      <c r="APE851" s="200"/>
      <c r="APF851" s="200"/>
      <c r="APG851" s="200"/>
      <c r="APH851" s="200"/>
      <c r="API851" s="200"/>
      <c r="APJ851" s="200"/>
      <c r="APK851" s="200"/>
      <c r="APL851" s="200"/>
      <c r="APM851" s="200"/>
      <c r="APN851" s="200"/>
      <c r="APO851" s="200"/>
      <c r="APP851" s="200"/>
      <c r="APQ851" s="200"/>
      <c r="APR851" s="200"/>
      <c r="APS851" s="200"/>
      <c r="APT851" s="200"/>
      <c r="APU851" s="200"/>
      <c r="APV851" s="200"/>
      <c r="APW851" s="200"/>
      <c r="APX851" s="200"/>
      <c r="APY851" s="200"/>
      <c r="APZ851" s="200"/>
      <c r="AQA851" s="200"/>
      <c r="AQB851" s="200"/>
      <c r="AQC851" s="200"/>
      <c r="AQD851" s="200"/>
      <c r="AQE851" s="200"/>
      <c r="AQF851" s="200"/>
      <c r="AQG851" s="200"/>
      <c r="AQH851" s="200"/>
      <c r="AQI851" s="200"/>
      <c r="AQJ851" s="200"/>
      <c r="AQK851" s="200"/>
      <c r="AQL851" s="200"/>
      <c r="AQM851" s="200"/>
      <c r="AQN851" s="200"/>
      <c r="AQO851" s="200"/>
      <c r="AQP851" s="200"/>
      <c r="AQQ851" s="200"/>
      <c r="AQR851" s="200"/>
      <c r="AQS851" s="200"/>
      <c r="AQT851" s="200"/>
      <c r="AQU851" s="200"/>
      <c r="AQV851" s="200"/>
      <c r="AQW851" s="200"/>
      <c r="AQX851" s="200"/>
      <c r="AQY851" s="200"/>
      <c r="AQZ851" s="200"/>
      <c r="ARA851" s="200"/>
      <c r="ARB851" s="200"/>
      <c r="ARC851" s="200"/>
      <c r="ARD851" s="200"/>
      <c r="ARE851" s="200"/>
      <c r="ARF851" s="200"/>
      <c r="ARG851" s="200"/>
      <c r="ARH851" s="200"/>
      <c r="ARI851" s="200"/>
      <c r="ARJ851" s="200"/>
      <c r="ARK851" s="200"/>
      <c r="ARL851" s="200"/>
      <c r="ARM851" s="200"/>
      <c r="ARN851" s="200"/>
      <c r="ARO851" s="200"/>
      <c r="ARP851" s="200"/>
      <c r="ARQ851" s="200"/>
      <c r="ARR851" s="200"/>
      <c r="ARS851" s="200"/>
      <c r="ART851" s="200"/>
      <c r="ARU851" s="200"/>
      <c r="ARV851" s="200"/>
      <c r="ARW851" s="200"/>
      <c r="ARX851" s="200"/>
      <c r="ARY851" s="200"/>
      <c r="ARZ851" s="200"/>
      <c r="ASA851" s="200"/>
      <c r="ASB851" s="200"/>
      <c r="ASC851" s="200"/>
      <c r="ASD851" s="200"/>
      <c r="ASE851" s="200"/>
      <c r="ASF851" s="200"/>
      <c r="ASG851" s="200"/>
      <c r="ASH851" s="200"/>
      <c r="ASI851" s="200"/>
      <c r="ASJ851" s="200"/>
      <c r="ASK851" s="200"/>
      <c r="ASL851" s="200"/>
      <c r="ASM851" s="200"/>
      <c r="ASN851" s="200"/>
      <c r="ASO851" s="200"/>
      <c r="ASP851" s="200"/>
      <c r="ASQ851" s="200"/>
      <c r="ASR851" s="200"/>
      <c r="ASS851" s="200"/>
      <c r="AST851" s="200"/>
      <c r="ASU851" s="200"/>
      <c r="ASV851" s="200"/>
      <c r="ASW851" s="200"/>
      <c r="ASX851" s="200"/>
      <c r="ASY851" s="200"/>
      <c r="ASZ851" s="200"/>
      <c r="ATA851" s="200"/>
      <c r="ATB851" s="200"/>
      <c r="ATC851" s="200"/>
      <c r="ATD851" s="200"/>
      <c r="ATE851" s="200"/>
      <c r="ATF851" s="200"/>
      <c r="ATG851" s="200"/>
      <c r="ATH851" s="200"/>
      <c r="ATI851" s="200"/>
      <c r="ATJ851" s="200"/>
      <c r="ATK851" s="200"/>
      <c r="ATL851" s="200"/>
      <c r="ATM851" s="200"/>
      <c r="ATN851" s="200"/>
      <c r="ATO851" s="200"/>
      <c r="ATP851" s="200"/>
      <c r="ATQ851" s="200"/>
      <c r="ATR851" s="200"/>
      <c r="ATS851" s="200"/>
      <c r="ATT851" s="200"/>
      <c r="ATU851" s="200"/>
      <c r="ATV851" s="200"/>
      <c r="ATW851" s="200"/>
      <c r="ATX851" s="200"/>
      <c r="ATY851" s="200"/>
      <c r="ATZ851" s="200"/>
      <c r="AUA851" s="200"/>
      <c r="AUB851" s="200"/>
      <c r="AUC851" s="200"/>
      <c r="AUD851" s="200"/>
      <c r="AUE851" s="200"/>
      <c r="AUF851" s="200"/>
      <c r="AUG851" s="200"/>
      <c r="AUH851" s="200"/>
      <c r="AUI851" s="200"/>
      <c r="AUJ851" s="200"/>
      <c r="AUK851" s="200"/>
      <c r="AUL851" s="200"/>
      <c r="AUM851" s="200"/>
      <c r="AUN851" s="200"/>
      <c r="AUO851" s="200"/>
      <c r="AUP851" s="200"/>
      <c r="AUQ851" s="200"/>
      <c r="AUR851" s="200"/>
      <c r="AUS851" s="200"/>
      <c r="AUT851" s="200"/>
      <c r="AUU851" s="200"/>
      <c r="AUV851" s="200"/>
      <c r="AUW851" s="200"/>
      <c r="AUX851" s="200"/>
      <c r="AUY851" s="200"/>
      <c r="AUZ851" s="200"/>
      <c r="AVA851" s="200"/>
      <c r="AVB851" s="200"/>
      <c r="AVC851" s="200"/>
      <c r="AVD851" s="200"/>
      <c r="AVE851" s="200"/>
      <c r="AVF851" s="200"/>
      <c r="AVG851" s="200"/>
      <c r="AVH851" s="200"/>
      <c r="AVI851" s="200"/>
      <c r="AVJ851" s="200"/>
      <c r="AVK851" s="200"/>
      <c r="AVL851" s="200"/>
      <c r="AVM851" s="200"/>
      <c r="AVN851" s="200"/>
      <c r="AVO851" s="200"/>
      <c r="AVP851" s="200"/>
      <c r="AVQ851" s="200"/>
      <c r="AVR851" s="200"/>
      <c r="AVS851" s="200"/>
      <c r="AVT851" s="200"/>
      <c r="AVU851" s="200"/>
      <c r="AVV851" s="200"/>
      <c r="AVW851" s="200"/>
      <c r="AVX851" s="200"/>
      <c r="AVY851" s="200"/>
      <c r="AVZ851" s="200"/>
      <c r="AWA851" s="200"/>
      <c r="AWB851" s="200"/>
      <c r="AWC851" s="200"/>
      <c r="AWD851" s="200"/>
      <c r="AWE851" s="200"/>
      <c r="AWF851" s="200"/>
      <c r="AWG851" s="200"/>
      <c r="AWH851" s="200"/>
      <c r="AWI851" s="200"/>
      <c r="AWJ851" s="200"/>
      <c r="AWK851" s="200"/>
      <c r="AWL851" s="200"/>
      <c r="AWM851" s="200"/>
      <c r="AWN851" s="200"/>
      <c r="AWO851" s="200"/>
      <c r="AWP851" s="200"/>
      <c r="AWQ851" s="200"/>
      <c r="AWR851" s="200"/>
      <c r="AWS851" s="200"/>
      <c r="AWT851" s="200"/>
      <c r="AWU851" s="200"/>
      <c r="AWV851" s="200"/>
      <c r="AWW851" s="200"/>
      <c r="AWX851" s="200"/>
      <c r="AWY851" s="200"/>
      <c r="AWZ851" s="200"/>
      <c r="AXA851" s="200"/>
      <c r="AXB851" s="200"/>
      <c r="AXC851" s="200"/>
      <c r="AXD851" s="200"/>
      <c r="AXE851" s="200"/>
      <c r="AXF851" s="200"/>
      <c r="AXG851" s="200"/>
      <c r="AXH851" s="200"/>
      <c r="AXI851" s="200"/>
      <c r="AXJ851" s="200"/>
      <c r="AXK851" s="200"/>
      <c r="AXL851" s="200"/>
      <c r="AXM851" s="200"/>
      <c r="AXN851" s="200"/>
      <c r="AXO851" s="200"/>
      <c r="AXP851" s="200"/>
      <c r="AXQ851" s="200"/>
      <c r="AXR851" s="200"/>
      <c r="AXS851" s="200"/>
      <c r="AXT851" s="200"/>
      <c r="AXU851" s="200"/>
      <c r="AXV851" s="200"/>
      <c r="AXW851" s="200"/>
      <c r="AXX851" s="200"/>
      <c r="AXY851" s="200"/>
      <c r="AXZ851" s="200"/>
      <c r="AYA851" s="200"/>
      <c r="AYB851" s="200"/>
      <c r="AYC851" s="200"/>
      <c r="AYD851" s="200"/>
      <c r="AYE851" s="200"/>
      <c r="AYF851" s="200"/>
      <c r="AYG851" s="200"/>
      <c r="AYH851" s="200"/>
      <c r="AYI851" s="200"/>
      <c r="AYJ851" s="200"/>
      <c r="AYK851" s="200"/>
      <c r="AYL851" s="200"/>
      <c r="AYM851" s="200"/>
      <c r="AYN851" s="200"/>
      <c r="AYO851" s="200"/>
      <c r="AYP851" s="200"/>
      <c r="AYQ851" s="200"/>
      <c r="AYR851" s="200"/>
      <c r="AYS851" s="200"/>
      <c r="AYT851" s="200"/>
      <c r="AYU851" s="200"/>
      <c r="AYV851" s="200"/>
      <c r="AYW851" s="200"/>
      <c r="AYX851" s="200"/>
      <c r="AYY851" s="200"/>
      <c r="AYZ851" s="200"/>
      <c r="AZA851" s="200"/>
      <c r="AZB851" s="200"/>
      <c r="AZC851" s="200"/>
      <c r="AZD851" s="200"/>
      <c r="AZE851" s="200"/>
      <c r="AZF851" s="200"/>
      <c r="AZG851" s="200"/>
      <c r="AZH851" s="200"/>
      <c r="AZI851" s="200"/>
      <c r="AZJ851" s="200"/>
      <c r="AZK851" s="200"/>
      <c r="AZL851" s="200"/>
      <c r="AZM851" s="200"/>
      <c r="AZN851" s="200"/>
      <c r="AZO851" s="200"/>
      <c r="AZP851" s="200"/>
      <c r="AZQ851" s="200"/>
      <c r="AZR851" s="200"/>
      <c r="AZS851" s="200"/>
      <c r="AZT851" s="200"/>
      <c r="AZU851" s="200"/>
      <c r="AZV851" s="200"/>
      <c r="AZW851" s="200"/>
      <c r="AZX851" s="200"/>
      <c r="AZY851" s="200"/>
      <c r="AZZ851" s="200"/>
      <c r="BAA851" s="200"/>
      <c r="BAB851" s="200"/>
      <c r="BAC851" s="200"/>
      <c r="BAD851" s="200"/>
      <c r="BAE851" s="200"/>
      <c r="BAF851" s="200"/>
      <c r="BAG851" s="200"/>
      <c r="BAH851" s="200"/>
      <c r="BAI851" s="200"/>
      <c r="BAJ851" s="200"/>
      <c r="BAK851" s="200"/>
      <c r="BAL851" s="200"/>
      <c r="BAM851" s="200"/>
      <c r="BAN851" s="200"/>
      <c r="BAO851" s="200"/>
      <c r="BAP851" s="200"/>
      <c r="BAQ851" s="200"/>
      <c r="BAR851" s="200"/>
      <c r="BAS851" s="200"/>
      <c r="BAT851" s="200"/>
      <c r="BAU851" s="200"/>
      <c r="BAV851" s="200"/>
      <c r="BAW851" s="200"/>
      <c r="BAX851" s="200"/>
      <c r="BAY851" s="200"/>
      <c r="BAZ851" s="200"/>
      <c r="BBA851" s="200"/>
      <c r="BBB851" s="200"/>
      <c r="BBC851" s="200"/>
      <c r="BBD851" s="200"/>
      <c r="BBE851" s="200"/>
      <c r="BBF851" s="200"/>
      <c r="BBG851" s="200"/>
      <c r="BBH851" s="200"/>
      <c r="BBI851" s="200"/>
      <c r="BBJ851" s="200"/>
      <c r="BBK851" s="200"/>
      <c r="BBL851" s="200"/>
      <c r="BBM851" s="200"/>
      <c r="BBN851" s="200"/>
      <c r="BBO851" s="200"/>
      <c r="BBP851" s="200"/>
      <c r="BBQ851" s="200"/>
      <c r="BBR851" s="200"/>
      <c r="BBS851" s="200"/>
      <c r="BBT851" s="200"/>
      <c r="BBU851" s="200"/>
      <c r="BBV851" s="200"/>
      <c r="BBW851" s="200"/>
      <c r="BBX851" s="200"/>
      <c r="BBY851" s="200"/>
      <c r="BBZ851" s="200"/>
      <c r="BCA851" s="200"/>
      <c r="BCB851" s="200"/>
      <c r="BCC851" s="200"/>
      <c r="BCD851" s="200"/>
      <c r="BCE851" s="200"/>
      <c r="BCF851" s="200"/>
      <c r="BCG851" s="200"/>
      <c r="BCH851" s="200"/>
      <c r="BCI851" s="200"/>
      <c r="BCJ851" s="200"/>
      <c r="BCK851" s="200"/>
      <c r="BCL851" s="200"/>
      <c r="BCM851" s="200"/>
      <c r="BCN851" s="200"/>
      <c r="BCO851" s="200"/>
      <c r="BCP851" s="200"/>
      <c r="BCQ851" s="200"/>
      <c r="BCR851" s="200"/>
      <c r="BCS851" s="200"/>
      <c r="BCT851" s="200"/>
      <c r="BCU851" s="200"/>
      <c r="BCV851" s="200"/>
      <c r="BCW851" s="200"/>
      <c r="BCX851" s="200"/>
      <c r="BCY851" s="200"/>
      <c r="BCZ851" s="200"/>
      <c r="BDA851" s="200"/>
      <c r="BDB851" s="200"/>
      <c r="BDC851" s="200"/>
      <c r="BDD851" s="200"/>
      <c r="BDE851" s="200"/>
      <c r="BDF851" s="200"/>
      <c r="BDG851" s="200"/>
      <c r="BDH851" s="200"/>
      <c r="BDI851" s="200"/>
      <c r="BDJ851" s="200"/>
      <c r="BDK851" s="200"/>
      <c r="BDL851" s="200"/>
      <c r="BDM851" s="200"/>
      <c r="BDN851" s="200"/>
      <c r="BDO851" s="200"/>
      <c r="BDP851" s="200"/>
      <c r="BDQ851" s="200"/>
      <c r="BDR851" s="200"/>
      <c r="BDS851" s="200"/>
      <c r="BDT851" s="200"/>
      <c r="BDU851" s="200"/>
      <c r="BDV851" s="200"/>
      <c r="BDW851" s="200"/>
      <c r="BDX851" s="200"/>
      <c r="BDY851" s="200"/>
      <c r="BDZ851" s="200"/>
      <c r="BEA851" s="200"/>
      <c r="BEB851" s="200"/>
      <c r="BEC851" s="200"/>
      <c r="BED851" s="200"/>
      <c r="BEE851" s="200"/>
      <c r="BEF851" s="200"/>
      <c r="BEG851" s="200"/>
      <c r="BEH851" s="200"/>
      <c r="BEI851" s="200"/>
      <c r="BEJ851" s="200"/>
      <c r="BEK851" s="200"/>
      <c r="BEL851" s="200"/>
      <c r="BEM851" s="200"/>
      <c r="BEN851" s="200"/>
      <c r="BEO851" s="200"/>
      <c r="BEP851" s="200"/>
      <c r="BEQ851" s="200"/>
      <c r="BER851" s="200"/>
      <c r="BES851" s="200"/>
      <c r="BET851" s="200"/>
      <c r="BEU851" s="200"/>
      <c r="BEV851" s="200"/>
      <c r="BEW851" s="200"/>
      <c r="BEX851" s="200"/>
      <c r="BEY851" s="200"/>
      <c r="BEZ851" s="200"/>
      <c r="BFA851" s="200"/>
      <c r="BFB851" s="200"/>
      <c r="BFC851" s="200"/>
      <c r="BFD851" s="200"/>
      <c r="BFE851" s="200"/>
      <c r="BFF851" s="200"/>
      <c r="BFG851" s="200"/>
      <c r="BFH851" s="200"/>
      <c r="BFI851" s="200"/>
      <c r="BFJ851" s="200"/>
      <c r="BFK851" s="200"/>
      <c r="BFL851" s="200"/>
      <c r="BFM851" s="200"/>
      <c r="BFN851" s="200"/>
      <c r="BFO851" s="200"/>
      <c r="BFP851" s="200"/>
      <c r="BFQ851" s="200"/>
      <c r="BFR851" s="200"/>
      <c r="BFS851" s="200"/>
      <c r="BFT851" s="200"/>
      <c r="BFU851" s="200"/>
      <c r="BFV851" s="200"/>
      <c r="BFW851" s="200"/>
      <c r="BFX851" s="200"/>
      <c r="BFY851" s="200"/>
      <c r="BFZ851" s="200"/>
      <c r="BGA851" s="200"/>
      <c r="BGB851" s="200"/>
      <c r="BGC851" s="200"/>
      <c r="BGD851" s="200"/>
      <c r="BGE851" s="200"/>
      <c r="BGF851" s="200"/>
      <c r="BGG851" s="200"/>
      <c r="BGH851" s="200"/>
      <c r="BGI851" s="200"/>
      <c r="BGJ851" s="200"/>
      <c r="BGK851" s="200"/>
      <c r="BGL851" s="200"/>
      <c r="BGM851" s="200"/>
      <c r="BGN851" s="200"/>
      <c r="BGO851" s="200"/>
      <c r="BGP851" s="200"/>
      <c r="BGQ851" s="200"/>
      <c r="BGR851" s="200"/>
      <c r="BGS851" s="200"/>
      <c r="BGT851" s="200"/>
      <c r="BGU851" s="200"/>
      <c r="BGV851" s="200"/>
      <c r="BGW851" s="200"/>
      <c r="BGX851" s="200"/>
      <c r="BGY851" s="200"/>
      <c r="BGZ851" s="200"/>
      <c r="BHA851" s="200"/>
      <c r="BHB851" s="200"/>
      <c r="BHC851" s="200"/>
      <c r="BHD851" s="200"/>
      <c r="BHE851" s="200"/>
      <c r="BHF851" s="200"/>
      <c r="BHG851" s="200"/>
      <c r="BHH851" s="200"/>
      <c r="BHI851" s="200"/>
      <c r="BHJ851" s="200"/>
      <c r="BHK851" s="200"/>
      <c r="BHL851" s="200"/>
      <c r="BHM851" s="200"/>
      <c r="BHN851" s="200"/>
      <c r="BHO851" s="200"/>
      <c r="BHP851" s="200"/>
      <c r="BHQ851" s="200"/>
      <c r="BHR851" s="200"/>
      <c r="BHS851" s="200"/>
      <c r="BHT851" s="200"/>
      <c r="BHU851" s="200"/>
      <c r="BHV851" s="200"/>
      <c r="BHW851" s="200"/>
      <c r="BHX851" s="200"/>
      <c r="BHY851" s="200"/>
      <c r="BHZ851" s="200"/>
      <c r="BIA851" s="200"/>
      <c r="BIB851" s="200"/>
      <c r="BIC851" s="200"/>
      <c r="BID851" s="200"/>
      <c r="BIE851" s="200"/>
      <c r="BIF851" s="200"/>
      <c r="BIG851" s="200"/>
      <c r="BIH851" s="200"/>
      <c r="BII851" s="200"/>
      <c r="BIJ851" s="200"/>
      <c r="BIK851" s="200"/>
      <c r="BIL851" s="200"/>
      <c r="BIM851" s="200"/>
      <c r="BIN851" s="200"/>
      <c r="BIO851" s="200"/>
      <c r="BIP851" s="200"/>
      <c r="BIQ851" s="200"/>
      <c r="BIR851" s="200"/>
      <c r="BIS851" s="200"/>
      <c r="BIT851" s="200"/>
      <c r="BIU851" s="200"/>
      <c r="BIV851" s="200"/>
      <c r="BIW851" s="200"/>
      <c r="BIX851" s="200"/>
      <c r="BIY851" s="200"/>
      <c r="BIZ851" s="200"/>
      <c r="BJA851" s="200"/>
      <c r="BJB851" s="200"/>
      <c r="BJC851" s="200"/>
      <c r="BJD851" s="200"/>
      <c r="BJE851" s="200"/>
      <c r="BJF851" s="200"/>
      <c r="BJG851" s="200"/>
      <c r="BJH851" s="200"/>
      <c r="BJI851" s="200"/>
      <c r="BJJ851" s="200"/>
      <c r="BJK851" s="200"/>
      <c r="BJL851" s="200"/>
      <c r="BJM851" s="200"/>
      <c r="BJN851" s="200"/>
      <c r="BJO851" s="200"/>
      <c r="BJP851" s="200"/>
      <c r="BJQ851" s="200"/>
      <c r="BJR851" s="200"/>
      <c r="BJS851" s="200"/>
      <c r="BJT851" s="200"/>
      <c r="BJU851" s="200"/>
      <c r="BJV851" s="200"/>
      <c r="BJW851" s="200"/>
      <c r="BJX851" s="200"/>
      <c r="BJY851" s="200"/>
      <c r="BJZ851" s="200"/>
      <c r="BKA851" s="200"/>
      <c r="BKB851" s="200"/>
      <c r="BKC851" s="200"/>
      <c r="BKD851" s="200"/>
      <c r="BKE851" s="200"/>
      <c r="BKF851" s="200"/>
      <c r="BKG851" s="200"/>
      <c r="BKH851" s="200"/>
      <c r="BKI851" s="200"/>
      <c r="BKJ851" s="200"/>
      <c r="BKK851" s="200"/>
      <c r="BKL851" s="200"/>
      <c r="BKM851" s="200"/>
      <c r="BKN851" s="200"/>
      <c r="BKO851" s="200"/>
      <c r="BKP851" s="200"/>
      <c r="BKQ851" s="200"/>
      <c r="BKR851" s="200"/>
      <c r="BKS851" s="200"/>
      <c r="BKT851" s="200"/>
      <c r="BKU851" s="200"/>
      <c r="BKV851" s="200"/>
      <c r="BKW851" s="200"/>
      <c r="BKX851" s="200"/>
      <c r="BKY851" s="200"/>
      <c r="BKZ851" s="200"/>
      <c r="BLA851" s="200"/>
      <c r="BLB851" s="200"/>
      <c r="BLC851" s="200"/>
      <c r="BLD851" s="200"/>
      <c r="BLE851" s="200"/>
      <c r="BLF851" s="200"/>
      <c r="BLG851" s="200"/>
      <c r="BLH851" s="200"/>
      <c r="BLI851" s="200"/>
      <c r="BLJ851" s="200"/>
      <c r="BLK851" s="200"/>
      <c r="BLL851" s="200"/>
      <c r="BLM851" s="200"/>
      <c r="BLN851" s="200"/>
      <c r="BLO851" s="200"/>
      <c r="BLP851" s="200"/>
      <c r="BLQ851" s="200"/>
      <c r="BLR851" s="200"/>
      <c r="BLS851" s="200"/>
      <c r="BLT851" s="200"/>
      <c r="BLU851" s="200"/>
      <c r="BLV851" s="200"/>
      <c r="BLW851" s="200"/>
      <c r="BLX851" s="200"/>
      <c r="BLY851" s="200"/>
      <c r="BLZ851" s="200"/>
      <c r="BMA851" s="200"/>
      <c r="BMB851" s="200"/>
      <c r="BMC851" s="200"/>
      <c r="BMD851" s="200"/>
      <c r="BME851" s="200"/>
      <c r="BMF851" s="200"/>
      <c r="BMG851" s="200"/>
      <c r="BMH851" s="200"/>
      <c r="BMI851" s="200"/>
      <c r="BMJ851" s="200"/>
      <c r="BMK851" s="200"/>
      <c r="BML851" s="200"/>
      <c r="BMM851" s="200"/>
      <c r="BMN851" s="200"/>
      <c r="BMO851" s="200"/>
      <c r="BMP851" s="200"/>
      <c r="BMQ851" s="200"/>
      <c r="BMR851" s="200"/>
      <c r="BMS851" s="200"/>
      <c r="BMT851" s="200"/>
      <c r="BMU851" s="200"/>
      <c r="BMV851" s="200"/>
      <c r="BMW851" s="200"/>
      <c r="BMX851" s="200"/>
      <c r="BMY851" s="200"/>
      <c r="BMZ851" s="200"/>
      <c r="BNA851" s="200"/>
      <c r="BNB851" s="200"/>
      <c r="BNC851" s="200"/>
      <c r="BND851" s="200"/>
      <c r="BNE851" s="200"/>
      <c r="BNF851" s="200"/>
      <c r="BNG851" s="200"/>
      <c r="BNH851" s="200"/>
      <c r="BNI851" s="200"/>
      <c r="BNJ851" s="200"/>
      <c r="BNK851" s="200"/>
      <c r="BNL851" s="200"/>
      <c r="BNM851" s="200"/>
      <c r="BNN851" s="200"/>
      <c r="BNO851" s="200"/>
      <c r="BNP851" s="200"/>
      <c r="BNQ851" s="200"/>
      <c r="BNR851" s="200"/>
      <c r="BNS851" s="200"/>
      <c r="BNT851" s="200"/>
      <c r="BNU851" s="200"/>
      <c r="BNV851" s="200"/>
      <c r="BNW851" s="200"/>
      <c r="BNX851" s="200"/>
      <c r="BNY851" s="200"/>
      <c r="BNZ851" s="200"/>
      <c r="BOA851" s="200"/>
      <c r="BOB851" s="200"/>
      <c r="BOC851" s="200"/>
      <c r="BOD851" s="200"/>
      <c r="BOE851" s="200"/>
      <c r="BOF851" s="200"/>
      <c r="BOG851" s="200"/>
      <c r="BOH851" s="200"/>
      <c r="BOI851" s="200"/>
      <c r="BOJ851" s="200"/>
      <c r="BOK851" s="200"/>
      <c r="BOL851" s="200"/>
      <c r="BOM851" s="200"/>
      <c r="BON851" s="200"/>
      <c r="BOO851" s="200"/>
      <c r="BOP851" s="200"/>
      <c r="BOQ851" s="200"/>
      <c r="BOR851" s="200"/>
      <c r="BOS851" s="200"/>
      <c r="BOT851" s="200"/>
      <c r="BOU851" s="200"/>
      <c r="BOV851" s="200"/>
      <c r="BOW851" s="200"/>
      <c r="BOX851" s="200"/>
      <c r="BOY851" s="200"/>
      <c r="BOZ851" s="200"/>
      <c r="BPA851" s="200"/>
      <c r="BPB851" s="200"/>
      <c r="BPC851" s="200"/>
      <c r="BPD851" s="200"/>
      <c r="BPE851" s="200"/>
      <c r="BPF851" s="200"/>
      <c r="BPG851" s="200"/>
      <c r="BPH851" s="200"/>
      <c r="BPI851" s="200"/>
      <c r="BPJ851" s="200"/>
      <c r="BPK851" s="200"/>
      <c r="BPL851" s="200"/>
      <c r="BPM851" s="200"/>
      <c r="BPN851" s="200"/>
      <c r="BPO851" s="200"/>
      <c r="BPP851" s="200"/>
      <c r="BPQ851" s="200"/>
      <c r="BPR851" s="200"/>
      <c r="BPS851" s="200"/>
      <c r="BPT851" s="200"/>
      <c r="BPU851" s="200"/>
      <c r="BPV851" s="200"/>
      <c r="BPW851" s="200"/>
      <c r="BPX851" s="200"/>
      <c r="BPY851" s="200"/>
      <c r="BPZ851" s="200"/>
      <c r="BQA851" s="200"/>
      <c r="BQB851" s="200"/>
      <c r="BQC851" s="200"/>
      <c r="BQD851" s="200"/>
      <c r="BQE851" s="200"/>
      <c r="BQF851" s="200"/>
      <c r="BQG851" s="200"/>
      <c r="BQH851" s="200"/>
      <c r="BQI851" s="200"/>
      <c r="BQJ851" s="200"/>
      <c r="BQK851" s="200"/>
      <c r="BQL851" s="200"/>
      <c r="BQM851" s="200"/>
      <c r="BQN851" s="200"/>
      <c r="BQO851" s="200"/>
      <c r="BQP851" s="200"/>
      <c r="BQQ851" s="200"/>
      <c r="BQR851" s="200"/>
      <c r="BQS851" s="200"/>
      <c r="BQT851" s="200"/>
      <c r="BQU851" s="200"/>
      <c r="BQV851" s="200"/>
      <c r="BQW851" s="200"/>
      <c r="BQX851" s="200"/>
      <c r="BQY851" s="200"/>
      <c r="BQZ851" s="200"/>
      <c r="BRA851" s="200"/>
      <c r="BRB851" s="200"/>
      <c r="BRC851" s="200"/>
      <c r="BRD851" s="200"/>
      <c r="BRE851" s="200"/>
      <c r="BRF851" s="200"/>
      <c r="BRG851" s="200"/>
      <c r="BRH851" s="200"/>
      <c r="BRI851" s="200"/>
      <c r="BRJ851" s="200"/>
      <c r="BRK851" s="200"/>
      <c r="BRL851" s="200"/>
      <c r="BRM851" s="200"/>
      <c r="BRN851" s="200"/>
      <c r="BRO851" s="200"/>
      <c r="BRP851" s="200"/>
      <c r="BRQ851" s="200"/>
      <c r="BRR851" s="200"/>
      <c r="BRS851" s="200"/>
      <c r="BRT851" s="200"/>
      <c r="BRU851" s="200"/>
      <c r="BRV851" s="200"/>
      <c r="BRW851" s="200"/>
      <c r="BRX851" s="200"/>
      <c r="BRY851" s="200"/>
      <c r="BRZ851" s="200"/>
      <c r="BSA851" s="200"/>
      <c r="BSB851" s="200"/>
      <c r="BSC851" s="200"/>
      <c r="BSD851" s="200"/>
      <c r="BSE851" s="200"/>
      <c r="BSF851" s="200"/>
      <c r="BSG851" s="200"/>
      <c r="BSH851" s="200"/>
      <c r="BSI851" s="200"/>
      <c r="BSJ851" s="200"/>
      <c r="BSK851" s="200"/>
      <c r="BSL851" s="200"/>
      <c r="BSM851" s="200"/>
      <c r="BSN851" s="200"/>
      <c r="BSO851" s="200"/>
      <c r="BSP851" s="200"/>
      <c r="BSQ851" s="200"/>
      <c r="BSR851" s="200"/>
      <c r="BSS851" s="200"/>
      <c r="BST851" s="200"/>
      <c r="BSU851" s="200"/>
      <c r="BSV851" s="200"/>
      <c r="BSW851" s="200"/>
      <c r="BSX851" s="200"/>
      <c r="BSY851" s="200"/>
      <c r="BSZ851" s="200"/>
      <c r="BTA851" s="200"/>
      <c r="BTB851" s="200"/>
      <c r="BTC851" s="200"/>
      <c r="BTD851" s="200"/>
      <c r="BTE851" s="200"/>
      <c r="BTF851" s="200"/>
      <c r="BTG851" s="200"/>
      <c r="BTH851" s="200"/>
      <c r="BTI851" s="200"/>
      <c r="BTJ851" s="200"/>
      <c r="BTK851" s="200"/>
      <c r="BTL851" s="200"/>
      <c r="BTM851" s="200"/>
      <c r="BTN851" s="200"/>
      <c r="BTO851" s="200"/>
      <c r="BTP851" s="200"/>
      <c r="BTQ851" s="200"/>
      <c r="BTR851" s="200"/>
      <c r="BTS851" s="200"/>
      <c r="BTT851" s="200"/>
      <c r="BTU851" s="200"/>
      <c r="BTV851" s="200"/>
      <c r="BTW851" s="200"/>
      <c r="BTX851" s="200"/>
      <c r="BTY851" s="200"/>
      <c r="BTZ851" s="200"/>
      <c r="BUA851" s="200"/>
      <c r="BUB851" s="200"/>
      <c r="BUC851" s="200"/>
      <c r="BUD851" s="200"/>
      <c r="BUE851" s="200"/>
      <c r="BUF851" s="200"/>
      <c r="BUG851" s="200"/>
      <c r="BUH851" s="200"/>
      <c r="BUI851" s="200"/>
      <c r="BUJ851" s="200"/>
      <c r="BUK851" s="200"/>
      <c r="BUL851" s="200"/>
      <c r="BUM851" s="200"/>
      <c r="BUN851" s="200"/>
      <c r="BUO851" s="200"/>
      <c r="BUP851" s="200"/>
      <c r="BUQ851" s="200"/>
      <c r="BUR851" s="200"/>
      <c r="BUS851" s="200"/>
      <c r="BUT851" s="200"/>
      <c r="BUU851" s="200"/>
      <c r="BUV851" s="200"/>
      <c r="BUW851" s="200"/>
      <c r="BUX851" s="200"/>
      <c r="BUY851" s="200"/>
      <c r="BUZ851" s="200"/>
      <c r="BVA851" s="200"/>
      <c r="BVB851" s="200"/>
      <c r="BVC851" s="200"/>
      <c r="BVD851" s="200"/>
      <c r="BVE851" s="200"/>
      <c r="BVF851" s="200"/>
      <c r="BVG851" s="200"/>
      <c r="BVH851" s="200"/>
      <c r="BVI851" s="200"/>
      <c r="BVJ851" s="200"/>
      <c r="BVK851" s="200"/>
      <c r="BVL851" s="200"/>
      <c r="BVM851" s="200"/>
      <c r="BVN851" s="200"/>
      <c r="BVO851" s="200"/>
      <c r="BVP851" s="200"/>
      <c r="BVQ851" s="200"/>
      <c r="BVR851" s="200"/>
      <c r="BVS851" s="200"/>
      <c r="BVT851" s="200"/>
      <c r="BVU851" s="200"/>
      <c r="BVV851" s="200"/>
      <c r="BVW851" s="200"/>
      <c r="BVX851" s="200"/>
      <c r="BVY851" s="200"/>
      <c r="BVZ851" s="200"/>
      <c r="BWA851" s="200"/>
      <c r="BWB851" s="200"/>
      <c r="BWC851" s="200"/>
      <c r="BWD851" s="200"/>
      <c r="BWE851" s="200"/>
      <c r="BWF851" s="200"/>
      <c r="BWG851" s="200"/>
      <c r="BWH851" s="200"/>
      <c r="BWI851" s="200"/>
      <c r="BWJ851" s="200"/>
      <c r="BWK851" s="200"/>
      <c r="BWL851" s="200"/>
      <c r="BWM851" s="200"/>
      <c r="BWN851" s="200"/>
      <c r="BWO851" s="200"/>
      <c r="BWP851" s="200"/>
      <c r="BWQ851" s="200"/>
      <c r="BWR851" s="200"/>
      <c r="BWS851" s="200"/>
      <c r="BWT851" s="200"/>
      <c r="BWU851" s="200"/>
      <c r="BWV851" s="200"/>
      <c r="BWW851" s="200"/>
      <c r="BWX851" s="200"/>
      <c r="BWY851" s="200"/>
      <c r="BWZ851" s="200"/>
      <c r="BXA851" s="200"/>
      <c r="BXB851" s="200"/>
      <c r="BXC851" s="200"/>
      <c r="BXD851" s="200"/>
      <c r="BXE851" s="200"/>
      <c r="BXF851" s="200"/>
      <c r="BXG851" s="200"/>
      <c r="BXH851" s="200"/>
      <c r="BXI851" s="200"/>
      <c r="BXJ851" s="200"/>
      <c r="BXK851" s="200"/>
      <c r="BXL851" s="200"/>
      <c r="BXM851" s="200"/>
      <c r="BXN851" s="200"/>
      <c r="BXO851" s="200"/>
      <c r="BXP851" s="200"/>
      <c r="BXQ851" s="200"/>
      <c r="BXR851" s="200"/>
      <c r="BXS851" s="200"/>
      <c r="BXT851" s="200"/>
      <c r="BXU851" s="200"/>
      <c r="BXV851" s="200"/>
      <c r="BXW851" s="200"/>
      <c r="BXX851" s="200"/>
      <c r="BXY851" s="200"/>
      <c r="BXZ851" s="200"/>
      <c r="BYA851" s="200"/>
      <c r="BYB851" s="200"/>
      <c r="BYC851" s="200"/>
      <c r="BYD851" s="200"/>
      <c r="BYE851" s="200"/>
      <c r="BYF851" s="200"/>
      <c r="BYG851" s="200"/>
      <c r="BYH851" s="200"/>
      <c r="BYI851" s="200"/>
      <c r="BYJ851" s="200"/>
      <c r="BYK851" s="200"/>
      <c r="BYL851" s="200"/>
      <c r="BYM851" s="200"/>
      <c r="BYN851" s="200"/>
      <c r="BYO851" s="200"/>
      <c r="BYP851" s="200"/>
      <c r="BYQ851" s="200"/>
      <c r="BYR851" s="200"/>
      <c r="BYS851" s="200"/>
      <c r="BYT851" s="200"/>
      <c r="BYU851" s="200"/>
      <c r="BYV851" s="200"/>
      <c r="BYW851" s="200"/>
      <c r="BYX851" s="200"/>
      <c r="BYY851" s="200"/>
      <c r="BYZ851" s="200"/>
      <c r="BZA851" s="200"/>
      <c r="BZB851" s="200"/>
      <c r="BZC851" s="200"/>
      <c r="BZD851" s="200"/>
      <c r="BZE851" s="200"/>
      <c r="BZF851" s="200"/>
      <c r="BZG851" s="200"/>
      <c r="BZH851" s="200"/>
      <c r="BZI851" s="200"/>
      <c r="BZJ851" s="200"/>
      <c r="BZK851" s="200"/>
      <c r="BZL851" s="200"/>
      <c r="BZM851" s="200"/>
      <c r="BZN851" s="200"/>
      <c r="BZO851" s="200"/>
      <c r="BZP851" s="200"/>
      <c r="BZQ851" s="200"/>
      <c r="BZR851" s="200"/>
      <c r="BZS851" s="200"/>
      <c r="BZT851" s="200"/>
      <c r="BZU851" s="200"/>
      <c r="BZV851" s="200"/>
      <c r="BZW851" s="200"/>
      <c r="BZX851" s="200"/>
      <c r="BZY851" s="200"/>
      <c r="BZZ851" s="200"/>
      <c r="CAA851" s="200"/>
      <c r="CAB851" s="200"/>
      <c r="CAC851" s="200"/>
      <c r="CAD851" s="200"/>
      <c r="CAE851" s="200"/>
      <c r="CAF851" s="200"/>
      <c r="CAG851" s="200"/>
      <c r="CAH851" s="200"/>
      <c r="CAI851" s="200"/>
      <c r="CAJ851" s="200"/>
      <c r="CAK851" s="200"/>
      <c r="CAL851" s="200"/>
      <c r="CAM851" s="200"/>
      <c r="CAN851" s="200"/>
      <c r="CAO851" s="200"/>
      <c r="CAP851" s="200"/>
      <c r="CAQ851" s="200"/>
      <c r="CAR851" s="200"/>
      <c r="CAS851" s="200"/>
      <c r="CAT851" s="200"/>
      <c r="CAU851" s="200"/>
      <c r="CAV851" s="200"/>
      <c r="CAW851" s="200"/>
      <c r="CAX851" s="200"/>
      <c r="CAY851" s="200"/>
      <c r="CAZ851" s="200"/>
      <c r="CBA851" s="200"/>
      <c r="CBB851" s="200"/>
      <c r="CBC851" s="200"/>
      <c r="CBD851" s="200"/>
      <c r="CBE851" s="200"/>
      <c r="CBF851" s="200"/>
      <c r="CBG851" s="200"/>
      <c r="CBH851" s="200"/>
      <c r="CBI851" s="200"/>
      <c r="CBJ851" s="200"/>
      <c r="CBK851" s="200"/>
      <c r="CBL851" s="200"/>
      <c r="CBM851" s="200"/>
      <c r="CBN851" s="200"/>
      <c r="CBO851" s="200"/>
      <c r="CBP851" s="200"/>
      <c r="CBQ851" s="200"/>
      <c r="CBR851" s="200"/>
      <c r="CBS851" s="200"/>
      <c r="CBT851" s="200"/>
      <c r="CBU851" s="200"/>
      <c r="CBV851" s="200"/>
      <c r="CBW851" s="200"/>
      <c r="CBX851" s="200"/>
      <c r="CBY851" s="200"/>
      <c r="CBZ851" s="200"/>
      <c r="CCA851" s="200"/>
      <c r="CCB851" s="200"/>
      <c r="CCC851" s="200"/>
      <c r="CCD851" s="200"/>
      <c r="CCE851" s="200"/>
      <c r="CCF851" s="200"/>
      <c r="CCG851" s="200"/>
      <c r="CCH851" s="200"/>
      <c r="CCI851" s="200"/>
      <c r="CCJ851" s="200"/>
      <c r="CCK851" s="200"/>
      <c r="CCL851" s="200"/>
      <c r="CCM851" s="200"/>
      <c r="CCN851" s="200"/>
      <c r="CCO851" s="200"/>
      <c r="CCP851" s="200"/>
      <c r="CCQ851" s="200"/>
      <c r="CCR851" s="200"/>
      <c r="CCS851" s="200"/>
      <c r="CCT851" s="200"/>
      <c r="CCU851" s="200"/>
      <c r="CCV851" s="200"/>
      <c r="CCW851" s="200"/>
      <c r="CCX851" s="200"/>
      <c r="CCY851" s="200"/>
      <c r="CCZ851" s="200"/>
      <c r="CDA851" s="200"/>
      <c r="CDB851" s="200"/>
      <c r="CDC851" s="200"/>
      <c r="CDD851" s="200"/>
      <c r="CDE851" s="200"/>
      <c r="CDF851" s="200"/>
      <c r="CDG851" s="200"/>
      <c r="CDH851" s="200"/>
      <c r="CDI851" s="200"/>
      <c r="CDJ851" s="200"/>
      <c r="CDK851" s="200"/>
      <c r="CDL851" s="200"/>
      <c r="CDM851" s="200"/>
      <c r="CDN851" s="200"/>
      <c r="CDO851" s="200"/>
      <c r="CDP851" s="200"/>
      <c r="CDQ851" s="200"/>
      <c r="CDR851" s="200"/>
      <c r="CDS851" s="200"/>
      <c r="CDT851" s="200"/>
      <c r="CDU851" s="200"/>
      <c r="CDV851" s="200"/>
      <c r="CDW851" s="200"/>
      <c r="CDX851" s="200"/>
      <c r="CDY851" s="200"/>
      <c r="CDZ851" s="200"/>
      <c r="CEA851" s="200"/>
      <c r="CEB851" s="200"/>
      <c r="CEC851" s="200"/>
      <c r="CED851" s="200"/>
      <c r="CEE851" s="200"/>
      <c r="CEF851" s="200"/>
      <c r="CEG851" s="200"/>
      <c r="CEH851" s="200"/>
      <c r="CEI851" s="200"/>
      <c r="CEJ851" s="200"/>
      <c r="CEK851" s="200"/>
      <c r="CEL851" s="200"/>
      <c r="CEM851" s="200"/>
      <c r="CEN851" s="200"/>
      <c r="CEO851" s="200"/>
      <c r="CEP851" s="200"/>
      <c r="CEQ851" s="200"/>
      <c r="CER851" s="200"/>
      <c r="CES851" s="200"/>
      <c r="CET851" s="200"/>
      <c r="CEU851" s="200"/>
      <c r="CEV851" s="200"/>
      <c r="CEW851" s="200"/>
      <c r="CEX851" s="200"/>
      <c r="CEY851" s="200"/>
      <c r="CEZ851" s="200"/>
      <c r="CFA851" s="200"/>
      <c r="CFB851" s="200"/>
      <c r="CFC851" s="200"/>
      <c r="CFD851" s="200"/>
      <c r="CFE851" s="200"/>
      <c r="CFF851" s="200"/>
      <c r="CFG851" s="200"/>
      <c r="CFH851" s="200"/>
      <c r="CFI851" s="200"/>
      <c r="CFJ851" s="200"/>
      <c r="CFK851" s="200"/>
      <c r="CFL851" s="200"/>
      <c r="CFM851" s="200"/>
      <c r="CFN851" s="200"/>
      <c r="CFO851" s="200"/>
      <c r="CFP851" s="200"/>
      <c r="CFQ851" s="200"/>
      <c r="CFR851" s="200"/>
      <c r="CFS851" s="200"/>
      <c r="CFT851" s="200"/>
      <c r="CFU851" s="200"/>
      <c r="CFV851" s="200"/>
      <c r="CFW851" s="200"/>
      <c r="CFX851" s="200"/>
      <c r="CFY851" s="200"/>
      <c r="CFZ851" s="200"/>
      <c r="CGA851" s="200"/>
      <c r="CGB851" s="200"/>
      <c r="CGC851" s="200"/>
      <c r="CGD851" s="200"/>
      <c r="CGE851" s="200"/>
      <c r="CGF851" s="200"/>
      <c r="CGG851" s="200"/>
      <c r="CGH851" s="200"/>
      <c r="CGI851" s="200"/>
      <c r="CGJ851" s="200"/>
      <c r="CGK851" s="200"/>
      <c r="CGL851" s="200"/>
      <c r="CGM851" s="200"/>
      <c r="CGN851" s="200"/>
      <c r="CGO851" s="200"/>
      <c r="CGP851" s="200"/>
      <c r="CGQ851" s="200"/>
      <c r="CGR851" s="200"/>
      <c r="CGS851" s="200"/>
      <c r="CGT851" s="200"/>
      <c r="CGU851" s="200"/>
      <c r="CGV851" s="200"/>
      <c r="CGW851" s="200"/>
      <c r="CGX851" s="200"/>
      <c r="CGY851" s="200"/>
      <c r="CGZ851" s="200"/>
      <c r="CHA851" s="200"/>
      <c r="CHB851" s="200"/>
      <c r="CHC851" s="200"/>
      <c r="CHD851" s="200"/>
      <c r="CHE851" s="200"/>
      <c r="CHF851" s="200"/>
      <c r="CHG851" s="200"/>
      <c r="CHH851" s="200"/>
      <c r="CHI851" s="200"/>
      <c r="CHJ851" s="200"/>
      <c r="CHK851" s="200"/>
      <c r="CHL851" s="200"/>
      <c r="CHM851" s="200"/>
      <c r="CHN851" s="200"/>
      <c r="CHO851" s="200"/>
      <c r="CHP851" s="200"/>
      <c r="CHQ851" s="200"/>
      <c r="CHR851" s="200"/>
      <c r="CHS851" s="200"/>
      <c r="CHT851" s="200"/>
      <c r="CHU851" s="200"/>
      <c r="CHV851" s="200"/>
      <c r="CHW851" s="200"/>
      <c r="CHX851" s="200"/>
      <c r="CHY851" s="200"/>
      <c r="CHZ851" s="200"/>
      <c r="CIA851" s="200"/>
      <c r="CIB851" s="200"/>
      <c r="CIC851" s="200"/>
      <c r="CID851" s="200"/>
      <c r="CIE851" s="200"/>
      <c r="CIF851" s="200"/>
      <c r="CIG851" s="200"/>
      <c r="CIH851" s="200"/>
      <c r="CII851" s="200"/>
      <c r="CIJ851" s="200"/>
      <c r="CIK851" s="200"/>
      <c r="CIL851" s="200"/>
      <c r="CIM851" s="200"/>
      <c r="CIN851" s="200"/>
      <c r="CIO851" s="200"/>
      <c r="CIP851" s="200"/>
      <c r="CIQ851" s="200"/>
      <c r="CIR851" s="200"/>
      <c r="CIS851" s="200"/>
      <c r="CIT851" s="200"/>
      <c r="CIU851" s="200"/>
      <c r="CIV851" s="200"/>
      <c r="CIW851" s="200"/>
      <c r="CIX851" s="200"/>
      <c r="CIY851" s="200"/>
      <c r="CIZ851" s="200"/>
      <c r="CJA851" s="200"/>
      <c r="CJB851" s="200"/>
      <c r="CJC851" s="200"/>
      <c r="CJD851" s="200"/>
      <c r="CJE851" s="200"/>
      <c r="CJF851" s="200"/>
      <c r="CJG851" s="200"/>
      <c r="CJH851" s="200"/>
      <c r="CJI851" s="200"/>
      <c r="CJJ851" s="200"/>
      <c r="CJK851" s="200"/>
      <c r="CJL851" s="200"/>
      <c r="CJM851" s="200"/>
      <c r="CJN851" s="200"/>
      <c r="CJO851" s="200"/>
      <c r="CJP851" s="200"/>
      <c r="CJQ851" s="200"/>
      <c r="CJR851" s="200"/>
      <c r="CJS851" s="200"/>
      <c r="CJT851" s="200"/>
      <c r="CJU851" s="200"/>
      <c r="CJV851" s="200"/>
      <c r="CJW851" s="200"/>
      <c r="CJX851" s="200"/>
      <c r="CJY851" s="200"/>
      <c r="CJZ851" s="200"/>
      <c r="CKA851" s="200"/>
      <c r="CKB851" s="200"/>
      <c r="CKC851" s="200"/>
      <c r="CKD851" s="200"/>
      <c r="CKE851" s="200"/>
      <c r="CKF851" s="200"/>
      <c r="CKG851" s="200"/>
      <c r="CKH851" s="200"/>
      <c r="CKI851" s="200"/>
      <c r="CKJ851" s="200"/>
      <c r="CKK851" s="200"/>
      <c r="CKL851" s="200"/>
      <c r="CKM851" s="200"/>
      <c r="CKN851" s="200"/>
      <c r="CKO851" s="200"/>
      <c r="CKP851" s="200"/>
      <c r="CKQ851" s="200"/>
      <c r="CKR851" s="200"/>
      <c r="CKS851" s="200"/>
      <c r="CKT851" s="200"/>
      <c r="CKU851" s="200"/>
      <c r="CKV851" s="200"/>
      <c r="CKW851" s="200"/>
      <c r="CKX851" s="200"/>
      <c r="CKY851" s="200"/>
      <c r="CKZ851" s="200"/>
      <c r="CLA851" s="200"/>
      <c r="CLB851" s="200"/>
      <c r="CLC851" s="200"/>
      <c r="CLD851" s="200"/>
      <c r="CLE851" s="200"/>
      <c r="CLF851" s="200"/>
      <c r="CLG851" s="200"/>
      <c r="CLH851" s="200"/>
      <c r="CLI851" s="200"/>
      <c r="CLJ851" s="200"/>
      <c r="CLK851" s="200"/>
      <c r="CLL851" s="200"/>
      <c r="CLM851" s="200"/>
      <c r="CLN851" s="200"/>
      <c r="CLO851" s="200"/>
      <c r="CLP851" s="200"/>
      <c r="CLQ851" s="200"/>
      <c r="CLR851" s="200"/>
      <c r="CLS851" s="200"/>
      <c r="CLT851" s="200"/>
      <c r="CLU851" s="200"/>
      <c r="CLV851" s="200"/>
      <c r="CLW851" s="200"/>
      <c r="CLX851" s="200"/>
      <c r="CLY851" s="200"/>
      <c r="CLZ851" s="200"/>
      <c r="CMA851" s="200"/>
      <c r="CMB851" s="200"/>
      <c r="CMC851" s="200"/>
      <c r="CMD851" s="200"/>
      <c r="CME851" s="200"/>
      <c r="CMF851" s="200"/>
      <c r="CMG851" s="200"/>
      <c r="CMH851" s="200"/>
      <c r="CMI851" s="200"/>
      <c r="CMJ851" s="200"/>
      <c r="CMK851" s="200"/>
      <c r="CML851" s="200"/>
      <c r="CMM851" s="200"/>
      <c r="CMN851" s="200"/>
      <c r="CMO851" s="200"/>
      <c r="CMP851" s="200"/>
      <c r="CMQ851" s="200"/>
      <c r="CMR851" s="200"/>
      <c r="CMS851" s="200"/>
      <c r="CMT851" s="200"/>
      <c r="CMU851" s="200"/>
      <c r="CMV851" s="200"/>
      <c r="CMW851" s="200"/>
      <c r="CMX851" s="200"/>
      <c r="CMY851" s="200"/>
      <c r="CMZ851" s="200"/>
      <c r="CNA851" s="200"/>
      <c r="CNB851" s="200"/>
      <c r="CNC851" s="200"/>
      <c r="CND851" s="200"/>
      <c r="CNE851" s="200"/>
      <c r="CNF851" s="200"/>
      <c r="CNG851" s="200"/>
      <c r="CNH851" s="200"/>
      <c r="CNI851" s="200"/>
      <c r="CNJ851" s="200"/>
      <c r="CNK851" s="200"/>
      <c r="CNL851" s="200"/>
      <c r="CNM851" s="200"/>
      <c r="CNN851" s="200"/>
      <c r="CNO851" s="200"/>
      <c r="CNP851" s="200"/>
      <c r="CNQ851" s="200"/>
      <c r="CNR851" s="200"/>
      <c r="CNS851" s="200"/>
      <c r="CNT851" s="200"/>
      <c r="CNU851" s="200"/>
      <c r="CNV851" s="200"/>
      <c r="CNW851" s="200"/>
      <c r="CNX851" s="200"/>
      <c r="CNY851" s="200"/>
      <c r="CNZ851" s="200"/>
      <c r="COA851" s="200"/>
      <c r="COB851" s="200"/>
      <c r="COC851" s="200"/>
      <c r="COD851" s="200"/>
      <c r="COE851" s="200"/>
      <c r="COF851" s="200"/>
      <c r="COG851" s="200"/>
      <c r="COH851" s="200"/>
      <c r="COI851" s="200"/>
      <c r="COJ851" s="200"/>
      <c r="COK851" s="200"/>
      <c r="COL851" s="200"/>
      <c r="COM851" s="200"/>
      <c r="CON851" s="200"/>
      <c r="COO851" s="200"/>
      <c r="COP851" s="200"/>
      <c r="COQ851" s="200"/>
      <c r="COR851" s="200"/>
      <c r="COS851" s="200"/>
      <c r="COT851" s="200"/>
      <c r="COU851" s="200"/>
      <c r="COV851" s="200"/>
      <c r="COW851" s="200"/>
      <c r="COX851" s="200"/>
      <c r="COY851" s="200"/>
      <c r="COZ851" s="200"/>
      <c r="CPA851" s="200"/>
      <c r="CPB851" s="200"/>
      <c r="CPC851" s="200"/>
      <c r="CPD851" s="200"/>
      <c r="CPE851" s="200"/>
      <c r="CPF851" s="200"/>
      <c r="CPG851" s="200"/>
      <c r="CPH851" s="200"/>
      <c r="CPI851" s="200"/>
      <c r="CPJ851" s="200"/>
      <c r="CPK851" s="200"/>
      <c r="CPL851" s="200"/>
      <c r="CPM851" s="200"/>
      <c r="CPN851" s="200"/>
      <c r="CPO851" s="200"/>
      <c r="CPP851" s="200"/>
      <c r="CPQ851" s="200"/>
      <c r="CPR851" s="200"/>
      <c r="CPS851" s="200"/>
      <c r="CPT851" s="200"/>
      <c r="CPU851" s="200"/>
      <c r="CPV851" s="200"/>
      <c r="CPW851" s="200"/>
      <c r="CPX851" s="200"/>
      <c r="CPY851" s="200"/>
      <c r="CPZ851" s="200"/>
      <c r="CQA851" s="200"/>
      <c r="CQB851" s="200"/>
      <c r="CQC851" s="200"/>
      <c r="CQD851" s="200"/>
      <c r="CQE851" s="200"/>
      <c r="CQF851" s="200"/>
      <c r="CQG851" s="200"/>
      <c r="CQH851" s="200"/>
      <c r="CQI851" s="200"/>
      <c r="CQJ851" s="200"/>
      <c r="CQK851" s="200"/>
      <c r="CQL851" s="200"/>
      <c r="CQM851" s="200"/>
      <c r="CQN851" s="200"/>
      <c r="CQO851" s="200"/>
      <c r="CQP851" s="200"/>
      <c r="CQQ851" s="200"/>
      <c r="CQR851" s="200"/>
      <c r="CQS851" s="200"/>
      <c r="CQT851" s="200"/>
      <c r="CQU851" s="200"/>
      <c r="CQV851" s="200"/>
      <c r="CQW851" s="200"/>
      <c r="CQX851" s="200"/>
      <c r="CQY851" s="200"/>
      <c r="CQZ851" s="200"/>
      <c r="CRA851" s="200"/>
      <c r="CRB851" s="200"/>
      <c r="CRC851" s="200"/>
      <c r="CRD851" s="200"/>
      <c r="CRE851" s="200"/>
      <c r="CRF851" s="200"/>
      <c r="CRG851" s="200"/>
      <c r="CRH851" s="200"/>
      <c r="CRI851" s="200"/>
      <c r="CRJ851" s="200"/>
      <c r="CRK851" s="200"/>
      <c r="CRL851" s="200"/>
      <c r="CRM851" s="200"/>
      <c r="CRN851" s="200"/>
      <c r="CRO851" s="200"/>
      <c r="CRP851" s="200"/>
      <c r="CRQ851" s="200"/>
      <c r="CRR851" s="200"/>
      <c r="CRS851" s="200"/>
      <c r="CRT851" s="200"/>
      <c r="CRU851" s="200"/>
      <c r="CRV851" s="200"/>
      <c r="CRW851" s="200"/>
      <c r="CRX851" s="200"/>
      <c r="CRY851" s="200"/>
      <c r="CRZ851" s="200"/>
      <c r="CSA851" s="200"/>
      <c r="CSB851" s="200"/>
      <c r="CSC851" s="200"/>
      <c r="CSD851" s="200"/>
      <c r="CSE851" s="200"/>
      <c r="CSF851" s="200"/>
      <c r="CSG851" s="200"/>
      <c r="CSH851" s="200"/>
      <c r="CSI851" s="200"/>
      <c r="CSJ851" s="200"/>
      <c r="CSK851" s="200"/>
      <c r="CSL851" s="200"/>
      <c r="CSM851" s="200"/>
      <c r="CSN851" s="200"/>
      <c r="CSO851" s="200"/>
      <c r="CSP851" s="200"/>
      <c r="CSQ851" s="200"/>
      <c r="CSR851" s="200"/>
      <c r="CSS851" s="200"/>
      <c r="CST851" s="200"/>
      <c r="CSU851" s="200"/>
      <c r="CSV851" s="200"/>
      <c r="CSW851" s="200"/>
      <c r="CSX851" s="200"/>
      <c r="CSY851" s="200"/>
      <c r="CSZ851" s="200"/>
      <c r="CTA851" s="200"/>
      <c r="CTB851" s="200"/>
      <c r="CTC851" s="200"/>
      <c r="CTD851" s="200"/>
      <c r="CTE851" s="200"/>
      <c r="CTF851" s="200"/>
      <c r="CTG851" s="200"/>
      <c r="CTH851" s="200"/>
      <c r="CTI851" s="200"/>
      <c r="CTJ851" s="200"/>
      <c r="CTK851" s="200"/>
      <c r="CTL851" s="200"/>
      <c r="CTM851" s="200"/>
      <c r="CTN851" s="200"/>
      <c r="CTO851" s="200"/>
      <c r="CTP851" s="200"/>
      <c r="CTQ851" s="200"/>
      <c r="CTR851" s="200"/>
      <c r="CTS851" s="200"/>
      <c r="CTT851" s="200"/>
      <c r="CTU851" s="200"/>
      <c r="CTV851" s="200"/>
      <c r="CTW851" s="200"/>
      <c r="CTX851" s="200"/>
      <c r="CTY851" s="200"/>
      <c r="CTZ851" s="200"/>
      <c r="CUA851" s="200"/>
      <c r="CUB851" s="200"/>
      <c r="CUC851" s="200"/>
      <c r="CUD851" s="200"/>
      <c r="CUE851" s="200"/>
      <c r="CUF851" s="200"/>
      <c r="CUG851" s="200"/>
      <c r="CUH851" s="200"/>
      <c r="CUI851" s="200"/>
      <c r="CUJ851" s="200"/>
      <c r="CUK851" s="200"/>
      <c r="CUL851" s="200"/>
      <c r="CUM851" s="200"/>
      <c r="CUN851" s="200"/>
      <c r="CUO851" s="200"/>
      <c r="CUP851" s="200"/>
      <c r="CUQ851" s="200"/>
      <c r="CUR851" s="200"/>
      <c r="CUS851" s="200"/>
      <c r="CUT851" s="200"/>
      <c r="CUU851" s="200"/>
      <c r="CUV851" s="200"/>
      <c r="CUW851" s="200"/>
      <c r="CUX851" s="200"/>
      <c r="CUY851" s="200"/>
      <c r="CUZ851" s="200"/>
      <c r="CVA851" s="200"/>
      <c r="CVB851" s="200"/>
      <c r="CVC851" s="200"/>
      <c r="CVD851" s="200"/>
      <c r="CVE851" s="200"/>
      <c r="CVF851" s="200"/>
      <c r="CVG851" s="200"/>
      <c r="CVH851" s="200"/>
      <c r="CVI851" s="200"/>
      <c r="CVJ851" s="200"/>
      <c r="CVK851" s="200"/>
      <c r="CVL851" s="200"/>
      <c r="CVM851" s="200"/>
      <c r="CVN851" s="200"/>
      <c r="CVO851" s="200"/>
      <c r="CVP851" s="200"/>
      <c r="CVQ851" s="200"/>
      <c r="CVR851" s="200"/>
      <c r="CVS851" s="200"/>
      <c r="CVT851" s="200"/>
      <c r="CVU851" s="200"/>
      <c r="CVV851" s="200"/>
      <c r="CVW851" s="200"/>
      <c r="CVX851" s="200"/>
      <c r="CVY851" s="200"/>
      <c r="CVZ851" s="200"/>
      <c r="CWA851" s="200"/>
      <c r="CWB851" s="200"/>
      <c r="CWC851" s="200"/>
      <c r="CWD851" s="200"/>
      <c r="CWE851" s="200"/>
      <c r="CWF851" s="200"/>
      <c r="CWG851" s="200"/>
      <c r="CWH851" s="200"/>
      <c r="CWI851" s="200"/>
      <c r="CWJ851" s="200"/>
      <c r="CWK851" s="200"/>
      <c r="CWL851" s="200"/>
      <c r="CWM851" s="200"/>
      <c r="CWN851" s="200"/>
      <c r="CWO851" s="200"/>
      <c r="CWP851" s="200"/>
      <c r="CWQ851" s="200"/>
      <c r="CWR851" s="200"/>
      <c r="CWS851" s="200"/>
      <c r="CWT851" s="200"/>
      <c r="CWU851" s="200"/>
      <c r="CWV851" s="200"/>
      <c r="CWW851" s="200"/>
      <c r="CWX851" s="200"/>
      <c r="CWY851" s="200"/>
      <c r="CWZ851" s="200"/>
      <c r="CXA851" s="200"/>
      <c r="CXB851" s="200"/>
      <c r="CXC851" s="200"/>
      <c r="CXD851" s="200"/>
      <c r="CXE851" s="200"/>
      <c r="CXF851" s="200"/>
      <c r="CXG851" s="200"/>
      <c r="CXH851" s="200"/>
      <c r="CXI851" s="200"/>
      <c r="CXJ851" s="200"/>
      <c r="CXK851" s="200"/>
      <c r="CXL851" s="200"/>
      <c r="CXM851" s="200"/>
      <c r="CXN851" s="200"/>
      <c r="CXO851" s="200"/>
      <c r="CXP851" s="200"/>
      <c r="CXQ851" s="200"/>
      <c r="CXR851" s="200"/>
      <c r="CXS851" s="200"/>
      <c r="CXT851" s="200"/>
      <c r="CXU851" s="200"/>
      <c r="CXV851" s="200"/>
      <c r="CXW851" s="200"/>
      <c r="CXX851" s="200"/>
      <c r="CXY851" s="200"/>
      <c r="CXZ851" s="200"/>
      <c r="CYA851" s="200"/>
      <c r="CYB851" s="200"/>
      <c r="CYC851" s="200"/>
      <c r="CYD851" s="200"/>
      <c r="CYE851" s="200"/>
      <c r="CYF851" s="200"/>
      <c r="CYG851" s="200"/>
      <c r="CYH851" s="200"/>
      <c r="CYI851" s="200"/>
      <c r="CYJ851" s="200"/>
      <c r="CYK851" s="200"/>
      <c r="CYL851" s="200"/>
      <c r="CYM851" s="200"/>
      <c r="CYN851" s="200"/>
      <c r="CYO851" s="200"/>
      <c r="CYP851" s="200"/>
      <c r="CYQ851" s="200"/>
      <c r="CYR851" s="200"/>
      <c r="CYS851" s="200"/>
      <c r="CYT851" s="200"/>
      <c r="CYU851" s="200"/>
      <c r="CYV851" s="200"/>
      <c r="CYW851" s="200"/>
      <c r="CYX851" s="200"/>
      <c r="CYY851" s="200"/>
      <c r="CYZ851" s="200"/>
      <c r="CZA851" s="200"/>
      <c r="CZB851" s="200"/>
      <c r="CZC851" s="200"/>
      <c r="CZD851" s="200"/>
      <c r="CZE851" s="200"/>
      <c r="CZF851" s="200"/>
      <c r="CZG851" s="200"/>
      <c r="CZH851" s="200"/>
      <c r="CZI851" s="200"/>
      <c r="CZJ851" s="200"/>
      <c r="CZK851" s="200"/>
      <c r="CZL851" s="200"/>
      <c r="CZM851" s="200"/>
      <c r="CZN851" s="200"/>
      <c r="CZO851" s="200"/>
      <c r="CZP851" s="200"/>
      <c r="CZQ851" s="200"/>
      <c r="CZR851" s="200"/>
      <c r="CZS851" s="200"/>
      <c r="CZT851" s="200"/>
      <c r="CZU851" s="200"/>
      <c r="CZV851" s="200"/>
      <c r="CZW851" s="200"/>
      <c r="CZX851" s="200"/>
      <c r="CZY851" s="200"/>
      <c r="CZZ851" s="200"/>
      <c r="DAA851" s="200"/>
      <c r="DAB851" s="200"/>
      <c r="DAC851" s="200"/>
      <c r="DAD851" s="200"/>
      <c r="DAE851" s="200"/>
      <c r="DAF851" s="200"/>
      <c r="DAG851" s="200"/>
      <c r="DAH851" s="200"/>
      <c r="DAI851" s="200"/>
      <c r="DAJ851" s="200"/>
      <c r="DAK851" s="200"/>
      <c r="DAL851" s="200"/>
      <c r="DAM851" s="200"/>
      <c r="DAN851" s="200"/>
      <c r="DAO851" s="200"/>
      <c r="DAP851" s="200"/>
      <c r="DAQ851" s="200"/>
      <c r="DAR851" s="200"/>
      <c r="DAS851" s="200"/>
      <c r="DAT851" s="200"/>
      <c r="DAU851" s="200"/>
      <c r="DAV851" s="200"/>
      <c r="DAW851" s="200"/>
      <c r="DAX851" s="200"/>
      <c r="DAY851" s="200"/>
      <c r="DAZ851" s="200"/>
      <c r="DBA851" s="200"/>
      <c r="DBB851" s="200"/>
      <c r="DBC851" s="200"/>
      <c r="DBD851" s="200"/>
      <c r="DBE851" s="200"/>
      <c r="DBF851" s="200"/>
      <c r="DBG851" s="200"/>
      <c r="DBH851" s="200"/>
      <c r="DBI851" s="200"/>
      <c r="DBJ851" s="200"/>
      <c r="DBK851" s="200"/>
      <c r="DBL851" s="200"/>
      <c r="DBM851" s="200"/>
      <c r="DBN851" s="200"/>
      <c r="DBO851" s="200"/>
      <c r="DBP851" s="200"/>
      <c r="DBQ851" s="200"/>
      <c r="DBR851" s="200"/>
      <c r="DBS851" s="200"/>
      <c r="DBT851" s="200"/>
      <c r="DBU851" s="200"/>
      <c r="DBV851" s="200"/>
      <c r="DBW851" s="200"/>
      <c r="DBX851" s="200"/>
      <c r="DBY851" s="200"/>
      <c r="DBZ851" s="200"/>
      <c r="DCA851" s="200"/>
      <c r="DCB851" s="200"/>
      <c r="DCC851" s="200"/>
      <c r="DCD851" s="200"/>
      <c r="DCE851" s="200"/>
      <c r="DCF851" s="200"/>
      <c r="DCG851" s="200"/>
      <c r="DCH851" s="200"/>
      <c r="DCI851" s="200"/>
      <c r="DCJ851" s="200"/>
      <c r="DCK851" s="200"/>
      <c r="DCL851" s="200"/>
      <c r="DCM851" s="200"/>
      <c r="DCN851" s="200"/>
      <c r="DCO851" s="200"/>
      <c r="DCP851" s="200"/>
      <c r="DCQ851" s="200"/>
      <c r="DCR851" s="200"/>
      <c r="DCS851" s="200"/>
      <c r="DCT851" s="200"/>
      <c r="DCU851" s="200"/>
      <c r="DCV851" s="200"/>
      <c r="DCW851" s="200"/>
      <c r="DCX851" s="200"/>
      <c r="DCY851" s="200"/>
      <c r="DCZ851" s="200"/>
      <c r="DDA851" s="200"/>
      <c r="DDB851" s="200"/>
      <c r="DDC851" s="200"/>
      <c r="DDD851" s="200"/>
      <c r="DDE851" s="200"/>
      <c r="DDF851" s="200"/>
      <c r="DDG851" s="200"/>
      <c r="DDH851" s="200"/>
      <c r="DDI851" s="200"/>
      <c r="DDJ851" s="200"/>
      <c r="DDK851" s="200"/>
      <c r="DDL851" s="200"/>
      <c r="DDM851" s="200"/>
      <c r="DDN851" s="200"/>
      <c r="DDO851" s="200"/>
      <c r="DDP851" s="200"/>
      <c r="DDQ851" s="200"/>
      <c r="DDR851" s="200"/>
      <c r="DDS851" s="200"/>
      <c r="DDT851" s="200"/>
      <c r="DDU851" s="200"/>
      <c r="DDV851" s="200"/>
      <c r="DDW851" s="200"/>
      <c r="DDX851" s="200"/>
      <c r="DDY851" s="200"/>
      <c r="DDZ851" s="200"/>
      <c r="DEA851" s="200"/>
      <c r="DEB851" s="200"/>
      <c r="DEC851" s="200"/>
      <c r="DED851" s="200"/>
      <c r="DEE851" s="200"/>
      <c r="DEF851" s="200"/>
      <c r="DEG851" s="200"/>
      <c r="DEH851" s="200"/>
      <c r="DEI851" s="200"/>
      <c r="DEJ851" s="200"/>
      <c r="DEK851" s="200"/>
      <c r="DEL851" s="200"/>
      <c r="DEM851" s="200"/>
      <c r="DEN851" s="200"/>
      <c r="DEO851" s="200"/>
      <c r="DEP851" s="200"/>
      <c r="DEQ851" s="200"/>
      <c r="DER851" s="200"/>
      <c r="DES851" s="200"/>
      <c r="DET851" s="200"/>
      <c r="DEU851" s="200"/>
      <c r="DEV851" s="200"/>
      <c r="DEW851" s="200"/>
      <c r="DEX851" s="200"/>
      <c r="DEY851" s="200"/>
      <c r="DEZ851" s="200"/>
      <c r="DFA851" s="200"/>
      <c r="DFB851" s="200"/>
      <c r="DFC851" s="200"/>
      <c r="DFD851" s="200"/>
      <c r="DFE851" s="200"/>
      <c r="DFF851" s="200"/>
      <c r="DFG851" s="200"/>
      <c r="DFH851" s="200"/>
      <c r="DFI851" s="200"/>
      <c r="DFJ851" s="200"/>
      <c r="DFK851" s="200"/>
      <c r="DFL851" s="200"/>
      <c r="DFM851" s="200"/>
      <c r="DFN851" s="200"/>
      <c r="DFO851" s="200"/>
      <c r="DFP851" s="200"/>
      <c r="DFQ851" s="200"/>
      <c r="DFR851" s="200"/>
      <c r="DFS851" s="200"/>
      <c r="DFT851" s="200"/>
      <c r="DFU851" s="200"/>
      <c r="DFV851" s="200"/>
      <c r="DFW851" s="200"/>
      <c r="DFX851" s="200"/>
      <c r="DFY851" s="200"/>
      <c r="DFZ851" s="200"/>
      <c r="DGA851" s="200"/>
      <c r="DGB851" s="200"/>
      <c r="DGC851" s="200"/>
      <c r="DGD851" s="200"/>
      <c r="DGE851" s="200"/>
      <c r="DGF851" s="200"/>
      <c r="DGG851" s="200"/>
      <c r="DGH851" s="200"/>
      <c r="DGI851" s="200"/>
      <c r="DGJ851" s="200"/>
      <c r="DGK851" s="200"/>
      <c r="DGL851" s="200"/>
      <c r="DGM851" s="200"/>
      <c r="DGN851" s="200"/>
      <c r="DGO851" s="200"/>
      <c r="DGP851" s="200"/>
      <c r="DGQ851" s="200"/>
      <c r="DGR851" s="200"/>
      <c r="DGS851" s="200"/>
      <c r="DGT851" s="200"/>
      <c r="DGU851" s="200"/>
      <c r="DGV851" s="200"/>
      <c r="DGW851" s="200"/>
      <c r="DGX851" s="200"/>
      <c r="DGY851" s="200"/>
      <c r="DGZ851" s="200"/>
      <c r="DHA851" s="200"/>
      <c r="DHB851" s="200"/>
      <c r="DHC851" s="200"/>
      <c r="DHD851" s="200"/>
      <c r="DHE851" s="200"/>
      <c r="DHF851" s="200"/>
      <c r="DHG851" s="200"/>
      <c r="DHH851" s="200"/>
      <c r="DHI851" s="200"/>
      <c r="DHJ851" s="200"/>
      <c r="DHK851" s="200"/>
      <c r="DHL851" s="200"/>
      <c r="DHM851" s="200"/>
      <c r="DHN851" s="200"/>
      <c r="DHO851" s="200"/>
      <c r="DHP851" s="200"/>
      <c r="DHQ851" s="200"/>
      <c r="DHR851" s="200"/>
      <c r="DHS851" s="200"/>
      <c r="DHT851" s="200"/>
      <c r="DHU851" s="200"/>
      <c r="DHV851" s="200"/>
      <c r="DHW851" s="200"/>
      <c r="DHX851" s="200"/>
      <c r="DHY851" s="200"/>
      <c r="DHZ851" s="200"/>
      <c r="DIA851" s="200"/>
      <c r="DIB851" s="200"/>
      <c r="DIC851" s="200"/>
      <c r="DID851" s="200"/>
      <c r="DIE851" s="200"/>
      <c r="DIF851" s="200"/>
      <c r="DIG851" s="200"/>
      <c r="DIH851" s="200"/>
      <c r="DII851" s="200"/>
      <c r="DIJ851" s="200"/>
      <c r="DIK851" s="200"/>
      <c r="DIL851" s="200"/>
      <c r="DIM851" s="200"/>
      <c r="DIN851" s="200"/>
      <c r="DIO851" s="200"/>
      <c r="DIP851" s="200"/>
      <c r="DIQ851" s="200"/>
      <c r="DIR851" s="200"/>
      <c r="DIS851" s="200"/>
      <c r="DIT851" s="200"/>
      <c r="DIU851" s="200"/>
      <c r="DIV851" s="200"/>
      <c r="DIW851" s="200"/>
      <c r="DIX851" s="200"/>
      <c r="DIY851" s="200"/>
      <c r="DIZ851" s="200"/>
      <c r="DJA851" s="200"/>
      <c r="DJB851" s="200"/>
      <c r="DJC851" s="200"/>
      <c r="DJD851" s="200"/>
      <c r="DJE851" s="200"/>
      <c r="DJF851" s="200"/>
      <c r="DJG851" s="200"/>
      <c r="DJH851" s="200"/>
      <c r="DJI851" s="200"/>
      <c r="DJJ851" s="200"/>
      <c r="DJK851" s="200"/>
      <c r="DJL851" s="200"/>
      <c r="DJM851" s="200"/>
      <c r="DJN851" s="200"/>
      <c r="DJO851" s="200"/>
      <c r="DJP851" s="200"/>
      <c r="DJQ851" s="200"/>
      <c r="DJR851" s="200"/>
      <c r="DJS851" s="200"/>
      <c r="DJT851" s="200"/>
      <c r="DJU851" s="200"/>
      <c r="DJV851" s="200"/>
      <c r="DJW851" s="200"/>
      <c r="DJX851" s="200"/>
      <c r="DJY851" s="200"/>
      <c r="DJZ851" s="200"/>
      <c r="DKA851" s="200"/>
      <c r="DKB851" s="200"/>
      <c r="DKC851" s="200"/>
      <c r="DKD851" s="200"/>
      <c r="DKE851" s="200"/>
      <c r="DKF851" s="200"/>
      <c r="DKG851" s="200"/>
      <c r="DKH851" s="200"/>
      <c r="DKI851" s="200"/>
      <c r="DKJ851" s="200"/>
      <c r="DKK851" s="200"/>
      <c r="DKL851" s="200"/>
      <c r="DKM851" s="200"/>
      <c r="DKN851" s="200"/>
      <c r="DKO851" s="200"/>
      <c r="DKP851" s="200"/>
      <c r="DKQ851" s="200"/>
      <c r="DKR851" s="200"/>
      <c r="DKS851" s="200"/>
      <c r="DKT851" s="200"/>
      <c r="DKU851" s="200"/>
      <c r="DKV851" s="200"/>
      <c r="DKW851" s="200"/>
      <c r="DKX851" s="200"/>
      <c r="DKY851" s="200"/>
      <c r="DKZ851" s="200"/>
      <c r="DLA851" s="200"/>
      <c r="DLB851" s="200"/>
      <c r="DLC851" s="200"/>
      <c r="DLD851" s="200"/>
      <c r="DLE851" s="200"/>
      <c r="DLF851" s="200"/>
      <c r="DLG851" s="200"/>
      <c r="DLH851" s="200"/>
      <c r="DLI851" s="200"/>
      <c r="DLJ851" s="200"/>
      <c r="DLK851" s="200"/>
      <c r="DLL851" s="200"/>
      <c r="DLM851" s="200"/>
      <c r="DLN851" s="200"/>
      <c r="DLO851" s="200"/>
      <c r="DLP851" s="200"/>
      <c r="DLQ851" s="200"/>
      <c r="DLR851" s="200"/>
      <c r="DLS851" s="200"/>
      <c r="DLT851" s="200"/>
      <c r="DLU851" s="200"/>
      <c r="DLV851" s="200"/>
      <c r="DLW851" s="200"/>
      <c r="DLX851" s="200"/>
      <c r="DLY851" s="200"/>
      <c r="DLZ851" s="200"/>
      <c r="DMA851" s="200"/>
      <c r="DMB851" s="200"/>
      <c r="DMC851" s="200"/>
      <c r="DMD851" s="200"/>
      <c r="DME851" s="200"/>
      <c r="DMF851" s="200"/>
      <c r="DMG851" s="200"/>
      <c r="DMH851" s="200"/>
      <c r="DMI851" s="200"/>
      <c r="DMJ851" s="200"/>
      <c r="DMK851" s="200"/>
      <c r="DML851" s="200"/>
      <c r="DMM851" s="200"/>
      <c r="DMN851" s="200"/>
      <c r="DMO851" s="200"/>
      <c r="DMP851" s="200"/>
      <c r="DMQ851" s="200"/>
      <c r="DMR851" s="200"/>
      <c r="DMS851" s="200"/>
      <c r="DMT851" s="200"/>
      <c r="DMU851" s="200"/>
      <c r="DMV851" s="200"/>
      <c r="DMW851" s="200"/>
      <c r="DMX851" s="200"/>
      <c r="DMY851" s="200"/>
      <c r="DMZ851" s="200"/>
      <c r="DNA851" s="200"/>
      <c r="DNB851" s="200"/>
      <c r="DNC851" s="200"/>
      <c r="DND851" s="200"/>
      <c r="DNE851" s="200"/>
      <c r="DNF851" s="200"/>
      <c r="DNG851" s="200"/>
      <c r="DNH851" s="200"/>
      <c r="DNI851" s="200"/>
      <c r="DNJ851" s="200"/>
      <c r="DNK851" s="200"/>
      <c r="DNL851" s="200"/>
      <c r="DNM851" s="200"/>
      <c r="DNN851" s="200"/>
      <c r="DNO851" s="200"/>
      <c r="DNP851" s="200"/>
      <c r="DNQ851" s="200"/>
      <c r="DNR851" s="200"/>
      <c r="DNS851" s="200"/>
      <c r="DNT851" s="200"/>
      <c r="DNU851" s="200"/>
      <c r="DNV851" s="200"/>
      <c r="DNW851" s="200"/>
      <c r="DNX851" s="200"/>
      <c r="DNY851" s="200"/>
      <c r="DNZ851" s="200"/>
      <c r="DOA851" s="200"/>
      <c r="DOB851" s="200"/>
      <c r="DOC851" s="200"/>
      <c r="DOD851" s="200"/>
      <c r="DOE851" s="200"/>
      <c r="DOF851" s="200"/>
      <c r="DOG851" s="200"/>
      <c r="DOH851" s="200"/>
      <c r="DOI851" s="200"/>
      <c r="DOJ851" s="200"/>
      <c r="DOK851" s="200"/>
      <c r="DOL851" s="200"/>
      <c r="DOM851" s="200"/>
      <c r="DON851" s="200"/>
      <c r="DOO851" s="200"/>
      <c r="DOP851" s="200"/>
      <c r="DOQ851" s="200"/>
      <c r="DOR851" s="200"/>
      <c r="DOS851" s="200"/>
      <c r="DOT851" s="200"/>
      <c r="DOU851" s="200"/>
      <c r="DOV851" s="200"/>
      <c r="DOW851" s="200"/>
      <c r="DOX851" s="200"/>
      <c r="DOY851" s="200"/>
      <c r="DOZ851" s="200"/>
      <c r="DPA851" s="200"/>
      <c r="DPB851" s="200"/>
      <c r="DPC851" s="200"/>
      <c r="DPD851" s="200"/>
      <c r="DPE851" s="200"/>
      <c r="DPF851" s="200"/>
      <c r="DPG851" s="200"/>
      <c r="DPH851" s="200"/>
      <c r="DPI851" s="200"/>
      <c r="DPJ851" s="200"/>
      <c r="DPK851" s="200"/>
      <c r="DPL851" s="200"/>
      <c r="DPM851" s="200"/>
      <c r="DPN851" s="200"/>
      <c r="DPO851" s="200"/>
      <c r="DPP851" s="200"/>
      <c r="DPQ851" s="200"/>
      <c r="DPR851" s="200"/>
      <c r="DPS851" s="200"/>
      <c r="DPT851" s="200"/>
      <c r="DPU851" s="200"/>
      <c r="DPV851" s="200"/>
      <c r="DPW851" s="200"/>
      <c r="DPX851" s="200"/>
      <c r="DPY851" s="200"/>
      <c r="DPZ851" s="200"/>
      <c r="DQA851" s="200"/>
      <c r="DQB851" s="200"/>
      <c r="DQC851" s="200"/>
      <c r="DQD851" s="200"/>
      <c r="DQE851" s="200"/>
      <c r="DQF851" s="200"/>
      <c r="DQG851" s="200"/>
      <c r="DQH851" s="200"/>
      <c r="DQI851" s="200"/>
      <c r="DQJ851" s="200"/>
      <c r="DQK851" s="200"/>
      <c r="DQL851" s="200"/>
      <c r="DQM851" s="200"/>
      <c r="DQN851" s="200"/>
      <c r="DQO851" s="200"/>
      <c r="DQP851" s="200"/>
      <c r="DQQ851" s="200"/>
      <c r="DQR851" s="200"/>
      <c r="DQS851" s="200"/>
      <c r="DQT851" s="200"/>
      <c r="DQU851" s="200"/>
      <c r="DQV851" s="200"/>
      <c r="DQW851" s="200"/>
      <c r="DQX851" s="200"/>
      <c r="DQY851" s="200"/>
      <c r="DQZ851" s="200"/>
      <c r="DRA851" s="200"/>
      <c r="DRB851" s="200"/>
      <c r="DRC851" s="200"/>
      <c r="DRD851" s="200"/>
      <c r="DRE851" s="200"/>
      <c r="DRF851" s="200"/>
      <c r="DRG851" s="200"/>
      <c r="DRH851" s="200"/>
      <c r="DRI851" s="200"/>
      <c r="DRJ851" s="200"/>
      <c r="DRK851" s="200"/>
      <c r="DRL851" s="200"/>
      <c r="DRM851" s="200"/>
      <c r="DRN851" s="200"/>
      <c r="DRO851" s="200"/>
      <c r="DRP851" s="200"/>
      <c r="DRQ851" s="200"/>
      <c r="DRR851" s="200"/>
      <c r="DRS851" s="200"/>
      <c r="DRT851" s="200"/>
      <c r="DRU851" s="200"/>
      <c r="DRV851" s="200"/>
      <c r="DRW851" s="200"/>
      <c r="DRX851" s="200"/>
      <c r="DRY851" s="200"/>
      <c r="DRZ851" s="200"/>
      <c r="DSA851" s="200"/>
      <c r="DSB851" s="200"/>
      <c r="DSC851" s="200"/>
      <c r="DSD851" s="200"/>
      <c r="DSE851" s="200"/>
      <c r="DSF851" s="200"/>
      <c r="DSG851" s="200"/>
      <c r="DSH851" s="200"/>
      <c r="DSI851" s="200"/>
      <c r="DSJ851" s="200"/>
      <c r="DSK851" s="200"/>
      <c r="DSL851" s="200"/>
      <c r="DSM851" s="200"/>
      <c r="DSN851" s="200"/>
      <c r="DSO851" s="200"/>
      <c r="DSP851" s="200"/>
      <c r="DSQ851" s="200"/>
      <c r="DSR851" s="200"/>
      <c r="DSS851" s="200"/>
      <c r="DST851" s="200"/>
      <c r="DSU851" s="200"/>
      <c r="DSV851" s="200"/>
      <c r="DSW851" s="200"/>
      <c r="DSX851" s="200"/>
      <c r="DSY851" s="200"/>
      <c r="DSZ851" s="200"/>
      <c r="DTA851" s="200"/>
      <c r="DTB851" s="200"/>
      <c r="DTC851" s="200"/>
      <c r="DTD851" s="200"/>
      <c r="DTE851" s="200"/>
      <c r="DTF851" s="200"/>
      <c r="DTG851" s="200"/>
      <c r="DTH851" s="200"/>
      <c r="DTI851" s="200"/>
      <c r="DTJ851" s="200"/>
      <c r="DTK851" s="200"/>
      <c r="DTL851" s="200"/>
      <c r="DTM851" s="200"/>
      <c r="DTN851" s="200"/>
      <c r="DTO851" s="200"/>
      <c r="DTP851" s="200"/>
      <c r="DTQ851" s="200"/>
      <c r="DTR851" s="200"/>
      <c r="DTS851" s="200"/>
      <c r="DTT851" s="200"/>
      <c r="DTU851" s="200"/>
      <c r="DTV851" s="200"/>
      <c r="DTW851" s="200"/>
      <c r="DTX851" s="200"/>
      <c r="DTY851" s="200"/>
      <c r="DTZ851" s="200"/>
      <c r="DUA851" s="200"/>
      <c r="DUB851" s="200"/>
      <c r="DUC851" s="200"/>
      <c r="DUD851" s="200"/>
      <c r="DUE851" s="200"/>
      <c r="DUF851" s="200"/>
      <c r="DUG851" s="200"/>
      <c r="DUH851" s="200"/>
      <c r="DUI851" s="200"/>
      <c r="DUJ851" s="200"/>
      <c r="DUK851" s="200"/>
      <c r="DUL851" s="200"/>
      <c r="DUM851" s="200"/>
      <c r="DUN851" s="200"/>
      <c r="DUO851" s="200"/>
      <c r="DUP851" s="200"/>
      <c r="DUQ851" s="200"/>
      <c r="DUR851" s="200"/>
      <c r="DUS851" s="200"/>
      <c r="DUT851" s="200"/>
      <c r="DUU851" s="200"/>
      <c r="DUV851" s="200"/>
      <c r="DUW851" s="200"/>
      <c r="DUX851" s="200"/>
      <c r="DUY851" s="200"/>
      <c r="DUZ851" s="200"/>
      <c r="DVA851" s="200"/>
      <c r="DVB851" s="200"/>
      <c r="DVC851" s="200"/>
      <c r="DVD851" s="200"/>
      <c r="DVE851" s="200"/>
      <c r="DVF851" s="200"/>
      <c r="DVG851" s="200"/>
      <c r="DVH851" s="200"/>
      <c r="DVI851" s="200"/>
      <c r="DVJ851" s="200"/>
      <c r="DVK851" s="200"/>
      <c r="DVL851" s="200"/>
      <c r="DVM851" s="200"/>
      <c r="DVN851" s="200"/>
      <c r="DVO851" s="200"/>
      <c r="DVP851" s="200"/>
      <c r="DVQ851" s="200"/>
      <c r="DVR851" s="200"/>
      <c r="DVS851" s="200"/>
      <c r="DVT851" s="200"/>
      <c r="DVU851" s="200"/>
      <c r="DVV851" s="200"/>
      <c r="DVW851" s="200"/>
      <c r="DVX851" s="200"/>
      <c r="DVY851" s="200"/>
      <c r="DVZ851" s="200"/>
      <c r="DWA851" s="200"/>
      <c r="DWB851" s="200"/>
      <c r="DWC851" s="200"/>
      <c r="DWD851" s="200"/>
      <c r="DWE851" s="200"/>
      <c r="DWF851" s="200"/>
      <c r="DWG851" s="200"/>
      <c r="DWH851" s="200"/>
      <c r="DWI851" s="200"/>
      <c r="DWJ851" s="200"/>
      <c r="DWK851" s="200"/>
      <c r="DWL851" s="200"/>
      <c r="DWM851" s="200"/>
      <c r="DWN851" s="200"/>
      <c r="DWO851" s="200"/>
      <c r="DWP851" s="200"/>
      <c r="DWQ851" s="200"/>
      <c r="DWR851" s="200"/>
      <c r="DWS851" s="200"/>
      <c r="DWT851" s="200"/>
      <c r="DWU851" s="200"/>
      <c r="DWV851" s="200"/>
      <c r="DWW851" s="200"/>
      <c r="DWX851" s="200"/>
      <c r="DWY851" s="200"/>
      <c r="DWZ851" s="200"/>
      <c r="DXA851" s="200"/>
      <c r="DXB851" s="200"/>
      <c r="DXC851" s="200"/>
      <c r="DXD851" s="200"/>
      <c r="DXE851" s="200"/>
      <c r="DXF851" s="200"/>
      <c r="DXG851" s="200"/>
      <c r="DXH851" s="200"/>
      <c r="DXI851" s="200"/>
      <c r="DXJ851" s="200"/>
      <c r="DXK851" s="200"/>
      <c r="DXL851" s="200"/>
      <c r="DXM851" s="200"/>
      <c r="DXN851" s="200"/>
      <c r="DXO851" s="200"/>
      <c r="DXP851" s="200"/>
      <c r="DXQ851" s="200"/>
      <c r="DXR851" s="200"/>
      <c r="DXS851" s="200"/>
      <c r="DXT851" s="200"/>
      <c r="DXU851" s="200"/>
      <c r="DXV851" s="200"/>
      <c r="DXW851" s="200"/>
      <c r="DXX851" s="200"/>
      <c r="DXY851" s="200"/>
      <c r="DXZ851" s="200"/>
      <c r="DYA851" s="200"/>
      <c r="DYB851" s="200"/>
      <c r="DYC851" s="200"/>
      <c r="DYD851" s="200"/>
      <c r="DYE851" s="200"/>
      <c r="DYF851" s="200"/>
      <c r="DYG851" s="200"/>
      <c r="DYH851" s="200"/>
      <c r="DYI851" s="200"/>
      <c r="DYJ851" s="200"/>
      <c r="DYK851" s="200"/>
      <c r="DYL851" s="200"/>
      <c r="DYM851" s="200"/>
      <c r="DYN851" s="200"/>
      <c r="DYO851" s="200"/>
      <c r="DYP851" s="200"/>
      <c r="DYQ851" s="200"/>
      <c r="DYR851" s="200"/>
      <c r="DYS851" s="200"/>
      <c r="DYT851" s="200"/>
      <c r="DYU851" s="200"/>
      <c r="DYV851" s="200"/>
      <c r="DYW851" s="200"/>
      <c r="DYX851" s="200"/>
      <c r="DYY851" s="200"/>
      <c r="DYZ851" s="200"/>
      <c r="DZA851" s="200"/>
      <c r="DZB851" s="200"/>
      <c r="DZC851" s="200"/>
      <c r="DZD851" s="200"/>
      <c r="DZE851" s="200"/>
      <c r="DZF851" s="200"/>
      <c r="DZG851" s="200"/>
      <c r="DZH851" s="200"/>
      <c r="DZI851" s="200"/>
      <c r="DZJ851" s="200"/>
      <c r="DZK851" s="200"/>
      <c r="DZL851" s="200"/>
      <c r="DZM851" s="200"/>
      <c r="DZN851" s="200"/>
      <c r="DZO851" s="200"/>
      <c r="DZP851" s="200"/>
      <c r="DZQ851" s="200"/>
      <c r="DZR851" s="200"/>
      <c r="DZS851" s="200"/>
      <c r="DZT851" s="200"/>
      <c r="DZU851" s="200"/>
      <c r="DZV851" s="200"/>
      <c r="DZW851" s="200"/>
      <c r="DZX851" s="200"/>
      <c r="DZY851" s="200"/>
      <c r="DZZ851" s="200"/>
      <c r="EAA851" s="200"/>
      <c r="EAB851" s="200"/>
      <c r="EAC851" s="200"/>
      <c r="EAD851" s="200"/>
      <c r="EAE851" s="200"/>
      <c r="EAF851" s="200"/>
      <c r="EAG851" s="200"/>
      <c r="EAH851" s="200"/>
      <c r="EAI851" s="200"/>
      <c r="EAJ851" s="200"/>
      <c r="EAK851" s="200"/>
      <c r="EAL851" s="200"/>
      <c r="EAM851" s="200"/>
      <c r="EAN851" s="200"/>
      <c r="EAO851" s="200"/>
      <c r="EAP851" s="200"/>
      <c r="EAQ851" s="200"/>
      <c r="EAR851" s="200"/>
      <c r="EAS851" s="200"/>
      <c r="EAT851" s="200"/>
      <c r="EAU851" s="200"/>
      <c r="EAV851" s="200"/>
      <c r="EAW851" s="200"/>
      <c r="EAX851" s="200"/>
      <c r="EAY851" s="200"/>
      <c r="EAZ851" s="200"/>
      <c r="EBA851" s="200"/>
      <c r="EBB851" s="200"/>
      <c r="EBC851" s="200"/>
      <c r="EBD851" s="200"/>
      <c r="EBE851" s="200"/>
      <c r="EBF851" s="200"/>
      <c r="EBG851" s="200"/>
      <c r="EBH851" s="200"/>
      <c r="EBI851" s="200"/>
      <c r="EBJ851" s="200"/>
      <c r="EBK851" s="200"/>
      <c r="EBL851" s="200"/>
      <c r="EBM851" s="200"/>
      <c r="EBN851" s="200"/>
      <c r="EBO851" s="200"/>
      <c r="EBP851" s="200"/>
      <c r="EBQ851" s="200"/>
      <c r="EBR851" s="200"/>
      <c r="EBS851" s="200"/>
      <c r="EBT851" s="200"/>
      <c r="EBU851" s="200"/>
      <c r="EBV851" s="200"/>
      <c r="EBW851" s="200"/>
      <c r="EBX851" s="200"/>
      <c r="EBY851" s="200"/>
      <c r="EBZ851" s="200"/>
      <c r="ECA851" s="200"/>
      <c r="ECB851" s="200"/>
      <c r="ECC851" s="200"/>
      <c r="ECD851" s="200"/>
      <c r="ECE851" s="200"/>
      <c r="ECF851" s="200"/>
      <c r="ECG851" s="200"/>
      <c r="ECH851" s="200"/>
      <c r="ECI851" s="200"/>
      <c r="ECJ851" s="200"/>
      <c r="ECK851" s="200"/>
      <c r="ECL851" s="200"/>
      <c r="ECM851" s="200"/>
      <c r="ECN851" s="200"/>
      <c r="ECO851" s="200"/>
      <c r="ECP851" s="200"/>
      <c r="ECQ851" s="200"/>
      <c r="ECR851" s="200"/>
      <c r="ECS851" s="200"/>
      <c r="ECT851" s="200"/>
      <c r="ECU851" s="200"/>
      <c r="ECV851" s="200"/>
      <c r="ECW851" s="200"/>
      <c r="ECX851" s="200"/>
      <c r="ECY851" s="200"/>
      <c r="ECZ851" s="200"/>
      <c r="EDA851" s="200"/>
      <c r="EDB851" s="200"/>
      <c r="EDC851" s="200"/>
      <c r="EDD851" s="200"/>
      <c r="EDE851" s="200"/>
      <c r="EDF851" s="200"/>
      <c r="EDG851" s="200"/>
      <c r="EDH851" s="200"/>
      <c r="EDI851" s="200"/>
      <c r="EDJ851" s="200"/>
      <c r="EDK851" s="200"/>
      <c r="EDL851" s="200"/>
      <c r="EDM851" s="200"/>
      <c r="EDN851" s="200"/>
      <c r="EDO851" s="200"/>
      <c r="EDP851" s="200"/>
      <c r="EDQ851" s="200"/>
      <c r="EDR851" s="200"/>
      <c r="EDS851" s="200"/>
      <c r="EDT851" s="200"/>
      <c r="EDU851" s="200"/>
      <c r="EDV851" s="200"/>
      <c r="EDW851" s="200"/>
      <c r="EDX851" s="200"/>
      <c r="EDY851" s="200"/>
      <c r="EDZ851" s="200"/>
      <c r="EEA851" s="200"/>
      <c r="EEB851" s="200"/>
      <c r="EEC851" s="200"/>
      <c r="EED851" s="200"/>
      <c r="EEE851" s="200"/>
      <c r="EEF851" s="200"/>
      <c r="EEG851" s="200"/>
      <c r="EEH851" s="200"/>
      <c r="EEI851" s="200"/>
      <c r="EEJ851" s="200"/>
      <c r="EEK851" s="200"/>
      <c r="EEL851" s="200"/>
      <c r="EEM851" s="200"/>
      <c r="EEN851" s="200"/>
      <c r="EEO851" s="200"/>
      <c r="EEP851" s="200"/>
      <c r="EEQ851" s="200"/>
      <c r="EER851" s="200"/>
      <c r="EES851" s="200"/>
      <c r="EET851" s="200"/>
      <c r="EEU851" s="200"/>
      <c r="EEV851" s="200"/>
      <c r="EEW851" s="200"/>
      <c r="EEX851" s="200"/>
      <c r="EEY851" s="200"/>
      <c r="EEZ851" s="200"/>
      <c r="EFA851" s="200"/>
      <c r="EFB851" s="200"/>
      <c r="EFC851" s="200"/>
      <c r="EFD851" s="200"/>
      <c r="EFE851" s="200"/>
      <c r="EFF851" s="200"/>
      <c r="EFG851" s="200"/>
      <c r="EFH851" s="200"/>
      <c r="EFI851" s="200"/>
      <c r="EFJ851" s="200"/>
      <c r="EFK851" s="200"/>
      <c r="EFL851" s="200"/>
      <c r="EFM851" s="200"/>
      <c r="EFN851" s="200"/>
      <c r="EFO851" s="200"/>
      <c r="EFP851" s="200"/>
      <c r="EFQ851" s="200"/>
      <c r="EFR851" s="200"/>
      <c r="EFS851" s="200"/>
      <c r="EFT851" s="200"/>
      <c r="EFU851" s="200"/>
      <c r="EFV851" s="200"/>
      <c r="EFW851" s="200"/>
      <c r="EFX851" s="200"/>
      <c r="EFY851" s="200"/>
      <c r="EFZ851" s="200"/>
      <c r="EGA851" s="200"/>
      <c r="EGB851" s="200"/>
      <c r="EGC851" s="200"/>
      <c r="EGD851" s="200"/>
      <c r="EGE851" s="200"/>
      <c r="EGF851" s="200"/>
      <c r="EGG851" s="200"/>
      <c r="EGH851" s="200"/>
      <c r="EGI851" s="200"/>
      <c r="EGJ851" s="200"/>
      <c r="EGK851" s="200"/>
      <c r="EGL851" s="200"/>
      <c r="EGM851" s="200"/>
      <c r="EGN851" s="200"/>
      <c r="EGO851" s="200"/>
      <c r="EGP851" s="200"/>
      <c r="EGQ851" s="200"/>
      <c r="EGR851" s="200"/>
      <c r="EGS851" s="200"/>
      <c r="EGT851" s="200"/>
      <c r="EGU851" s="200"/>
      <c r="EGV851" s="200"/>
      <c r="EGW851" s="200"/>
      <c r="EGX851" s="200"/>
      <c r="EGY851" s="200"/>
      <c r="EGZ851" s="200"/>
      <c r="EHA851" s="200"/>
      <c r="EHB851" s="200"/>
      <c r="EHC851" s="200"/>
      <c r="EHD851" s="200"/>
      <c r="EHE851" s="200"/>
      <c r="EHF851" s="200"/>
      <c r="EHG851" s="200"/>
      <c r="EHH851" s="200"/>
      <c r="EHI851" s="200"/>
      <c r="EHJ851" s="200"/>
      <c r="EHK851" s="200"/>
      <c r="EHL851" s="200"/>
      <c r="EHM851" s="200"/>
      <c r="EHN851" s="200"/>
      <c r="EHO851" s="200"/>
      <c r="EHP851" s="200"/>
      <c r="EHQ851" s="200"/>
      <c r="EHR851" s="200"/>
      <c r="EHS851" s="200"/>
      <c r="EHT851" s="200"/>
      <c r="EHU851" s="200"/>
      <c r="EHV851" s="200"/>
      <c r="EHW851" s="200"/>
      <c r="EHX851" s="200"/>
      <c r="EHY851" s="200"/>
      <c r="EHZ851" s="200"/>
      <c r="EIA851" s="200"/>
      <c r="EIB851" s="200"/>
      <c r="EIC851" s="200"/>
      <c r="EID851" s="200"/>
      <c r="EIE851" s="200"/>
      <c r="EIF851" s="200"/>
      <c r="EIG851" s="200"/>
      <c r="EIH851" s="200"/>
      <c r="EII851" s="200"/>
      <c r="EIJ851" s="200"/>
      <c r="EIK851" s="200"/>
      <c r="EIL851" s="200"/>
      <c r="EIM851" s="200"/>
      <c r="EIN851" s="200"/>
      <c r="EIO851" s="200"/>
      <c r="EIP851" s="200"/>
      <c r="EIQ851" s="200"/>
      <c r="EIR851" s="200"/>
      <c r="EIS851" s="200"/>
      <c r="EIT851" s="200"/>
      <c r="EIU851" s="200"/>
      <c r="EIV851" s="200"/>
      <c r="EIW851" s="200"/>
      <c r="EIX851" s="200"/>
      <c r="EIY851" s="200"/>
      <c r="EIZ851" s="200"/>
      <c r="EJA851" s="200"/>
      <c r="EJB851" s="200"/>
      <c r="EJC851" s="200"/>
      <c r="EJD851" s="200"/>
      <c r="EJE851" s="200"/>
      <c r="EJF851" s="200"/>
      <c r="EJG851" s="200"/>
      <c r="EJH851" s="200"/>
      <c r="EJI851" s="200"/>
      <c r="EJJ851" s="200"/>
      <c r="EJK851" s="200"/>
      <c r="EJL851" s="200"/>
      <c r="EJM851" s="200"/>
      <c r="EJN851" s="200"/>
      <c r="EJO851" s="200"/>
      <c r="EJP851" s="200"/>
      <c r="EJQ851" s="200"/>
      <c r="EJR851" s="200"/>
      <c r="EJS851" s="200"/>
      <c r="EJT851" s="200"/>
      <c r="EJU851" s="200"/>
      <c r="EJV851" s="200"/>
      <c r="EJW851" s="200"/>
      <c r="EJX851" s="200"/>
      <c r="EJY851" s="200"/>
      <c r="EJZ851" s="200"/>
      <c r="EKA851" s="200"/>
      <c r="EKB851" s="200"/>
      <c r="EKC851" s="200"/>
      <c r="EKD851" s="200"/>
      <c r="EKE851" s="200"/>
      <c r="EKF851" s="200"/>
      <c r="EKG851" s="200"/>
      <c r="EKH851" s="200"/>
      <c r="EKI851" s="200"/>
      <c r="EKJ851" s="200"/>
      <c r="EKK851" s="200"/>
      <c r="EKL851" s="200"/>
      <c r="EKM851" s="200"/>
      <c r="EKN851" s="200"/>
      <c r="EKO851" s="200"/>
      <c r="EKP851" s="200"/>
      <c r="EKQ851" s="200"/>
      <c r="EKR851" s="200"/>
      <c r="EKS851" s="200"/>
      <c r="EKT851" s="200"/>
      <c r="EKU851" s="200"/>
      <c r="EKV851" s="200"/>
      <c r="EKW851" s="200"/>
      <c r="EKX851" s="200"/>
      <c r="EKY851" s="200"/>
      <c r="EKZ851" s="200"/>
      <c r="ELA851" s="200"/>
      <c r="ELB851" s="200"/>
      <c r="ELC851" s="200"/>
      <c r="ELD851" s="200"/>
      <c r="ELE851" s="200"/>
      <c r="ELF851" s="200"/>
      <c r="ELG851" s="200"/>
      <c r="ELH851" s="200"/>
      <c r="ELI851" s="200"/>
      <c r="ELJ851" s="200"/>
      <c r="ELK851" s="200"/>
      <c r="ELL851" s="200"/>
      <c r="ELM851" s="200"/>
      <c r="ELN851" s="200"/>
      <c r="ELO851" s="200"/>
      <c r="ELP851" s="200"/>
      <c r="ELQ851" s="200"/>
      <c r="ELR851" s="200"/>
      <c r="ELS851" s="200"/>
      <c r="ELT851" s="200"/>
      <c r="ELU851" s="200"/>
      <c r="ELV851" s="200"/>
      <c r="ELW851" s="200"/>
      <c r="ELX851" s="200"/>
      <c r="ELY851" s="200"/>
      <c r="ELZ851" s="200"/>
      <c r="EMA851" s="200"/>
      <c r="EMB851" s="200"/>
      <c r="EMC851" s="200"/>
      <c r="EMD851" s="200"/>
      <c r="EME851" s="200"/>
      <c r="EMF851" s="200"/>
      <c r="EMG851" s="200"/>
      <c r="EMH851" s="200"/>
      <c r="EMI851" s="200"/>
      <c r="EMJ851" s="200"/>
      <c r="EMK851" s="200"/>
      <c r="EML851" s="200"/>
      <c r="EMM851" s="200"/>
      <c r="EMN851" s="200"/>
      <c r="EMO851" s="200"/>
      <c r="EMP851" s="200"/>
      <c r="EMQ851" s="200"/>
      <c r="EMR851" s="200"/>
      <c r="EMS851" s="200"/>
      <c r="EMT851" s="200"/>
      <c r="EMU851" s="200"/>
      <c r="EMV851" s="200"/>
      <c r="EMW851" s="200"/>
      <c r="EMX851" s="200"/>
      <c r="EMY851" s="200"/>
      <c r="EMZ851" s="200"/>
      <c r="ENA851" s="200"/>
      <c r="ENB851" s="200"/>
      <c r="ENC851" s="200"/>
      <c r="END851" s="200"/>
      <c r="ENE851" s="200"/>
      <c r="ENF851" s="200"/>
      <c r="ENG851" s="200"/>
      <c r="ENH851" s="200"/>
      <c r="ENI851" s="200"/>
      <c r="ENJ851" s="200"/>
      <c r="ENK851" s="200"/>
      <c r="ENL851" s="200"/>
      <c r="ENM851" s="200"/>
      <c r="ENN851" s="200"/>
      <c r="ENO851" s="200"/>
      <c r="ENP851" s="200"/>
      <c r="ENQ851" s="200"/>
      <c r="ENR851" s="200"/>
      <c r="ENS851" s="200"/>
      <c r="ENT851" s="200"/>
      <c r="ENU851" s="200"/>
      <c r="ENV851" s="200"/>
      <c r="ENW851" s="200"/>
      <c r="ENX851" s="200"/>
      <c r="ENY851" s="200"/>
      <c r="ENZ851" s="200"/>
      <c r="EOA851" s="200"/>
      <c r="EOB851" s="200"/>
      <c r="EOC851" s="200"/>
      <c r="EOD851" s="200"/>
      <c r="EOE851" s="200"/>
      <c r="EOF851" s="200"/>
      <c r="EOG851" s="200"/>
      <c r="EOH851" s="200"/>
      <c r="EOI851" s="200"/>
      <c r="EOJ851" s="200"/>
      <c r="EOK851" s="200"/>
      <c r="EOL851" s="200"/>
      <c r="EOM851" s="200"/>
      <c r="EON851" s="200"/>
      <c r="EOO851" s="200"/>
      <c r="EOP851" s="200"/>
      <c r="EOQ851" s="200"/>
      <c r="EOR851" s="200"/>
      <c r="EOS851" s="200"/>
      <c r="EOT851" s="200"/>
      <c r="EOU851" s="200"/>
      <c r="EOV851" s="200"/>
      <c r="EOW851" s="200"/>
      <c r="EOX851" s="200"/>
      <c r="EOY851" s="200"/>
      <c r="EOZ851" s="200"/>
      <c r="EPA851" s="200"/>
      <c r="EPB851" s="200"/>
      <c r="EPC851" s="200"/>
      <c r="EPD851" s="200"/>
      <c r="EPE851" s="200"/>
      <c r="EPF851" s="200"/>
      <c r="EPG851" s="200"/>
      <c r="EPH851" s="200"/>
      <c r="EPI851" s="200"/>
      <c r="EPJ851" s="200"/>
      <c r="EPK851" s="200"/>
      <c r="EPL851" s="200"/>
      <c r="EPM851" s="200"/>
      <c r="EPN851" s="200"/>
      <c r="EPO851" s="200"/>
      <c r="EPP851" s="200"/>
      <c r="EPQ851" s="200"/>
      <c r="EPR851" s="200"/>
      <c r="EPS851" s="200"/>
      <c r="EPT851" s="200"/>
      <c r="EPU851" s="200"/>
      <c r="EPV851" s="200"/>
      <c r="EPW851" s="200"/>
      <c r="EPX851" s="200"/>
      <c r="EPY851" s="200"/>
      <c r="EPZ851" s="200"/>
      <c r="EQA851" s="200"/>
      <c r="EQB851" s="200"/>
      <c r="EQC851" s="200"/>
      <c r="EQD851" s="200"/>
      <c r="EQE851" s="200"/>
      <c r="EQF851" s="200"/>
      <c r="EQG851" s="200"/>
      <c r="EQH851" s="200"/>
      <c r="EQI851" s="200"/>
      <c r="EQJ851" s="200"/>
      <c r="EQK851" s="200"/>
      <c r="EQL851" s="200"/>
      <c r="EQM851" s="200"/>
      <c r="EQN851" s="200"/>
      <c r="EQO851" s="200"/>
      <c r="EQP851" s="200"/>
      <c r="EQQ851" s="200"/>
      <c r="EQR851" s="200"/>
      <c r="EQS851" s="200"/>
      <c r="EQT851" s="200"/>
      <c r="EQU851" s="200"/>
      <c r="EQV851" s="200"/>
      <c r="EQW851" s="200"/>
      <c r="EQX851" s="200"/>
      <c r="EQY851" s="200"/>
      <c r="EQZ851" s="200"/>
      <c r="ERA851" s="200"/>
      <c r="ERB851" s="200"/>
      <c r="ERC851" s="200"/>
      <c r="ERD851" s="200"/>
      <c r="ERE851" s="200"/>
      <c r="ERF851" s="200"/>
      <c r="ERG851" s="200"/>
      <c r="ERH851" s="200"/>
      <c r="ERI851" s="200"/>
      <c r="ERJ851" s="200"/>
      <c r="ERK851" s="200"/>
      <c r="ERL851" s="200"/>
      <c r="ERM851" s="200"/>
      <c r="ERN851" s="200"/>
      <c r="ERO851" s="200"/>
      <c r="ERP851" s="200"/>
      <c r="ERQ851" s="200"/>
      <c r="ERR851" s="200"/>
      <c r="ERS851" s="200"/>
      <c r="ERT851" s="200"/>
      <c r="ERU851" s="200"/>
      <c r="ERV851" s="200"/>
      <c r="ERW851" s="200"/>
      <c r="ERX851" s="200"/>
      <c r="ERY851" s="200"/>
      <c r="ERZ851" s="200"/>
      <c r="ESA851" s="200"/>
      <c r="ESB851" s="200"/>
      <c r="ESC851" s="200"/>
      <c r="ESD851" s="200"/>
      <c r="ESE851" s="200"/>
      <c r="ESF851" s="200"/>
      <c r="ESG851" s="200"/>
      <c r="ESH851" s="200"/>
      <c r="ESI851" s="200"/>
      <c r="ESJ851" s="200"/>
      <c r="ESK851" s="200"/>
      <c r="ESL851" s="200"/>
      <c r="ESM851" s="200"/>
      <c r="ESN851" s="200"/>
      <c r="ESO851" s="200"/>
      <c r="ESP851" s="200"/>
      <c r="ESQ851" s="200"/>
      <c r="ESR851" s="200"/>
      <c r="ESS851" s="200"/>
      <c r="EST851" s="200"/>
      <c r="ESU851" s="200"/>
      <c r="ESV851" s="200"/>
      <c r="ESW851" s="200"/>
      <c r="ESX851" s="200"/>
      <c r="ESY851" s="200"/>
      <c r="ESZ851" s="200"/>
      <c r="ETA851" s="200"/>
      <c r="ETB851" s="200"/>
      <c r="ETC851" s="200"/>
      <c r="ETD851" s="200"/>
      <c r="ETE851" s="200"/>
      <c r="ETF851" s="200"/>
      <c r="ETG851" s="200"/>
      <c r="ETH851" s="200"/>
      <c r="ETI851" s="200"/>
      <c r="ETJ851" s="200"/>
      <c r="ETK851" s="200"/>
      <c r="ETL851" s="200"/>
      <c r="ETM851" s="200"/>
      <c r="ETN851" s="200"/>
      <c r="ETO851" s="200"/>
      <c r="ETP851" s="200"/>
      <c r="ETQ851" s="200"/>
      <c r="ETR851" s="200"/>
      <c r="ETS851" s="200"/>
      <c r="ETT851" s="200"/>
      <c r="ETU851" s="200"/>
      <c r="ETV851" s="200"/>
      <c r="ETW851" s="200"/>
      <c r="ETX851" s="200"/>
      <c r="ETY851" s="200"/>
      <c r="ETZ851" s="200"/>
      <c r="EUA851" s="200"/>
      <c r="EUB851" s="200"/>
      <c r="EUC851" s="200"/>
      <c r="EUD851" s="200"/>
      <c r="EUE851" s="200"/>
      <c r="EUF851" s="200"/>
      <c r="EUG851" s="200"/>
      <c r="EUH851" s="200"/>
      <c r="EUI851" s="200"/>
      <c r="EUJ851" s="200"/>
      <c r="EUK851" s="200"/>
      <c r="EUL851" s="200"/>
      <c r="EUM851" s="200"/>
      <c r="EUN851" s="200"/>
      <c r="EUO851" s="200"/>
      <c r="EUP851" s="200"/>
      <c r="EUQ851" s="200"/>
      <c r="EUR851" s="200"/>
      <c r="EUS851" s="200"/>
      <c r="EUT851" s="200"/>
      <c r="EUU851" s="200"/>
      <c r="EUV851" s="200"/>
      <c r="EUW851" s="200"/>
      <c r="EUX851" s="200"/>
      <c r="EUY851" s="200"/>
      <c r="EUZ851" s="200"/>
      <c r="EVA851" s="200"/>
      <c r="EVB851" s="200"/>
      <c r="EVC851" s="200"/>
      <c r="EVD851" s="200"/>
      <c r="EVE851" s="200"/>
      <c r="EVF851" s="200"/>
      <c r="EVG851" s="200"/>
      <c r="EVH851" s="200"/>
      <c r="EVI851" s="200"/>
      <c r="EVJ851" s="200"/>
      <c r="EVK851" s="200"/>
      <c r="EVL851" s="200"/>
      <c r="EVM851" s="200"/>
      <c r="EVN851" s="200"/>
      <c r="EVO851" s="200"/>
      <c r="EVP851" s="200"/>
      <c r="EVQ851" s="200"/>
      <c r="EVR851" s="200"/>
      <c r="EVS851" s="200"/>
      <c r="EVT851" s="200"/>
      <c r="EVU851" s="200"/>
      <c r="EVV851" s="200"/>
      <c r="EVW851" s="200"/>
      <c r="EVX851" s="200"/>
      <c r="EVY851" s="200"/>
      <c r="EVZ851" s="200"/>
      <c r="EWA851" s="200"/>
      <c r="EWB851" s="200"/>
      <c r="EWC851" s="200"/>
      <c r="EWD851" s="200"/>
      <c r="EWE851" s="200"/>
      <c r="EWF851" s="200"/>
      <c r="EWG851" s="200"/>
      <c r="EWH851" s="200"/>
      <c r="EWI851" s="200"/>
      <c r="EWJ851" s="200"/>
      <c r="EWK851" s="200"/>
      <c r="EWL851" s="200"/>
      <c r="EWM851" s="200"/>
      <c r="EWN851" s="200"/>
      <c r="EWO851" s="200"/>
      <c r="EWP851" s="200"/>
      <c r="EWQ851" s="200"/>
      <c r="EWR851" s="200"/>
      <c r="EWS851" s="200"/>
      <c r="EWT851" s="200"/>
      <c r="EWU851" s="200"/>
      <c r="EWV851" s="200"/>
      <c r="EWW851" s="200"/>
      <c r="EWX851" s="200"/>
      <c r="EWY851" s="200"/>
      <c r="EWZ851" s="200"/>
      <c r="EXA851" s="200"/>
      <c r="EXB851" s="200"/>
      <c r="EXC851" s="200"/>
      <c r="EXD851" s="200"/>
      <c r="EXE851" s="200"/>
      <c r="EXF851" s="200"/>
      <c r="EXG851" s="200"/>
      <c r="EXH851" s="200"/>
      <c r="EXI851" s="200"/>
      <c r="EXJ851" s="200"/>
      <c r="EXK851" s="200"/>
      <c r="EXL851" s="200"/>
      <c r="EXM851" s="200"/>
      <c r="EXN851" s="200"/>
      <c r="EXO851" s="200"/>
      <c r="EXP851" s="200"/>
      <c r="EXQ851" s="200"/>
      <c r="EXR851" s="200"/>
      <c r="EXS851" s="200"/>
      <c r="EXT851" s="200"/>
      <c r="EXU851" s="200"/>
      <c r="EXV851" s="200"/>
      <c r="EXW851" s="200"/>
      <c r="EXX851" s="200"/>
      <c r="EXY851" s="200"/>
      <c r="EXZ851" s="200"/>
      <c r="EYA851" s="200"/>
      <c r="EYB851" s="200"/>
      <c r="EYC851" s="200"/>
      <c r="EYD851" s="200"/>
      <c r="EYE851" s="200"/>
      <c r="EYF851" s="200"/>
      <c r="EYG851" s="200"/>
      <c r="EYH851" s="200"/>
      <c r="EYI851" s="200"/>
      <c r="EYJ851" s="200"/>
      <c r="EYK851" s="200"/>
      <c r="EYL851" s="200"/>
      <c r="EYM851" s="200"/>
      <c r="EYN851" s="200"/>
      <c r="EYO851" s="200"/>
      <c r="EYP851" s="200"/>
      <c r="EYQ851" s="200"/>
      <c r="EYR851" s="200"/>
      <c r="EYS851" s="200"/>
      <c r="EYT851" s="200"/>
      <c r="EYU851" s="200"/>
      <c r="EYV851" s="200"/>
      <c r="EYW851" s="200"/>
      <c r="EYX851" s="200"/>
      <c r="EYY851" s="200"/>
      <c r="EYZ851" s="200"/>
      <c r="EZA851" s="200"/>
      <c r="EZB851" s="200"/>
      <c r="EZC851" s="200"/>
      <c r="EZD851" s="200"/>
      <c r="EZE851" s="200"/>
      <c r="EZF851" s="200"/>
      <c r="EZG851" s="200"/>
      <c r="EZH851" s="200"/>
      <c r="EZI851" s="200"/>
      <c r="EZJ851" s="200"/>
      <c r="EZK851" s="200"/>
      <c r="EZL851" s="200"/>
      <c r="EZM851" s="200"/>
      <c r="EZN851" s="200"/>
      <c r="EZO851" s="200"/>
      <c r="EZP851" s="200"/>
      <c r="EZQ851" s="200"/>
      <c r="EZR851" s="200"/>
      <c r="EZS851" s="200"/>
      <c r="EZT851" s="200"/>
      <c r="EZU851" s="200"/>
      <c r="EZV851" s="200"/>
      <c r="EZW851" s="200"/>
      <c r="EZX851" s="200"/>
      <c r="EZY851" s="200"/>
      <c r="EZZ851" s="200"/>
      <c r="FAA851" s="200"/>
      <c r="FAB851" s="200"/>
      <c r="FAC851" s="200"/>
      <c r="FAD851" s="200"/>
      <c r="FAE851" s="200"/>
      <c r="FAF851" s="200"/>
      <c r="FAG851" s="200"/>
      <c r="FAH851" s="200"/>
      <c r="FAI851" s="200"/>
      <c r="FAJ851" s="200"/>
      <c r="FAK851" s="200"/>
      <c r="FAL851" s="200"/>
      <c r="FAM851" s="200"/>
      <c r="FAN851" s="200"/>
      <c r="FAO851" s="200"/>
      <c r="FAP851" s="200"/>
      <c r="FAQ851" s="200"/>
      <c r="FAR851" s="200"/>
      <c r="FAS851" s="200"/>
      <c r="FAT851" s="200"/>
      <c r="FAU851" s="200"/>
      <c r="FAV851" s="200"/>
      <c r="FAW851" s="200"/>
      <c r="FAX851" s="200"/>
      <c r="FAY851" s="200"/>
      <c r="FAZ851" s="200"/>
      <c r="FBA851" s="200"/>
      <c r="FBB851" s="200"/>
      <c r="FBC851" s="200"/>
      <c r="FBD851" s="200"/>
      <c r="FBE851" s="200"/>
      <c r="FBF851" s="200"/>
      <c r="FBG851" s="200"/>
      <c r="FBH851" s="200"/>
      <c r="FBI851" s="200"/>
      <c r="FBJ851" s="200"/>
      <c r="FBK851" s="200"/>
      <c r="FBL851" s="200"/>
      <c r="FBM851" s="200"/>
      <c r="FBN851" s="200"/>
      <c r="FBO851" s="200"/>
      <c r="FBP851" s="200"/>
      <c r="FBQ851" s="200"/>
      <c r="FBR851" s="200"/>
      <c r="FBS851" s="200"/>
      <c r="FBT851" s="200"/>
      <c r="FBU851" s="200"/>
      <c r="FBV851" s="200"/>
      <c r="FBW851" s="200"/>
      <c r="FBX851" s="200"/>
      <c r="FBY851" s="200"/>
      <c r="FBZ851" s="200"/>
      <c r="FCA851" s="200"/>
      <c r="FCB851" s="200"/>
      <c r="FCC851" s="200"/>
      <c r="FCD851" s="200"/>
      <c r="FCE851" s="200"/>
      <c r="FCF851" s="200"/>
      <c r="FCG851" s="200"/>
      <c r="FCH851" s="200"/>
      <c r="FCI851" s="200"/>
      <c r="FCJ851" s="200"/>
      <c r="FCK851" s="200"/>
      <c r="FCL851" s="200"/>
      <c r="FCM851" s="200"/>
      <c r="FCN851" s="200"/>
      <c r="FCO851" s="200"/>
      <c r="FCP851" s="200"/>
      <c r="FCQ851" s="200"/>
      <c r="FCR851" s="200"/>
      <c r="FCS851" s="200"/>
      <c r="FCT851" s="200"/>
      <c r="FCU851" s="200"/>
      <c r="FCV851" s="200"/>
      <c r="FCW851" s="200"/>
      <c r="FCX851" s="200"/>
      <c r="FCY851" s="200"/>
      <c r="FCZ851" s="200"/>
      <c r="FDA851" s="200"/>
      <c r="FDB851" s="200"/>
      <c r="FDC851" s="200"/>
      <c r="FDD851" s="200"/>
      <c r="FDE851" s="200"/>
      <c r="FDF851" s="200"/>
      <c r="FDG851" s="200"/>
      <c r="FDH851" s="200"/>
      <c r="FDI851" s="200"/>
      <c r="FDJ851" s="200"/>
      <c r="FDK851" s="200"/>
      <c r="FDL851" s="200"/>
      <c r="FDM851" s="200"/>
      <c r="FDN851" s="200"/>
      <c r="FDO851" s="200"/>
      <c r="FDP851" s="200"/>
      <c r="FDQ851" s="200"/>
      <c r="FDR851" s="200"/>
      <c r="FDS851" s="200"/>
      <c r="FDT851" s="200"/>
      <c r="FDU851" s="200"/>
      <c r="FDV851" s="200"/>
      <c r="FDW851" s="200"/>
      <c r="FDX851" s="200"/>
      <c r="FDY851" s="200"/>
      <c r="FDZ851" s="200"/>
      <c r="FEA851" s="200"/>
      <c r="FEB851" s="200"/>
      <c r="FEC851" s="200"/>
      <c r="FED851" s="200"/>
      <c r="FEE851" s="200"/>
      <c r="FEF851" s="200"/>
      <c r="FEG851" s="200"/>
      <c r="FEH851" s="200"/>
      <c r="FEI851" s="200"/>
      <c r="FEJ851" s="200"/>
      <c r="FEK851" s="200"/>
      <c r="FEL851" s="200"/>
      <c r="FEM851" s="200"/>
      <c r="FEN851" s="200"/>
      <c r="FEO851" s="200"/>
      <c r="FEP851" s="200"/>
      <c r="FEQ851" s="200"/>
      <c r="FER851" s="200"/>
      <c r="FES851" s="200"/>
      <c r="FET851" s="200"/>
      <c r="FEU851" s="200"/>
      <c r="FEV851" s="200"/>
      <c r="FEW851" s="200"/>
      <c r="FEX851" s="200"/>
      <c r="FEY851" s="200"/>
      <c r="FEZ851" s="200"/>
      <c r="FFA851" s="200"/>
      <c r="FFB851" s="200"/>
      <c r="FFC851" s="200"/>
      <c r="FFD851" s="200"/>
      <c r="FFE851" s="200"/>
      <c r="FFF851" s="200"/>
      <c r="FFG851" s="200"/>
      <c r="FFH851" s="200"/>
      <c r="FFI851" s="200"/>
      <c r="FFJ851" s="200"/>
      <c r="FFK851" s="200"/>
      <c r="FFL851" s="200"/>
      <c r="FFM851" s="200"/>
      <c r="FFN851" s="200"/>
      <c r="FFO851" s="200"/>
      <c r="FFP851" s="200"/>
      <c r="FFQ851" s="200"/>
      <c r="FFR851" s="200"/>
      <c r="FFS851" s="200"/>
      <c r="FFT851" s="200"/>
      <c r="FFU851" s="200"/>
      <c r="FFV851" s="200"/>
      <c r="FFW851" s="200"/>
      <c r="FFX851" s="200"/>
      <c r="FFY851" s="200"/>
      <c r="FFZ851" s="200"/>
      <c r="FGA851" s="200"/>
      <c r="FGB851" s="200"/>
      <c r="FGC851" s="200"/>
      <c r="FGD851" s="200"/>
      <c r="FGE851" s="200"/>
      <c r="FGF851" s="200"/>
      <c r="FGG851" s="200"/>
      <c r="FGH851" s="200"/>
      <c r="FGI851" s="200"/>
      <c r="FGJ851" s="200"/>
      <c r="FGK851" s="200"/>
      <c r="FGL851" s="200"/>
      <c r="FGM851" s="200"/>
      <c r="FGN851" s="200"/>
      <c r="FGO851" s="200"/>
      <c r="FGP851" s="200"/>
      <c r="FGQ851" s="200"/>
      <c r="FGR851" s="200"/>
      <c r="FGS851" s="200"/>
      <c r="FGT851" s="200"/>
      <c r="FGU851" s="200"/>
      <c r="FGV851" s="200"/>
      <c r="FGW851" s="200"/>
      <c r="FGX851" s="200"/>
      <c r="FGY851" s="200"/>
      <c r="FGZ851" s="200"/>
      <c r="FHA851" s="200"/>
      <c r="FHB851" s="200"/>
      <c r="FHC851" s="200"/>
      <c r="FHD851" s="200"/>
      <c r="FHE851" s="200"/>
      <c r="FHF851" s="200"/>
      <c r="FHG851" s="200"/>
      <c r="FHH851" s="200"/>
      <c r="FHI851" s="200"/>
      <c r="FHJ851" s="200"/>
      <c r="FHK851" s="200"/>
      <c r="FHL851" s="200"/>
      <c r="FHM851" s="200"/>
      <c r="FHN851" s="200"/>
      <c r="FHO851" s="200"/>
      <c r="FHP851" s="200"/>
      <c r="FHQ851" s="200"/>
      <c r="FHR851" s="200"/>
      <c r="FHS851" s="200"/>
      <c r="FHT851" s="200"/>
      <c r="FHU851" s="200"/>
      <c r="FHV851" s="200"/>
      <c r="FHW851" s="200"/>
      <c r="FHX851" s="200"/>
      <c r="FHY851" s="200"/>
      <c r="FHZ851" s="200"/>
      <c r="FIA851" s="200"/>
      <c r="FIB851" s="200"/>
      <c r="FIC851" s="200"/>
      <c r="FID851" s="200"/>
      <c r="FIE851" s="200"/>
      <c r="FIF851" s="200"/>
      <c r="FIG851" s="200"/>
      <c r="FIH851" s="200"/>
      <c r="FII851" s="200"/>
      <c r="FIJ851" s="200"/>
      <c r="FIK851" s="200"/>
      <c r="FIL851" s="200"/>
      <c r="FIM851" s="200"/>
      <c r="FIN851" s="200"/>
      <c r="FIO851" s="200"/>
      <c r="FIP851" s="200"/>
      <c r="FIQ851" s="200"/>
      <c r="FIR851" s="200"/>
      <c r="FIS851" s="200"/>
      <c r="FIT851" s="200"/>
      <c r="FIU851" s="200"/>
      <c r="FIV851" s="200"/>
      <c r="FIW851" s="200"/>
      <c r="FIX851" s="200"/>
      <c r="FIY851" s="200"/>
      <c r="FIZ851" s="200"/>
      <c r="FJA851" s="200"/>
      <c r="FJB851" s="200"/>
      <c r="FJC851" s="200"/>
      <c r="FJD851" s="200"/>
      <c r="FJE851" s="200"/>
      <c r="FJF851" s="200"/>
      <c r="FJG851" s="200"/>
      <c r="FJH851" s="200"/>
      <c r="FJI851" s="200"/>
      <c r="FJJ851" s="200"/>
      <c r="FJK851" s="200"/>
      <c r="FJL851" s="200"/>
      <c r="FJM851" s="200"/>
      <c r="FJN851" s="200"/>
      <c r="FJO851" s="200"/>
      <c r="FJP851" s="200"/>
      <c r="FJQ851" s="200"/>
      <c r="FJR851" s="200"/>
      <c r="FJS851" s="200"/>
      <c r="FJT851" s="200"/>
      <c r="FJU851" s="200"/>
      <c r="FJV851" s="200"/>
      <c r="FJW851" s="200"/>
      <c r="FJX851" s="200"/>
      <c r="FJY851" s="200"/>
      <c r="FJZ851" s="200"/>
      <c r="FKA851" s="200"/>
      <c r="FKB851" s="200"/>
      <c r="FKC851" s="200"/>
      <c r="FKD851" s="200"/>
      <c r="FKE851" s="200"/>
      <c r="FKF851" s="200"/>
      <c r="FKG851" s="200"/>
      <c r="FKH851" s="200"/>
      <c r="FKI851" s="200"/>
      <c r="FKJ851" s="200"/>
      <c r="FKK851" s="200"/>
      <c r="FKL851" s="200"/>
      <c r="FKM851" s="200"/>
      <c r="FKN851" s="200"/>
      <c r="FKO851" s="200"/>
      <c r="FKP851" s="200"/>
      <c r="FKQ851" s="200"/>
      <c r="FKR851" s="200"/>
      <c r="FKS851" s="200"/>
      <c r="FKT851" s="200"/>
      <c r="FKU851" s="200"/>
      <c r="FKV851" s="200"/>
      <c r="FKW851" s="200"/>
      <c r="FKX851" s="200"/>
      <c r="FKY851" s="200"/>
      <c r="FKZ851" s="200"/>
      <c r="FLA851" s="200"/>
      <c r="FLB851" s="200"/>
      <c r="FLC851" s="200"/>
      <c r="FLD851" s="200"/>
      <c r="FLE851" s="200"/>
      <c r="FLF851" s="200"/>
      <c r="FLG851" s="200"/>
      <c r="FLH851" s="200"/>
      <c r="FLI851" s="200"/>
      <c r="FLJ851" s="200"/>
      <c r="FLK851" s="200"/>
      <c r="FLL851" s="200"/>
      <c r="FLM851" s="200"/>
      <c r="FLN851" s="200"/>
      <c r="FLO851" s="200"/>
      <c r="FLP851" s="200"/>
      <c r="FLQ851" s="200"/>
      <c r="FLR851" s="200"/>
      <c r="FLS851" s="200"/>
      <c r="FLT851" s="200"/>
      <c r="FLU851" s="200"/>
      <c r="FLV851" s="200"/>
      <c r="FLW851" s="200"/>
      <c r="FLX851" s="200"/>
      <c r="FLY851" s="200"/>
      <c r="FLZ851" s="200"/>
      <c r="FMA851" s="200"/>
      <c r="FMB851" s="200"/>
      <c r="FMC851" s="200"/>
      <c r="FMD851" s="200"/>
      <c r="FME851" s="200"/>
      <c r="FMF851" s="200"/>
      <c r="FMG851" s="200"/>
      <c r="FMH851" s="200"/>
      <c r="FMI851" s="200"/>
      <c r="FMJ851" s="200"/>
      <c r="FMK851" s="200"/>
      <c r="FML851" s="200"/>
      <c r="FMM851" s="200"/>
      <c r="FMN851" s="200"/>
      <c r="FMO851" s="200"/>
      <c r="FMP851" s="200"/>
      <c r="FMQ851" s="200"/>
      <c r="FMR851" s="200"/>
      <c r="FMS851" s="200"/>
      <c r="FMT851" s="200"/>
      <c r="FMU851" s="200"/>
      <c r="FMV851" s="200"/>
      <c r="FMW851" s="200"/>
      <c r="FMX851" s="200"/>
      <c r="FMY851" s="200"/>
      <c r="FMZ851" s="200"/>
      <c r="FNA851" s="200"/>
      <c r="FNB851" s="200"/>
      <c r="FNC851" s="200"/>
      <c r="FND851" s="200"/>
      <c r="FNE851" s="200"/>
      <c r="FNF851" s="200"/>
      <c r="FNG851" s="200"/>
      <c r="FNH851" s="200"/>
      <c r="FNI851" s="200"/>
      <c r="FNJ851" s="200"/>
      <c r="FNK851" s="200"/>
      <c r="FNL851" s="200"/>
      <c r="FNM851" s="200"/>
      <c r="FNN851" s="200"/>
      <c r="FNO851" s="200"/>
      <c r="FNP851" s="200"/>
      <c r="FNQ851" s="200"/>
      <c r="FNR851" s="200"/>
      <c r="FNS851" s="200"/>
      <c r="FNT851" s="200"/>
      <c r="FNU851" s="200"/>
      <c r="FNV851" s="200"/>
      <c r="FNW851" s="200"/>
      <c r="FNX851" s="200"/>
      <c r="FNY851" s="200"/>
      <c r="FNZ851" s="200"/>
      <c r="FOA851" s="200"/>
      <c r="FOB851" s="200"/>
      <c r="FOC851" s="200"/>
      <c r="FOD851" s="200"/>
      <c r="FOE851" s="200"/>
      <c r="FOF851" s="200"/>
      <c r="FOG851" s="200"/>
      <c r="FOH851" s="200"/>
      <c r="FOI851" s="200"/>
      <c r="FOJ851" s="200"/>
      <c r="FOK851" s="200"/>
      <c r="FOL851" s="200"/>
      <c r="FOM851" s="200"/>
      <c r="FON851" s="200"/>
      <c r="FOO851" s="200"/>
      <c r="FOP851" s="200"/>
      <c r="FOQ851" s="200"/>
      <c r="FOR851" s="200"/>
      <c r="FOS851" s="200"/>
      <c r="FOT851" s="200"/>
      <c r="FOU851" s="200"/>
      <c r="FOV851" s="200"/>
      <c r="FOW851" s="200"/>
      <c r="FOX851" s="200"/>
      <c r="FOY851" s="200"/>
      <c r="FOZ851" s="200"/>
      <c r="FPA851" s="200"/>
      <c r="FPB851" s="200"/>
      <c r="FPC851" s="200"/>
      <c r="FPD851" s="200"/>
      <c r="FPE851" s="200"/>
      <c r="FPF851" s="200"/>
      <c r="FPG851" s="200"/>
      <c r="FPH851" s="200"/>
      <c r="FPI851" s="200"/>
      <c r="FPJ851" s="200"/>
      <c r="FPK851" s="200"/>
      <c r="FPL851" s="200"/>
      <c r="FPM851" s="200"/>
      <c r="FPN851" s="200"/>
      <c r="FPO851" s="200"/>
      <c r="FPP851" s="200"/>
      <c r="FPQ851" s="200"/>
      <c r="FPR851" s="200"/>
      <c r="FPS851" s="200"/>
      <c r="FPT851" s="200"/>
      <c r="FPU851" s="200"/>
      <c r="FPV851" s="200"/>
      <c r="FPW851" s="200"/>
      <c r="FPX851" s="200"/>
      <c r="FPY851" s="200"/>
      <c r="FPZ851" s="200"/>
      <c r="FQA851" s="200"/>
      <c r="FQB851" s="200"/>
      <c r="FQC851" s="200"/>
      <c r="FQD851" s="200"/>
      <c r="FQE851" s="200"/>
      <c r="FQF851" s="200"/>
      <c r="FQG851" s="200"/>
      <c r="FQH851" s="200"/>
      <c r="FQI851" s="200"/>
      <c r="FQJ851" s="200"/>
      <c r="FQK851" s="200"/>
      <c r="FQL851" s="200"/>
      <c r="FQM851" s="200"/>
      <c r="FQN851" s="200"/>
      <c r="FQO851" s="200"/>
      <c r="FQP851" s="200"/>
      <c r="FQQ851" s="200"/>
      <c r="FQR851" s="200"/>
      <c r="FQS851" s="200"/>
      <c r="FQT851" s="200"/>
      <c r="FQU851" s="200"/>
      <c r="FQV851" s="200"/>
      <c r="FQW851" s="200"/>
      <c r="FQX851" s="200"/>
      <c r="FQY851" s="200"/>
      <c r="FQZ851" s="200"/>
      <c r="FRA851" s="200"/>
      <c r="FRB851" s="200"/>
      <c r="FRC851" s="200"/>
      <c r="FRD851" s="200"/>
      <c r="FRE851" s="200"/>
      <c r="FRF851" s="200"/>
      <c r="FRG851" s="200"/>
      <c r="FRH851" s="200"/>
      <c r="FRI851" s="200"/>
      <c r="FRJ851" s="200"/>
      <c r="FRK851" s="200"/>
      <c r="FRL851" s="200"/>
      <c r="FRM851" s="200"/>
      <c r="FRN851" s="200"/>
      <c r="FRO851" s="200"/>
      <c r="FRP851" s="200"/>
      <c r="FRQ851" s="200"/>
      <c r="FRR851" s="200"/>
      <c r="FRS851" s="200"/>
      <c r="FRT851" s="200"/>
      <c r="FRU851" s="200"/>
      <c r="FRV851" s="200"/>
      <c r="FRW851" s="200"/>
      <c r="FRX851" s="200"/>
      <c r="FRY851" s="200"/>
      <c r="FRZ851" s="200"/>
      <c r="FSA851" s="200"/>
      <c r="FSB851" s="200"/>
      <c r="FSC851" s="200"/>
      <c r="FSD851" s="200"/>
      <c r="FSE851" s="200"/>
      <c r="FSF851" s="200"/>
      <c r="FSG851" s="200"/>
      <c r="FSH851" s="200"/>
      <c r="FSI851" s="200"/>
      <c r="FSJ851" s="200"/>
      <c r="FSK851" s="200"/>
      <c r="FSL851" s="200"/>
      <c r="FSM851" s="200"/>
      <c r="FSN851" s="200"/>
      <c r="FSO851" s="200"/>
      <c r="FSP851" s="200"/>
      <c r="FSQ851" s="200"/>
      <c r="FSR851" s="200"/>
      <c r="FSS851" s="200"/>
      <c r="FST851" s="200"/>
      <c r="FSU851" s="200"/>
      <c r="FSV851" s="200"/>
      <c r="FSW851" s="200"/>
      <c r="FSX851" s="200"/>
      <c r="FSY851" s="200"/>
      <c r="FSZ851" s="200"/>
      <c r="FTA851" s="200"/>
      <c r="FTB851" s="200"/>
      <c r="FTC851" s="200"/>
      <c r="FTD851" s="200"/>
      <c r="FTE851" s="200"/>
      <c r="FTF851" s="200"/>
      <c r="FTG851" s="200"/>
      <c r="FTH851" s="200"/>
      <c r="FTI851" s="200"/>
      <c r="FTJ851" s="200"/>
      <c r="FTK851" s="200"/>
      <c r="FTL851" s="200"/>
      <c r="FTM851" s="200"/>
      <c r="FTN851" s="200"/>
      <c r="FTO851" s="200"/>
      <c r="FTP851" s="200"/>
      <c r="FTQ851" s="200"/>
      <c r="FTR851" s="200"/>
      <c r="FTS851" s="200"/>
      <c r="FTT851" s="200"/>
      <c r="FTU851" s="200"/>
      <c r="FTV851" s="200"/>
      <c r="FTW851" s="200"/>
      <c r="FTX851" s="200"/>
      <c r="FTY851" s="200"/>
      <c r="FTZ851" s="200"/>
      <c r="FUA851" s="200"/>
      <c r="FUB851" s="200"/>
      <c r="FUC851" s="200"/>
      <c r="FUD851" s="200"/>
      <c r="FUE851" s="200"/>
      <c r="FUF851" s="200"/>
      <c r="FUG851" s="200"/>
      <c r="FUH851" s="200"/>
      <c r="FUI851" s="200"/>
      <c r="FUJ851" s="200"/>
      <c r="FUK851" s="200"/>
      <c r="FUL851" s="200"/>
      <c r="FUM851" s="200"/>
      <c r="FUN851" s="200"/>
      <c r="FUO851" s="200"/>
      <c r="FUP851" s="200"/>
      <c r="FUQ851" s="200"/>
      <c r="FUR851" s="200"/>
      <c r="FUS851" s="200"/>
      <c r="FUT851" s="200"/>
      <c r="FUU851" s="200"/>
      <c r="FUV851" s="200"/>
      <c r="FUW851" s="200"/>
      <c r="FUX851" s="200"/>
      <c r="FUY851" s="200"/>
      <c r="FUZ851" s="200"/>
      <c r="FVA851" s="200"/>
      <c r="FVB851" s="200"/>
      <c r="FVC851" s="200"/>
      <c r="FVD851" s="200"/>
      <c r="FVE851" s="200"/>
      <c r="FVF851" s="200"/>
      <c r="FVG851" s="200"/>
      <c r="FVH851" s="200"/>
      <c r="FVI851" s="200"/>
      <c r="FVJ851" s="200"/>
      <c r="FVK851" s="200"/>
      <c r="FVL851" s="200"/>
      <c r="FVM851" s="200"/>
      <c r="FVN851" s="200"/>
      <c r="FVO851" s="200"/>
      <c r="FVP851" s="200"/>
      <c r="FVQ851" s="200"/>
      <c r="FVR851" s="200"/>
      <c r="FVS851" s="200"/>
      <c r="FVT851" s="200"/>
      <c r="FVU851" s="200"/>
      <c r="FVV851" s="200"/>
      <c r="FVW851" s="200"/>
      <c r="FVX851" s="200"/>
      <c r="FVY851" s="200"/>
      <c r="FVZ851" s="200"/>
      <c r="FWA851" s="200"/>
      <c r="FWB851" s="200"/>
      <c r="FWC851" s="200"/>
      <c r="FWD851" s="200"/>
      <c r="FWE851" s="200"/>
      <c r="FWF851" s="200"/>
      <c r="FWG851" s="200"/>
      <c r="FWH851" s="200"/>
      <c r="FWI851" s="200"/>
      <c r="FWJ851" s="200"/>
      <c r="FWK851" s="200"/>
      <c r="FWL851" s="200"/>
      <c r="FWM851" s="200"/>
      <c r="FWN851" s="200"/>
      <c r="FWO851" s="200"/>
      <c r="FWP851" s="200"/>
      <c r="FWQ851" s="200"/>
      <c r="FWR851" s="200"/>
      <c r="FWS851" s="200"/>
      <c r="FWT851" s="200"/>
      <c r="FWU851" s="200"/>
      <c r="FWV851" s="200"/>
      <c r="FWW851" s="200"/>
      <c r="FWX851" s="200"/>
      <c r="FWY851" s="200"/>
      <c r="FWZ851" s="200"/>
      <c r="FXA851" s="200"/>
      <c r="FXB851" s="200"/>
      <c r="FXC851" s="200"/>
      <c r="FXD851" s="200"/>
      <c r="FXE851" s="200"/>
      <c r="FXF851" s="200"/>
      <c r="FXG851" s="200"/>
      <c r="FXH851" s="200"/>
      <c r="FXI851" s="200"/>
      <c r="FXJ851" s="200"/>
      <c r="FXK851" s="200"/>
      <c r="FXL851" s="200"/>
      <c r="FXM851" s="200"/>
      <c r="FXN851" s="200"/>
      <c r="FXO851" s="200"/>
      <c r="FXP851" s="200"/>
      <c r="FXQ851" s="200"/>
      <c r="FXR851" s="200"/>
      <c r="FXS851" s="200"/>
      <c r="FXT851" s="200"/>
      <c r="FXU851" s="200"/>
      <c r="FXV851" s="200"/>
      <c r="FXW851" s="200"/>
      <c r="FXX851" s="200"/>
      <c r="FXY851" s="200"/>
      <c r="FXZ851" s="200"/>
      <c r="FYA851" s="200"/>
      <c r="FYB851" s="200"/>
      <c r="FYC851" s="200"/>
      <c r="FYD851" s="200"/>
      <c r="FYE851" s="200"/>
      <c r="FYF851" s="200"/>
      <c r="FYG851" s="200"/>
      <c r="FYH851" s="200"/>
      <c r="FYI851" s="200"/>
      <c r="FYJ851" s="200"/>
      <c r="FYK851" s="200"/>
      <c r="FYL851" s="200"/>
      <c r="FYM851" s="200"/>
      <c r="FYN851" s="200"/>
      <c r="FYO851" s="200"/>
      <c r="FYP851" s="200"/>
      <c r="FYQ851" s="200"/>
      <c r="FYR851" s="200"/>
      <c r="FYS851" s="200"/>
      <c r="FYT851" s="200"/>
      <c r="FYU851" s="200"/>
      <c r="FYV851" s="200"/>
      <c r="FYW851" s="200"/>
      <c r="FYX851" s="200"/>
      <c r="FYY851" s="200"/>
      <c r="FYZ851" s="200"/>
      <c r="FZA851" s="200"/>
      <c r="FZB851" s="200"/>
      <c r="FZC851" s="200"/>
      <c r="FZD851" s="200"/>
      <c r="FZE851" s="200"/>
      <c r="FZF851" s="200"/>
      <c r="FZG851" s="200"/>
      <c r="FZH851" s="200"/>
      <c r="FZI851" s="200"/>
      <c r="FZJ851" s="200"/>
      <c r="FZK851" s="200"/>
      <c r="FZL851" s="200"/>
      <c r="FZM851" s="200"/>
      <c r="FZN851" s="200"/>
      <c r="FZO851" s="200"/>
      <c r="FZP851" s="200"/>
      <c r="FZQ851" s="200"/>
      <c r="FZR851" s="200"/>
      <c r="FZS851" s="200"/>
      <c r="FZT851" s="200"/>
      <c r="FZU851" s="200"/>
      <c r="FZV851" s="200"/>
      <c r="FZW851" s="200"/>
      <c r="FZX851" s="200"/>
      <c r="FZY851" s="200"/>
      <c r="FZZ851" s="200"/>
      <c r="GAA851" s="200"/>
      <c r="GAB851" s="200"/>
      <c r="GAC851" s="200"/>
      <c r="GAD851" s="200"/>
      <c r="GAE851" s="200"/>
      <c r="GAF851" s="200"/>
      <c r="GAG851" s="200"/>
      <c r="GAH851" s="200"/>
      <c r="GAI851" s="200"/>
      <c r="GAJ851" s="200"/>
      <c r="GAK851" s="200"/>
      <c r="GAL851" s="200"/>
      <c r="GAM851" s="200"/>
      <c r="GAN851" s="200"/>
      <c r="GAO851" s="200"/>
      <c r="GAP851" s="200"/>
      <c r="GAQ851" s="200"/>
      <c r="GAR851" s="200"/>
      <c r="GAS851" s="200"/>
      <c r="GAT851" s="200"/>
      <c r="GAU851" s="200"/>
      <c r="GAV851" s="200"/>
      <c r="GAW851" s="200"/>
      <c r="GAX851" s="200"/>
      <c r="GAY851" s="200"/>
      <c r="GAZ851" s="200"/>
      <c r="GBA851" s="200"/>
      <c r="GBB851" s="200"/>
      <c r="GBC851" s="200"/>
      <c r="GBD851" s="200"/>
      <c r="GBE851" s="200"/>
      <c r="GBF851" s="200"/>
      <c r="GBG851" s="200"/>
      <c r="GBH851" s="200"/>
      <c r="GBI851" s="200"/>
      <c r="GBJ851" s="200"/>
      <c r="GBK851" s="200"/>
      <c r="GBL851" s="200"/>
      <c r="GBM851" s="200"/>
      <c r="GBN851" s="200"/>
      <c r="GBO851" s="200"/>
      <c r="GBP851" s="200"/>
      <c r="GBQ851" s="200"/>
      <c r="GBR851" s="200"/>
      <c r="GBS851" s="200"/>
      <c r="GBT851" s="200"/>
      <c r="GBU851" s="200"/>
      <c r="GBV851" s="200"/>
      <c r="GBW851" s="200"/>
      <c r="GBX851" s="200"/>
      <c r="GBY851" s="200"/>
      <c r="GBZ851" s="200"/>
      <c r="GCA851" s="200"/>
      <c r="GCB851" s="200"/>
      <c r="GCC851" s="200"/>
      <c r="GCD851" s="200"/>
      <c r="GCE851" s="200"/>
      <c r="GCF851" s="200"/>
      <c r="GCG851" s="200"/>
      <c r="GCH851" s="200"/>
      <c r="GCI851" s="200"/>
      <c r="GCJ851" s="200"/>
      <c r="GCK851" s="200"/>
      <c r="GCL851" s="200"/>
      <c r="GCM851" s="200"/>
      <c r="GCN851" s="200"/>
      <c r="GCO851" s="200"/>
      <c r="GCP851" s="200"/>
      <c r="GCQ851" s="200"/>
      <c r="GCR851" s="200"/>
      <c r="GCS851" s="200"/>
      <c r="GCT851" s="200"/>
      <c r="GCU851" s="200"/>
      <c r="GCV851" s="200"/>
      <c r="GCW851" s="200"/>
      <c r="GCX851" s="200"/>
      <c r="GCY851" s="200"/>
      <c r="GCZ851" s="200"/>
      <c r="GDA851" s="200"/>
      <c r="GDB851" s="200"/>
      <c r="GDC851" s="200"/>
      <c r="GDD851" s="200"/>
      <c r="GDE851" s="200"/>
      <c r="GDF851" s="200"/>
      <c r="GDG851" s="200"/>
      <c r="GDH851" s="200"/>
      <c r="GDI851" s="200"/>
      <c r="GDJ851" s="200"/>
      <c r="GDK851" s="200"/>
      <c r="GDL851" s="200"/>
      <c r="GDM851" s="200"/>
      <c r="GDN851" s="200"/>
      <c r="GDO851" s="200"/>
      <c r="GDP851" s="200"/>
      <c r="GDQ851" s="200"/>
      <c r="GDR851" s="200"/>
      <c r="GDS851" s="200"/>
      <c r="GDT851" s="200"/>
      <c r="GDU851" s="200"/>
      <c r="GDV851" s="200"/>
      <c r="GDW851" s="200"/>
      <c r="GDX851" s="200"/>
      <c r="GDY851" s="200"/>
      <c r="GDZ851" s="200"/>
      <c r="GEA851" s="200"/>
      <c r="GEB851" s="200"/>
      <c r="GEC851" s="200"/>
      <c r="GED851" s="200"/>
      <c r="GEE851" s="200"/>
      <c r="GEF851" s="200"/>
      <c r="GEG851" s="200"/>
      <c r="GEH851" s="200"/>
      <c r="GEI851" s="200"/>
      <c r="GEJ851" s="200"/>
      <c r="GEK851" s="200"/>
      <c r="GEL851" s="200"/>
      <c r="GEM851" s="200"/>
      <c r="GEN851" s="200"/>
      <c r="GEO851" s="200"/>
      <c r="GEP851" s="200"/>
      <c r="GEQ851" s="200"/>
      <c r="GER851" s="200"/>
      <c r="GES851" s="200"/>
      <c r="GET851" s="200"/>
      <c r="GEU851" s="200"/>
      <c r="GEV851" s="200"/>
      <c r="GEW851" s="200"/>
      <c r="GEX851" s="200"/>
      <c r="GEY851" s="200"/>
      <c r="GEZ851" s="200"/>
      <c r="GFA851" s="200"/>
      <c r="GFB851" s="200"/>
      <c r="GFC851" s="200"/>
      <c r="GFD851" s="200"/>
      <c r="GFE851" s="200"/>
      <c r="GFF851" s="200"/>
      <c r="GFG851" s="200"/>
      <c r="GFH851" s="200"/>
      <c r="GFI851" s="200"/>
      <c r="GFJ851" s="200"/>
      <c r="GFK851" s="200"/>
      <c r="GFL851" s="200"/>
      <c r="GFM851" s="200"/>
      <c r="GFN851" s="200"/>
      <c r="GFO851" s="200"/>
      <c r="GFP851" s="200"/>
      <c r="GFQ851" s="200"/>
      <c r="GFR851" s="200"/>
      <c r="GFS851" s="200"/>
      <c r="GFT851" s="200"/>
      <c r="GFU851" s="200"/>
      <c r="GFV851" s="200"/>
      <c r="GFW851" s="200"/>
      <c r="GFX851" s="200"/>
      <c r="GFY851" s="200"/>
      <c r="GFZ851" s="200"/>
      <c r="GGA851" s="200"/>
      <c r="GGB851" s="200"/>
      <c r="GGC851" s="200"/>
      <c r="GGD851" s="200"/>
      <c r="GGE851" s="200"/>
      <c r="GGF851" s="200"/>
      <c r="GGG851" s="200"/>
      <c r="GGH851" s="200"/>
      <c r="GGI851" s="200"/>
      <c r="GGJ851" s="200"/>
      <c r="GGK851" s="200"/>
      <c r="GGL851" s="200"/>
      <c r="GGM851" s="200"/>
      <c r="GGN851" s="200"/>
      <c r="GGO851" s="200"/>
      <c r="GGP851" s="200"/>
      <c r="GGQ851" s="200"/>
      <c r="GGR851" s="200"/>
      <c r="GGS851" s="200"/>
      <c r="GGT851" s="200"/>
      <c r="GGU851" s="200"/>
      <c r="GGV851" s="200"/>
      <c r="GGW851" s="200"/>
      <c r="GGX851" s="200"/>
      <c r="GGY851" s="200"/>
      <c r="GGZ851" s="200"/>
      <c r="GHA851" s="200"/>
      <c r="GHB851" s="200"/>
      <c r="GHC851" s="200"/>
      <c r="GHD851" s="200"/>
      <c r="GHE851" s="200"/>
      <c r="GHF851" s="200"/>
      <c r="GHG851" s="200"/>
      <c r="GHH851" s="200"/>
      <c r="GHI851" s="200"/>
      <c r="GHJ851" s="200"/>
      <c r="GHK851" s="200"/>
      <c r="GHL851" s="200"/>
      <c r="GHM851" s="200"/>
      <c r="GHN851" s="200"/>
      <c r="GHO851" s="200"/>
      <c r="GHP851" s="200"/>
      <c r="GHQ851" s="200"/>
      <c r="GHR851" s="200"/>
      <c r="GHS851" s="200"/>
      <c r="GHT851" s="200"/>
      <c r="GHU851" s="200"/>
      <c r="GHV851" s="200"/>
      <c r="GHW851" s="200"/>
      <c r="GHX851" s="200"/>
      <c r="GHY851" s="200"/>
      <c r="GHZ851" s="200"/>
      <c r="GIA851" s="200"/>
      <c r="GIB851" s="200"/>
      <c r="GIC851" s="200"/>
      <c r="GID851" s="200"/>
      <c r="GIE851" s="200"/>
      <c r="GIF851" s="200"/>
      <c r="GIG851" s="200"/>
      <c r="GIH851" s="200"/>
      <c r="GII851" s="200"/>
      <c r="GIJ851" s="200"/>
      <c r="GIK851" s="200"/>
      <c r="GIL851" s="200"/>
      <c r="GIM851" s="200"/>
      <c r="GIN851" s="200"/>
      <c r="GIO851" s="200"/>
      <c r="GIP851" s="200"/>
      <c r="GIQ851" s="200"/>
      <c r="GIR851" s="200"/>
      <c r="GIS851" s="200"/>
      <c r="GIT851" s="200"/>
      <c r="GIU851" s="200"/>
      <c r="GIV851" s="200"/>
      <c r="GIW851" s="200"/>
      <c r="GIX851" s="200"/>
      <c r="GIY851" s="200"/>
      <c r="GIZ851" s="200"/>
      <c r="GJA851" s="200"/>
      <c r="GJB851" s="200"/>
      <c r="GJC851" s="200"/>
      <c r="GJD851" s="200"/>
      <c r="GJE851" s="200"/>
      <c r="GJF851" s="200"/>
      <c r="GJG851" s="200"/>
      <c r="GJH851" s="200"/>
      <c r="GJI851" s="200"/>
      <c r="GJJ851" s="200"/>
      <c r="GJK851" s="200"/>
      <c r="GJL851" s="200"/>
      <c r="GJM851" s="200"/>
      <c r="GJN851" s="200"/>
      <c r="GJO851" s="200"/>
      <c r="GJP851" s="200"/>
      <c r="GJQ851" s="200"/>
      <c r="GJR851" s="200"/>
      <c r="GJS851" s="200"/>
      <c r="GJT851" s="200"/>
      <c r="GJU851" s="200"/>
      <c r="GJV851" s="200"/>
      <c r="GJW851" s="200"/>
      <c r="GJX851" s="200"/>
      <c r="GJY851" s="200"/>
      <c r="GJZ851" s="200"/>
      <c r="GKA851" s="200"/>
      <c r="GKB851" s="200"/>
      <c r="GKC851" s="200"/>
      <c r="GKD851" s="200"/>
      <c r="GKE851" s="200"/>
      <c r="GKF851" s="200"/>
      <c r="GKG851" s="200"/>
      <c r="GKH851" s="200"/>
      <c r="GKI851" s="200"/>
      <c r="GKJ851" s="200"/>
      <c r="GKK851" s="200"/>
      <c r="GKL851" s="200"/>
      <c r="GKM851" s="200"/>
      <c r="GKN851" s="200"/>
      <c r="GKO851" s="200"/>
      <c r="GKP851" s="200"/>
      <c r="GKQ851" s="200"/>
      <c r="GKR851" s="200"/>
      <c r="GKS851" s="200"/>
      <c r="GKT851" s="200"/>
      <c r="GKU851" s="200"/>
      <c r="GKV851" s="200"/>
      <c r="GKW851" s="200"/>
      <c r="GKX851" s="200"/>
      <c r="GKY851" s="200"/>
      <c r="GKZ851" s="200"/>
      <c r="GLA851" s="200"/>
      <c r="GLB851" s="200"/>
      <c r="GLC851" s="200"/>
      <c r="GLD851" s="200"/>
      <c r="GLE851" s="200"/>
      <c r="GLF851" s="200"/>
      <c r="GLG851" s="200"/>
      <c r="GLH851" s="200"/>
      <c r="GLI851" s="200"/>
      <c r="GLJ851" s="200"/>
      <c r="GLK851" s="200"/>
      <c r="GLL851" s="200"/>
      <c r="GLM851" s="200"/>
      <c r="GLN851" s="200"/>
      <c r="GLO851" s="200"/>
      <c r="GLP851" s="200"/>
      <c r="GLQ851" s="200"/>
      <c r="GLR851" s="200"/>
      <c r="GLS851" s="200"/>
      <c r="GLT851" s="200"/>
      <c r="GLU851" s="200"/>
      <c r="GLV851" s="200"/>
      <c r="GLW851" s="200"/>
      <c r="GLX851" s="200"/>
      <c r="GLY851" s="200"/>
      <c r="GLZ851" s="200"/>
      <c r="GMA851" s="200"/>
      <c r="GMB851" s="200"/>
      <c r="GMC851" s="200"/>
      <c r="GMD851" s="200"/>
      <c r="GME851" s="200"/>
      <c r="GMF851" s="200"/>
      <c r="GMG851" s="200"/>
      <c r="GMH851" s="200"/>
      <c r="GMI851" s="200"/>
      <c r="GMJ851" s="200"/>
      <c r="GMK851" s="200"/>
      <c r="GML851" s="200"/>
      <c r="GMM851" s="200"/>
      <c r="GMN851" s="200"/>
      <c r="GMO851" s="200"/>
      <c r="GMP851" s="200"/>
      <c r="GMQ851" s="200"/>
      <c r="GMR851" s="200"/>
      <c r="GMS851" s="200"/>
      <c r="GMT851" s="200"/>
      <c r="GMU851" s="200"/>
      <c r="GMV851" s="200"/>
      <c r="GMW851" s="200"/>
      <c r="GMX851" s="200"/>
      <c r="GMY851" s="200"/>
      <c r="GMZ851" s="200"/>
      <c r="GNA851" s="200"/>
      <c r="GNB851" s="200"/>
      <c r="GNC851" s="200"/>
      <c r="GND851" s="200"/>
      <c r="GNE851" s="200"/>
      <c r="GNF851" s="200"/>
      <c r="GNG851" s="200"/>
      <c r="GNH851" s="200"/>
      <c r="GNI851" s="200"/>
      <c r="GNJ851" s="200"/>
      <c r="GNK851" s="200"/>
      <c r="GNL851" s="200"/>
      <c r="GNM851" s="200"/>
      <c r="GNN851" s="200"/>
      <c r="GNO851" s="200"/>
      <c r="GNP851" s="200"/>
      <c r="GNQ851" s="200"/>
      <c r="GNR851" s="200"/>
      <c r="GNS851" s="200"/>
      <c r="GNT851" s="200"/>
      <c r="GNU851" s="200"/>
      <c r="GNV851" s="200"/>
      <c r="GNW851" s="200"/>
      <c r="GNX851" s="200"/>
      <c r="GNY851" s="200"/>
      <c r="GNZ851" s="200"/>
      <c r="GOA851" s="200"/>
      <c r="GOB851" s="200"/>
      <c r="GOC851" s="200"/>
      <c r="GOD851" s="200"/>
      <c r="GOE851" s="200"/>
      <c r="GOF851" s="200"/>
      <c r="GOG851" s="200"/>
      <c r="GOH851" s="200"/>
      <c r="GOI851" s="200"/>
      <c r="GOJ851" s="200"/>
      <c r="GOK851" s="200"/>
      <c r="GOL851" s="200"/>
      <c r="GOM851" s="200"/>
      <c r="GON851" s="200"/>
      <c r="GOO851" s="200"/>
      <c r="GOP851" s="200"/>
      <c r="GOQ851" s="200"/>
      <c r="GOR851" s="200"/>
      <c r="GOS851" s="200"/>
      <c r="GOT851" s="200"/>
      <c r="GOU851" s="200"/>
      <c r="GOV851" s="200"/>
      <c r="GOW851" s="200"/>
      <c r="GOX851" s="200"/>
      <c r="GOY851" s="200"/>
      <c r="GOZ851" s="200"/>
      <c r="GPA851" s="200"/>
      <c r="GPB851" s="200"/>
      <c r="GPC851" s="200"/>
      <c r="GPD851" s="200"/>
      <c r="GPE851" s="200"/>
      <c r="GPF851" s="200"/>
      <c r="GPG851" s="200"/>
      <c r="GPH851" s="200"/>
      <c r="GPI851" s="200"/>
      <c r="GPJ851" s="200"/>
      <c r="GPK851" s="200"/>
      <c r="GPL851" s="200"/>
      <c r="GPM851" s="200"/>
      <c r="GPN851" s="200"/>
      <c r="GPO851" s="200"/>
      <c r="GPP851" s="200"/>
      <c r="GPQ851" s="200"/>
      <c r="GPR851" s="200"/>
      <c r="GPS851" s="200"/>
      <c r="GPT851" s="200"/>
      <c r="GPU851" s="200"/>
      <c r="GPV851" s="200"/>
      <c r="GPW851" s="200"/>
      <c r="GPX851" s="200"/>
      <c r="GPY851" s="200"/>
      <c r="GPZ851" s="200"/>
      <c r="GQA851" s="200"/>
      <c r="GQB851" s="200"/>
      <c r="GQC851" s="200"/>
      <c r="GQD851" s="200"/>
      <c r="GQE851" s="200"/>
      <c r="GQF851" s="200"/>
      <c r="GQG851" s="200"/>
      <c r="GQH851" s="200"/>
      <c r="GQI851" s="200"/>
      <c r="GQJ851" s="200"/>
      <c r="GQK851" s="200"/>
      <c r="GQL851" s="200"/>
      <c r="GQM851" s="200"/>
      <c r="GQN851" s="200"/>
      <c r="GQO851" s="200"/>
      <c r="GQP851" s="200"/>
      <c r="GQQ851" s="200"/>
      <c r="GQR851" s="200"/>
      <c r="GQS851" s="200"/>
      <c r="GQT851" s="200"/>
      <c r="GQU851" s="200"/>
      <c r="GQV851" s="200"/>
      <c r="GQW851" s="200"/>
      <c r="GQX851" s="200"/>
      <c r="GQY851" s="200"/>
      <c r="GQZ851" s="200"/>
      <c r="GRA851" s="200"/>
      <c r="GRB851" s="200"/>
      <c r="GRC851" s="200"/>
      <c r="GRD851" s="200"/>
      <c r="GRE851" s="200"/>
      <c r="GRF851" s="200"/>
      <c r="GRG851" s="200"/>
      <c r="GRH851" s="200"/>
      <c r="GRI851" s="200"/>
      <c r="GRJ851" s="200"/>
      <c r="GRK851" s="200"/>
      <c r="GRL851" s="200"/>
      <c r="GRM851" s="200"/>
      <c r="GRN851" s="200"/>
      <c r="GRO851" s="200"/>
      <c r="GRP851" s="200"/>
      <c r="GRQ851" s="200"/>
      <c r="GRR851" s="200"/>
      <c r="GRS851" s="200"/>
      <c r="GRT851" s="200"/>
      <c r="GRU851" s="200"/>
      <c r="GRV851" s="200"/>
      <c r="GRW851" s="200"/>
      <c r="GRX851" s="200"/>
      <c r="GRY851" s="200"/>
      <c r="GRZ851" s="200"/>
      <c r="GSA851" s="200"/>
      <c r="GSB851" s="200"/>
      <c r="GSC851" s="200"/>
      <c r="GSD851" s="200"/>
      <c r="GSE851" s="200"/>
      <c r="GSF851" s="200"/>
      <c r="GSG851" s="200"/>
      <c r="GSH851" s="200"/>
      <c r="GSI851" s="200"/>
      <c r="GSJ851" s="200"/>
      <c r="GSK851" s="200"/>
      <c r="GSL851" s="200"/>
      <c r="GSM851" s="200"/>
      <c r="GSN851" s="200"/>
      <c r="GSO851" s="200"/>
      <c r="GSP851" s="200"/>
      <c r="GSQ851" s="200"/>
      <c r="GSR851" s="200"/>
      <c r="GSS851" s="200"/>
      <c r="GST851" s="200"/>
      <c r="GSU851" s="200"/>
      <c r="GSV851" s="200"/>
      <c r="GSW851" s="200"/>
      <c r="GSX851" s="200"/>
      <c r="GSY851" s="200"/>
      <c r="GSZ851" s="200"/>
      <c r="GTA851" s="200"/>
      <c r="GTB851" s="200"/>
      <c r="GTC851" s="200"/>
      <c r="GTD851" s="200"/>
      <c r="GTE851" s="200"/>
      <c r="GTF851" s="200"/>
      <c r="GTG851" s="200"/>
      <c r="GTH851" s="200"/>
      <c r="GTI851" s="200"/>
      <c r="GTJ851" s="200"/>
      <c r="GTK851" s="200"/>
      <c r="GTL851" s="200"/>
      <c r="GTM851" s="200"/>
      <c r="GTN851" s="200"/>
      <c r="GTO851" s="200"/>
      <c r="GTP851" s="200"/>
      <c r="GTQ851" s="200"/>
      <c r="GTR851" s="200"/>
      <c r="GTS851" s="200"/>
      <c r="GTT851" s="200"/>
      <c r="GTU851" s="200"/>
      <c r="GTV851" s="200"/>
      <c r="GTW851" s="200"/>
      <c r="GTX851" s="200"/>
      <c r="GTY851" s="200"/>
      <c r="GTZ851" s="200"/>
      <c r="GUA851" s="200"/>
      <c r="GUB851" s="200"/>
      <c r="GUC851" s="200"/>
      <c r="GUD851" s="200"/>
      <c r="GUE851" s="200"/>
      <c r="GUF851" s="200"/>
      <c r="GUG851" s="200"/>
      <c r="GUH851" s="200"/>
      <c r="GUI851" s="200"/>
      <c r="GUJ851" s="200"/>
      <c r="GUK851" s="200"/>
      <c r="GUL851" s="200"/>
      <c r="GUM851" s="200"/>
      <c r="GUN851" s="200"/>
      <c r="GUO851" s="200"/>
      <c r="GUP851" s="200"/>
      <c r="GUQ851" s="200"/>
      <c r="GUR851" s="200"/>
      <c r="GUS851" s="200"/>
      <c r="GUT851" s="200"/>
      <c r="GUU851" s="200"/>
      <c r="GUV851" s="200"/>
      <c r="GUW851" s="200"/>
      <c r="GUX851" s="200"/>
      <c r="GUY851" s="200"/>
      <c r="GUZ851" s="200"/>
      <c r="GVA851" s="200"/>
      <c r="GVB851" s="200"/>
      <c r="GVC851" s="200"/>
      <c r="GVD851" s="200"/>
      <c r="GVE851" s="200"/>
      <c r="GVF851" s="200"/>
      <c r="GVG851" s="200"/>
      <c r="GVH851" s="200"/>
      <c r="GVI851" s="200"/>
      <c r="GVJ851" s="200"/>
      <c r="GVK851" s="200"/>
      <c r="GVL851" s="200"/>
      <c r="GVM851" s="200"/>
      <c r="GVN851" s="200"/>
      <c r="GVO851" s="200"/>
      <c r="GVP851" s="200"/>
      <c r="GVQ851" s="200"/>
      <c r="GVR851" s="200"/>
      <c r="GVS851" s="200"/>
      <c r="GVT851" s="200"/>
      <c r="GVU851" s="200"/>
      <c r="GVV851" s="200"/>
      <c r="GVW851" s="200"/>
      <c r="GVX851" s="200"/>
      <c r="GVY851" s="200"/>
      <c r="GVZ851" s="200"/>
      <c r="GWA851" s="200"/>
      <c r="GWB851" s="200"/>
      <c r="GWC851" s="200"/>
      <c r="GWD851" s="200"/>
      <c r="GWE851" s="200"/>
      <c r="GWF851" s="200"/>
      <c r="GWG851" s="200"/>
      <c r="GWH851" s="200"/>
      <c r="GWI851" s="200"/>
      <c r="GWJ851" s="200"/>
      <c r="GWK851" s="200"/>
      <c r="GWL851" s="200"/>
      <c r="GWM851" s="200"/>
      <c r="GWN851" s="200"/>
      <c r="GWO851" s="200"/>
      <c r="GWP851" s="200"/>
      <c r="GWQ851" s="200"/>
      <c r="GWR851" s="200"/>
      <c r="GWS851" s="200"/>
      <c r="GWT851" s="200"/>
      <c r="GWU851" s="200"/>
      <c r="GWV851" s="200"/>
      <c r="GWW851" s="200"/>
      <c r="GWX851" s="200"/>
      <c r="GWY851" s="200"/>
      <c r="GWZ851" s="200"/>
      <c r="GXA851" s="200"/>
      <c r="GXB851" s="200"/>
      <c r="GXC851" s="200"/>
      <c r="GXD851" s="200"/>
      <c r="GXE851" s="200"/>
      <c r="GXF851" s="200"/>
      <c r="GXG851" s="200"/>
      <c r="GXH851" s="200"/>
      <c r="GXI851" s="200"/>
      <c r="GXJ851" s="200"/>
      <c r="GXK851" s="200"/>
      <c r="GXL851" s="200"/>
      <c r="GXM851" s="200"/>
      <c r="GXN851" s="200"/>
      <c r="GXO851" s="200"/>
      <c r="GXP851" s="200"/>
      <c r="GXQ851" s="200"/>
      <c r="GXR851" s="200"/>
      <c r="GXS851" s="200"/>
      <c r="GXT851" s="200"/>
      <c r="GXU851" s="200"/>
      <c r="GXV851" s="200"/>
      <c r="GXW851" s="200"/>
      <c r="GXX851" s="200"/>
      <c r="GXY851" s="200"/>
      <c r="GXZ851" s="200"/>
      <c r="GYA851" s="200"/>
      <c r="GYB851" s="200"/>
      <c r="GYC851" s="200"/>
      <c r="GYD851" s="200"/>
      <c r="GYE851" s="200"/>
      <c r="GYF851" s="200"/>
      <c r="GYG851" s="200"/>
      <c r="GYH851" s="200"/>
      <c r="GYI851" s="200"/>
      <c r="GYJ851" s="200"/>
      <c r="GYK851" s="200"/>
      <c r="GYL851" s="200"/>
      <c r="GYM851" s="200"/>
      <c r="GYN851" s="200"/>
      <c r="GYO851" s="200"/>
      <c r="GYP851" s="200"/>
      <c r="GYQ851" s="200"/>
      <c r="GYR851" s="200"/>
      <c r="GYS851" s="200"/>
      <c r="GYT851" s="200"/>
      <c r="GYU851" s="200"/>
      <c r="GYV851" s="200"/>
      <c r="GYW851" s="200"/>
      <c r="GYX851" s="200"/>
      <c r="GYY851" s="200"/>
      <c r="GYZ851" s="200"/>
      <c r="GZA851" s="200"/>
      <c r="GZB851" s="200"/>
      <c r="GZC851" s="200"/>
      <c r="GZD851" s="200"/>
      <c r="GZE851" s="200"/>
      <c r="GZF851" s="200"/>
      <c r="GZG851" s="200"/>
      <c r="GZH851" s="200"/>
      <c r="GZI851" s="200"/>
      <c r="GZJ851" s="200"/>
      <c r="GZK851" s="200"/>
      <c r="GZL851" s="200"/>
      <c r="GZM851" s="200"/>
      <c r="GZN851" s="200"/>
      <c r="GZO851" s="200"/>
      <c r="GZP851" s="200"/>
      <c r="GZQ851" s="200"/>
      <c r="GZR851" s="200"/>
      <c r="GZS851" s="200"/>
      <c r="GZT851" s="200"/>
      <c r="GZU851" s="200"/>
      <c r="GZV851" s="200"/>
      <c r="GZW851" s="200"/>
      <c r="GZX851" s="200"/>
      <c r="GZY851" s="200"/>
      <c r="GZZ851" s="200"/>
      <c r="HAA851" s="200"/>
      <c r="HAB851" s="200"/>
      <c r="HAC851" s="200"/>
      <c r="HAD851" s="200"/>
      <c r="HAE851" s="200"/>
      <c r="HAF851" s="200"/>
      <c r="HAG851" s="200"/>
      <c r="HAH851" s="200"/>
      <c r="HAI851" s="200"/>
      <c r="HAJ851" s="200"/>
      <c r="HAK851" s="200"/>
      <c r="HAL851" s="200"/>
      <c r="HAM851" s="200"/>
      <c r="HAN851" s="200"/>
      <c r="HAO851" s="200"/>
      <c r="HAP851" s="200"/>
      <c r="HAQ851" s="200"/>
      <c r="HAR851" s="200"/>
      <c r="HAS851" s="200"/>
      <c r="HAT851" s="200"/>
      <c r="HAU851" s="200"/>
      <c r="HAV851" s="200"/>
      <c r="HAW851" s="200"/>
      <c r="HAX851" s="200"/>
      <c r="HAY851" s="200"/>
      <c r="HAZ851" s="200"/>
      <c r="HBA851" s="200"/>
      <c r="HBB851" s="200"/>
      <c r="HBC851" s="200"/>
      <c r="HBD851" s="200"/>
      <c r="HBE851" s="200"/>
      <c r="HBF851" s="200"/>
      <c r="HBG851" s="200"/>
      <c r="HBH851" s="200"/>
      <c r="HBI851" s="200"/>
      <c r="HBJ851" s="200"/>
      <c r="HBK851" s="200"/>
      <c r="HBL851" s="200"/>
      <c r="HBM851" s="200"/>
      <c r="HBN851" s="200"/>
      <c r="HBO851" s="200"/>
      <c r="HBP851" s="200"/>
      <c r="HBQ851" s="200"/>
      <c r="HBR851" s="200"/>
      <c r="HBS851" s="200"/>
      <c r="HBT851" s="200"/>
      <c r="HBU851" s="200"/>
      <c r="HBV851" s="200"/>
      <c r="HBW851" s="200"/>
      <c r="HBX851" s="200"/>
      <c r="HBY851" s="200"/>
      <c r="HBZ851" s="200"/>
      <c r="HCA851" s="200"/>
      <c r="HCB851" s="200"/>
      <c r="HCC851" s="200"/>
      <c r="HCD851" s="200"/>
      <c r="HCE851" s="200"/>
      <c r="HCF851" s="200"/>
      <c r="HCG851" s="200"/>
      <c r="HCH851" s="200"/>
      <c r="HCI851" s="200"/>
      <c r="HCJ851" s="200"/>
      <c r="HCK851" s="200"/>
      <c r="HCL851" s="200"/>
      <c r="HCM851" s="200"/>
      <c r="HCN851" s="200"/>
      <c r="HCO851" s="200"/>
      <c r="HCP851" s="200"/>
      <c r="HCQ851" s="200"/>
      <c r="HCR851" s="200"/>
      <c r="HCS851" s="200"/>
      <c r="HCT851" s="200"/>
      <c r="HCU851" s="200"/>
      <c r="HCV851" s="200"/>
      <c r="HCW851" s="200"/>
      <c r="HCX851" s="200"/>
      <c r="HCY851" s="200"/>
      <c r="HCZ851" s="200"/>
      <c r="HDA851" s="200"/>
      <c r="HDB851" s="200"/>
      <c r="HDC851" s="200"/>
      <c r="HDD851" s="200"/>
      <c r="HDE851" s="200"/>
      <c r="HDF851" s="200"/>
      <c r="HDG851" s="200"/>
      <c r="HDH851" s="200"/>
      <c r="HDI851" s="200"/>
      <c r="HDJ851" s="200"/>
      <c r="HDK851" s="200"/>
      <c r="HDL851" s="200"/>
      <c r="HDM851" s="200"/>
      <c r="HDN851" s="200"/>
      <c r="HDO851" s="200"/>
      <c r="HDP851" s="200"/>
      <c r="HDQ851" s="200"/>
      <c r="HDR851" s="200"/>
      <c r="HDS851" s="200"/>
      <c r="HDT851" s="200"/>
      <c r="HDU851" s="200"/>
      <c r="HDV851" s="200"/>
      <c r="HDW851" s="200"/>
      <c r="HDX851" s="200"/>
      <c r="HDY851" s="200"/>
      <c r="HDZ851" s="200"/>
      <c r="HEA851" s="200"/>
      <c r="HEB851" s="200"/>
      <c r="HEC851" s="200"/>
      <c r="HED851" s="200"/>
      <c r="HEE851" s="200"/>
      <c r="HEF851" s="200"/>
      <c r="HEG851" s="200"/>
      <c r="HEH851" s="200"/>
      <c r="HEI851" s="200"/>
      <c r="HEJ851" s="200"/>
      <c r="HEK851" s="200"/>
      <c r="HEL851" s="200"/>
      <c r="HEM851" s="200"/>
      <c r="HEN851" s="200"/>
      <c r="HEO851" s="200"/>
      <c r="HEP851" s="200"/>
      <c r="HEQ851" s="200"/>
      <c r="HER851" s="200"/>
      <c r="HES851" s="200"/>
      <c r="HET851" s="200"/>
      <c r="HEU851" s="200"/>
      <c r="HEV851" s="200"/>
      <c r="HEW851" s="200"/>
      <c r="HEX851" s="200"/>
      <c r="HEY851" s="200"/>
      <c r="HEZ851" s="200"/>
      <c r="HFA851" s="200"/>
      <c r="HFB851" s="200"/>
      <c r="HFC851" s="200"/>
      <c r="HFD851" s="200"/>
      <c r="HFE851" s="200"/>
      <c r="HFF851" s="200"/>
      <c r="HFG851" s="200"/>
      <c r="HFH851" s="200"/>
      <c r="HFI851" s="200"/>
      <c r="HFJ851" s="200"/>
      <c r="HFK851" s="200"/>
      <c r="HFL851" s="200"/>
      <c r="HFM851" s="200"/>
      <c r="HFN851" s="200"/>
      <c r="HFO851" s="200"/>
      <c r="HFP851" s="200"/>
      <c r="HFQ851" s="200"/>
      <c r="HFR851" s="200"/>
      <c r="HFS851" s="200"/>
      <c r="HFT851" s="200"/>
      <c r="HFU851" s="200"/>
      <c r="HFV851" s="200"/>
      <c r="HFW851" s="200"/>
      <c r="HFX851" s="200"/>
      <c r="HFY851" s="200"/>
      <c r="HFZ851" s="200"/>
      <c r="HGA851" s="200"/>
      <c r="HGB851" s="200"/>
      <c r="HGC851" s="200"/>
      <c r="HGD851" s="200"/>
      <c r="HGE851" s="200"/>
      <c r="HGF851" s="200"/>
      <c r="HGG851" s="200"/>
      <c r="HGH851" s="200"/>
      <c r="HGI851" s="200"/>
      <c r="HGJ851" s="200"/>
      <c r="HGK851" s="200"/>
      <c r="HGL851" s="200"/>
      <c r="HGM851" s="200"/>
      <c r="HGN851" s="200"/>
      <c r="HGO851" s="200"/>
      <c r="HGP851" s="200"/>
      <c r="HGQ851" s="200"/>
      <c r="HGR851" s="200"/>
      <c r="HGS851" s="200"/>
      <c r="HGT851" s="200"/>
      <c r="HGU851" s="200"/>
      <c r="HGV851" s="200"/>
      <c r="HGW851" s="200"/>
      <c r="HGX851" s="200"/>
      <c r="HGY851" s="200"/>
      <c r="HGZ851" s="200"/>
      <c r="HHA851" s="200"/>
      <c r="HHB851" s="200"/>
      <c r="HHC851" s="200"/>
      <c r="HHD851" s="200"/>
      <c r="HHE851" s="200"/>
      <c r="HHF851" s="200"/>
      <c r="HHG851" s="200"/>
      <c r="HHH851" s="200"/>
      <c r="HHI851" s="200"/>
      <c r="HHJ851" s="200"/>
      <c r="HHK851" s="200"/>
      <c r="HHL851" s="200"/>
      <c r="HHM851" s="200"/>
      <c r="HHN851" s="200"/>
      <c r="HHO851" s="200"/>
      <c r="HHP851" s="200"/>
      <c r="HHQ851" s="200"/>
      <c r="HHR851" s="200"/>
      <c r="HHS851" s="200"/>
      <c r="HHT851" s="200"/>
      <c r="HHU851" s="200"/>
      <c r="HHV851" s="200"/>
      <c r="HHW851" s="200"/>
      <c r="HHX851" s="200"/>
      <c r="HHY851" s="200"/>
      <c r="HHZ851" s="200"/>
      <c r="HIA851" s="200"/>
      <c r="HIB851" s="200"/>
      <c r="HIC851" s="200"/>
      <c r="HID851" s="200"/>
      <c r="HIE851" s="200"/>
      <c r="HIF851" s="200"/>
      <c r="HIG851" s="200"/>
      <c r="HIH851" s="200"/>
      <c r="HII851" s="200"/>
      <c r="HIJ851" s="200"/>
      <c r="HIK851" s="200"/>
      <c r="HIL851" s="200"/>
      <c r="HIM851" s="200"/>
      <c r="HIN851" s="200"/>
      <c r="HIO851" s="200"/>
      <c r="HIP851" s="200"/>
      <c r="HIQ851" s="200"/>
      <c r="HIR851" s="200"/>
      <c r="HIS851" s="200"/>
      <c r="HIT851" s="200"/>
      <c r="HIU851" s="200"/>
      <c r="HIV851" s="200"/>
      <c r="HIW851" s="200"/>
      <c r="HIX851" s="200"/>
      <c r="HIY851" s="200"/>
      <c r="HIZ851" s="200"/>
      <c r="HJA851" s="200"/>
      <c r="HJB851" s="200"/>
      <c r="HJC851" s="200"/>
      <c r="HJD851" s="200"/>
      <c r="HJE851" s="200"/>
      <c r="HJF851" s="200"/>
      <c r="HJG851" s="200"/>
      <c r="HJH851" s="200"/>
      <c r="HJI851" s="200"/>
      <c r="HJJ851" s="200"/>
      <c r="HJK851" s="200"/>
      <c r="HJL851" s="200"/>
      <c r="HJM851" s="200"/>
      <c r="HJN851" s="200"/>
      <c r="HJO851" s="200"/>
      <c r="HJP851" s="200"/>
      <c r="HJQ851" s="200"/>
      <c r="HJR851" s="200"/>
      <c r="HJS851" s="200"/>
      <c r="HJT851" s="200"/>
      <c r="HJU851" s="200"/>
      <c r="HJV851" s="200"/>
      <c r="HJW851" s="200"/>
      <c r="HJX851" s="200"/>
      <c r="HJY851" s="200"/>
      <c r="HJZ851" s="200"/>
      <c r="HKA851" s="200"/>
      <c r="HKB851" s="200"/>
      <c r="HKC851" s="200"/>
      <c r="HKD851" s="200"/>
      <c r="HKE851" s="200"/>
      <c r="HKF851" s="200"/>
      <c r="HKG851" s="200"/>
      <c r="HKH851" s="200"/>
      <c r="HKI851" s="200"/>
      <c r="HKJ851" s="200"/>
      <c r="HKK851" s="200"/>
      <c r="HKL851" s="200"/>
      <c r="HKM851" s="200"/>
      <c r="HKN851" s="200"/>
      <c r="HKO851" s="200"/>
      <c r="HKP851" s="200"/>
      <c r="HKQ851" s="200"/>
      <c r="HKR851" s="200"/>
      <c r="HKS851" s="200"/>
      <c r="HKT851" s="200"/>
      <c r="HKU851" s="200"/>
      <c r="HKV851" s="200"/>
      <c r="HKW851" s="200"/>
      <c r="HKX851" s="200"/>
      <c r="HKY851" s="200"/>
      <c r="HKZ851" s="200"/>
      <c r="HLA851" s="200"/>
      <c r="HLB851" s="200"/>
      <c r="HLC851" s="200"/>
      <c r="HLD851" s="200"/>
      <c r="HLE851" s="200"/>
      <c r="HLF851" s="200"/>
      <c r="HLG851" s="200"/>
      <c r="HLH851" s="200"/>
      <c r="HLI851" s="200"/>
      <c r="HLJ851" s="200"/>
      <c r="HLK851" s="200"/>
      <c r="HLL851" s="200"/>
      <c r="HLM851" s="200"/>
      <c r="HLN851" s="200"/>
      <c r="HLO851" s="200"/>
      <c r="HLP851" s="200"/>
      <c r="HLQ851" s="200"/>
      <c r="HLR851" s="200"/>
      <c r="HLS851" s="200"/>
      <c r="HLT851" s="200"/>
      <c r="HLU851" s="200"/>
      <c r="HLV851" s="200"/>
      <c r="HLW851" s="200"/>
      <c r="HLX851" s="200"/>
      <c r="HLY851" s="200"/>
      <c r="HLZ851" s="200"/>
      <c r="HMA851" s="200"/>
      <c r="HMB851" s="200"/>
      <c r="HMC851" s="200"/>
      <c r="HMD851" s="200"/>
      <c r="HME851" s="200"/>
      <c r="HMF851" s="200"/>
      <c r="HMG851" s="200"/>
      <c r="HMH851" s="200"/>
      <c r="HMI851" s="200"/>
      <c r="HMJ851" s="200"/>
      <c r="HMK851" s="200"/>
      <c r="HML851" s="200"/>
      <c r="HMM851" s="200"/>
      <c r="HMN851" s="200"/>
      <c r="HMO851" s="200"/>
      <c r="HMP851" s="200"/>
      <c r="HMQ851" s="200"/>
      <c r="HMR851" s="200"/>
      <c r="HMS851" s="200"/>
      <c r="HMT851" s="200"/>
      <c r="HMU851" s="200"/>
      <c r="HMV851" s="200"/>
      <c r="HMW851" s="200"/>
      <c r="HMX851" s="200"/>
      <c r="HMY851" s="200"/>
      <c r="HMZ851" s="200"/>
      <c r="HNA851" s="200"/>
      <c r="HNB851" s="200"/>
      <c r="HNC851" s="200"/>
      <c r="HND851" s="200"/>
      <c r="HNE851" s="200"/>
      <c r="HNF851" s="200"/>
      <c r="HNG851" s="200"/>
      <c r="HNH851" s="200"/>
      <c r="HNI851" s="200"/>
      <c r="HNJ851" s="200"/>
      <c r="HNK851" s="200"/>
      <c r="HNL851" s="200"/>
      <c r="HNM851" s="200"/>
      <c r="HNN851" s="200"/>
      <c r="HNO851" s="200"/>
      <c r="HNP851" s="200"/>
      <c r="HNQ851" s="200"/>
      <c r="HNR851" s="200"/>
      <c r="HNS851" s="200"/>
      <c r="HNT851" s="200"/>
      <c r="HNU851" s="200"/>
      <c r="HNV851" s="200"/>
      <c r="HNW851" s="200"/>
      <c r="HNX851" s="200"/>
      <c r="HNY851" s="200"/>
      <c r="HNZ851" s="200"/>
      <c r="HOA851" s="200"/>
      <c r="HOB851" s="200"/>
      <c r="HOC851" s="200"/>
      <c r="HOD851" s="200"/>
      <c r="HOE851" s="200"/>
      <c r="HOF851" s="200"/>
      <c r="HOG851" s="200"/>
      <c r="HOH851" s="200"/>
      <c r="HOI851" s="200"/>
      <c r="HOJ851" s="200"/>
      <c r="HOK851" s="200"/>
      <c r="HOL851" s="200"/>
      <c r="HOM851" s="200"/>
      <c r="HON851" s="200"/>
      <c r="HOO851" s="200"/>
      <c r="HOP851" s="200"/>
      <c r="HOQ851" s="200"/>
      <c r="HOR851" s="200"/>
      <c r="HOS851" s="200"/>
      <c r="HOT851" s="200"/>
      <c r="HOU851" s="200"/>
      <c r="HOV851" s="200"/>
      <c r="HOW851" s="200"/>
      <c r="HOX851" s="200"/>
      <c r="HOY851" s="200"/>
      <c r="HOZ851" s="200"/>
      <c r="HPA851" s="200"/>
      <c r="HPB851" s="200"/>
      <c r="HPC851" s="200"/>
      <c r="HPD851" s="200"/>
      <c r="HPE851" s="200"/>
      <c r="HPF851" s="200"/>
      <c r="HPG851" s="200"/>
      <c r="HPH851" s="200"/>
      <c r="HPI851" s="200"/>
      <c r="HPJ851" s="200"/>
      <c r="HPK851" s="200"/>
      <c r="HPL851" s="200"/>
      <c r="HPM851" s="200"/>
      <c r="HPN851" s="200"/>
      <c r="HPO851" s="200"/>
      <c r="HPP851" s="200"/>
      <c r="HPQ851" s="200"/>
      <c r="HPR851" s="200"/>
      <c r="HPS851" s="200"/>
      <c r="HPT851" s="200"/>
      <c r="HPU851" s="200"/>
      <c r="HPV851" s="200"/>
      <c r="HPW851" s="200"/>
      <c r="HPX851" s="200"/>
      <c r="HPY851" s="200"/>
      <c r="HPZ851" s="200"/>
      <c r="HQA851" s="200"/>
      <c r="HQB851" s="200"/>
      <c r="HQC851" s="200"/>
      <c r="HQD851" s="200"/>
      <c r="HQE851" s="200"/>
      <c r="HQF851" s="200"/>
      <c r="HQG851" s="200"/>
      <c r="HQH851" s="200"/>
      <c r="HQI851" s="200"/>
      <c r="HQJ851" s="200"/>
      <c r="HQK851" s="200"/>
      <c r="HQL851" s="200"/>
      <c r="HQM851" s="200"/>
      <c r="HQN851" s="200"/>
      <c r="HQO851" s="200"/>
      <c r="HQP851" s="200"/>
      <c r="HQQ851" s="200"/>
      <c r="HQR851" s="200"/>
      <c r="HQS851" s="200"/>
      <c r="HQT851" s="200"/>
      <c r="HQU851" s="200"/>
      <c r="HQV851" s="200"/>
      <c r="HQW851" s="200"/>
      <c r="HQX851" s="200"/>
      <c r="HQY851" s="200"/>
      <c r="HQZ851" s="200"/>
      <c r="HRA851" s="200"/>
      <c r="HRB851" s="200"/>
      <c r="HRC851" s="200"/>
      <c r="HRD851" s="200"/>
      <c r="HRE851" s="200"/>
      <c r="HRF851" s="200"/>
      <c r="HRG851" s="200"/>
      <c r="HRH851" s="200"/>
      <c r="HRI851" s="200"/>
      <c r="HRJ851" s="200"/>
      <c r="HRK851" s="200"/>
      <c r="HRL851" s="200"/>
      <c r="HRM851" s="200"/>
      <c r="HRN851" s="200"/>
      <c r="HRO851" s="200"/>
      <c r="HRP851" s="200"/>
      <c r="HRQ851" s="200"/>
      <c r="HRR851" s="200"/>
      <c r="HRS851" s="200"/>
      <c r="HRT851" s="200"/>
      <c r="HRU851" s="200"/>
      <c r="HRV851" s="200"/>
      <c r="HRW851" s="200"/>
      <c r="HRX851" s="200"/>
      <c r="HRY851" s="200"/>
      <c r="HRZ851" s="200"/>
      <c r="HSA851" s="200"/>
      <c r="HSB851" s="200"/>
      <c r="HSC851" s="200"/>
      <c r="HSD851" s="200"/>
      <c r="HSE851" s="200"/>
      <c r="HSF851" s="200"/>
      <c r="HSG851" s="200"/>
      <c r="HSH851" s="200"/>
      <c r="HSI851" s="200"/>
      <c r="HSJ851" s="200"/>
      <c r="HSK851" s="200"/>
      <c r="HSL851" s="200"/>
      <c r="HSM851" s="200"/>
      <c r="HSN851" s="200"/>
      <c r="HSO851" s="200"/>
      <c r="HSP851" s="200"/>
      <c r="HSQ851" s="200"/>
      <c r="HSR851" s="200"/>
      <c r="HSS851" s="200"/>
      <c r="HST851" s="200"/>
      <c r="HSU851" s="200"/>
      <c r="HSV851" s="200"/>
      <c r="HSW851" s="200"/>
      <c r="HSX851" s="200"/>
      <c r="HSY851" s="200"/>
      <c r="HSZ851" s="200"/>
      <c r="HTA851" s="200"/>
      <c r="HTB851" s="200"/>
      <c r="HTC851" s="200"/>
      <c r="HTD851" s="200"/>
      <c r="HTE851" s="200"/>
      <c r="HTF851" s="200"/>
      <c r="HTG851" s="200"/>
      <c r="HTH851" s="200"/>
      <c r="HTI851" s="200"/>
      <c r="HTJ851" s="200"/>
      <c r="HTK851" s="200"/>
      <c r="HTL851" s="200"/>
      <c r="HTM851" s="200"/>
      <c r="HTN851" s="200"/>
      <c r="HTO851" s="200"/>
      <c r="HTP851" s="200"/>
      <c r="HTQ851" s="200"/>
      <c r="HTR851" s="200"/>
      <c r="HTS851" s="200"/>
      <c r="HTT851" s="200"/>
      <c r="HTU851" s="200"/>
      <c r="HTV851" s="200"/>
      <c r="HTW851" s="200"/>
      <c r="HTX851" s="200"/>
      <c r="HTY851" s="200"/>
      <c r="HTZ851" s="200"/>
      <c r="HUA851" s="200"/>
      <c r="HUB851" s="200"/>
      <c r="HUC851" s="200"/>
      <c r="HUD851" s="200"/>
      <c r="HUE851" s="200"/>
      <c r="HUF851" s="200"/>
      <c r="HUG851" s="200"/>
      <c r="HUH851" s="200"/>
      <c r="HUI851" s="200"/>
      <c r="HUJ851" s="200"/>
      <c r="HUK851" s="200"/>
      <c r="HUL851" s="200"/>
      <c r="HUM851" s="200"/>
      <c r="HUN851" s="200"/>
      <c r="HUO851" s="200"/>
      <c r="HUP851" s="200"/>
      <c r="HUQ851" s="200"/>
      <c r="HUR851" s="200"/>
      <c r="HUS851" s="200"/>
      <c r="HUT851" s="200"/>
      <c r="HUU851" s="200"/>
      <c r="HUV851" s="200"/>
      <c r="HUW851" s="200"/>
      <c r="HUX851" s="200"/>
      <c r="HUY851" s="200"/>
      <c r="HUZ851" s="200"/>
      <c r="HVA851" s="200"/>
      <c r="HVB851" s="200"/>
      <c r="HVC851" s="200"/>
      <c r="HVD851" s="200"/>
      <c r="HVE851" s="200"/>
      <c r="HVF851" s="200"/>
      <c r="HVG851" s="200"/>
      <c r="HVH851" s="200"/>
      <c r="HVI851" s="200"/>
      <c r="HVJ851" s="200"/>
      <c r="HVK851" s="200"/>
      <c r="HVL851" s="200"/>
      <c r="HVM851" s="200"/>
      <c r="HVN851" s="200"/>
      <c r="HVO851" s="200"/>
      <c r="HVP851" s="200"/>
      <c r="HVQ851" s="200"/>
      <c r="HVR851" s="200"/>
      <c r="HVS851" s="200"/>
      <c r="HVT851" s="200"/>
      <c r="HVU851" s="200"/>
      <c r="HVV851" s="200"/>
      <c r="HVW851" s="200"/>
      <c r="HVX851" s="200"/>
      <c r="HVY851" s="200"/>
      <c r="HVZ851" s="200"/>
      <c r="HWA851" s="200"/>
      <c r="HWB851" s="200"/>
      <c r="HWC851" s="200"/>
      <c r="HWD851" s="200"/>
      <c r="HWE851" s="200"/>
      <c r="HWF851" s="200"/>
      <c r="HWG851" s="200"/>
      <c r="HWH851" s="200"/>
      <c r="HWI851" s="200"/>
      <c r="HWJ851" s="200"/>
      <c r="HWK851" s="200"/>
      <c r="HWL851" s="200"/>
      <c r="HWM851" s="200"/>
      <c r="HWN851" s="200"/>
      <c r="HWO851" s="200"/>
      <c r="HWP851" s="200"/>
      <c r="HWQ851" s="200"/>
      <c r="HWR851" s="200"/>
      <c r="HWS851" s="200"/>
      <c r="HWT851" s="200"/>
      <c r="HWU851" s="200"/>
      <c r="HWV851" s="200"/>
      <c r="HWW851" s="200"/>
      <c r="HWX851" s="200"/>
      <c r="HWY851" s="200"/>
      <c r="HWZ851" s="200"/>
      <c r="HXA851" s="200"/>
      <c r="HXB851" s="200"/>
      <c r="HXC851" s="200"/>
      <c r="HXD851" s="200"/>
      <c r="HXE851" s="200"/>
      <c r="HXF851" s="200"/>
      <c r="HXG851" s="200"/>
      <c r="HXH851" s="200"/>
      <c r="HXI851" s="200"/>
      <c r="HXJ851" s="200"/>
      <c r="HXK851" s="200"/>
      <c r="HXL851" s="200"/>
      <c r="HXM851" s="200"/>
      <c r="HXN851" s="200"/>
      <c r="HXO851" s="200"/>
      <c r="HXP851" s="200"/>
      <c r="HXQ851" s="200"/>
      <c r="HXR851" s="200"/>
      <c r="HXS851" s="200"/>
      <c r="HXT851" s="200"/>
      <c r="HXU851" s="200"/>
      <c r="HXV851" s="200"/>
      <c r="HXW851" s="200"/>
      <c r="HXX851" s="200"/>
      <c r="HXY851" s="200"/>
      <c r="HXZ851" s="200"/>
      <c r="HYA851" s="200"/>
      <c r="HYB851" s="200"/>
      <c r="HYC851" s="200"/>
      <c r="HYD851" s="200"/>
      <c r="HYE851" s="200"/>
      <c r="HYF851" s="200"/>
      <c r="HYG851" s="200"/>
      <c r="HYH851" s="200"/>
      <c r="HYI851" s="200"/>
      <c r="HYJ851" s="200"/>
      <c r="HYK851" s="200"/>
      <c r="HYL851" s="200"/>
      <c r="HYM851" s="200"/>
      <c r="HYN851" s="200"/>
      <c r="HYO851" s="200"/>
      <c r="HYP851" s="200"/>
      <c r="HYQ851" s="200"/>
      <c r="HYR851" s="200"/>
      <c r="HYS851" s="200"/>
      <c r="HYT851" s="200"/>
      <c r="HYU851" s="200"/>
      <c r="HYV851" s="200"/>
      <c r="HYW851" s="200"/>
      <c r="HYX851" s="200"/>
      <c r="HYY851" s="200"/>
      <c r="HYZ851" s="200"/>
      <c r="HZA851" s="200"/>
      <c r="HZB851" s="200"/>
      <c r="HZC851" s="200"/>
      <c r="HZD851" s="200"/>
      <c r="HZE851" s="200"/>
      <c r="HZF851" s="200"/>
      <c r="HZG851" s="200"/>
      <c r="HZH851" s="200"/>
      <c r="HZI851" s="200"/>
      <c r="HZJ851" s="200"/>
      <c r="HZK851" s="200"/>
      <c r="HZL851" s="200"/>
      <c r="HZM851" s="200"/>
      <c r="HZN851" s="200"/>
      <c r="HZO851" s="200"/>
      <c r="HZP851" s="200"/>
      <c r="HZQ851" s="200"/>
      <c r="HZR851" s="200"/>
      <c r="HZS851" s="200"/>
      <c r="HZT851" s="200"/>
      <c r="HZU851" s="200"/>
      <c r="HZV851" s="200"/>
      <c r="HZW851" s="200"/>
      <c r="HZX851" s="200"/>
      <c r="HZY851" s="200"/>
      <c r="HZZ851" s="200"/>
      <c r="IAA851" s="200"/>
      <c r="IAB851" s="200"/>
      <c r="IAC851" s="200"/>
      <c r="IAD851" s="200"/>
      <c r="IAE851" s="200"/>
      <c r="IAF851" s="200"/>
      <c r="IAG851" s="200"/>
      <c r="IAH851" s="200"/>
      <c r="IAI851" s="200"/>
      <c r="IAJ851" s="200"/>
      <c r="IAK851" s="200"/>
      <c r="IAL851" s="200"/>
      <c r="IAM851" s="200"/>
      <c r="IAN851" s="200"/>
      <c r="IAO851" s="200"/>
      <c r="IAP851" s="200"/>
      <c r="IAQ851" s="200"/>
      <c r="IAR851" s="200"/>
      <c r="IAS851" s="200"/>
      <c r="IAT851" s="200"/>
      <c r="IAU851" s="200"/>
      <c r="IAV851" s="200"/>
      <c r="IAW851" s="200"/>
      <c r="IAX851" s="200"/>
      <c r="IAY851" s="200"/>
      <c r="IAZ851" s="200"/>
      <c r="IBA851" s="200"/>
      <c r="IBB851" s="200"/>
      <c r="IBC851" s="200"/>
      <c r="IBD851" s="200"/>
      <c r="IBE851" s="200"/>
      <c r="IBF851" s="200"/>
      <c r="IBG851" s="200"/>
      <c r="IBH851" s="200"/>
      <c r="IBI851" s="200"/>
      <c r="IBJ851" s="200"/>
      <c r="IBK851" s="200"/>
      <c r="IBL851" s="200"/>
      <c r="IBM851" s="200"/>
      <c r="IBN851" s="200"/>
      <c r="IBO851" s="200"/>
      <c r="IBP851" s="200"/>
      <c r="IBQ851" s="200"/>
      <c r="IBR851" s="200"/>
      <c r="IBS851" s="200"/>
      <c r="IBT851" s="200"/>
      <c r="IBU851" s="200"/>
      <c r="IBV851" s="200"/>
      <c r="IBW851" s="200"/>
      <c r="IBX851" s="200"/>
      <c r="IBY851" s="200"/>
      <c r="IBZ851" s="200"/>
      <c r="ICA851" s="200"/>
      <c r="ICB851" s="200"/>
      <c r="ICC851" s="200"/>
      <c r="ICD851" s="200"/>
      <c r="ICE851" s="200"/>
      <c r="ICF851" s="200"/>
      <c r="ICG851" s="200"/>
      <c r="ICH851" s="200"/>
      <c r="ICI851" s="200"/>
      <c r="ICJ851" s="200"/>
      <c r="ICK851" s="200"/>
      <c r="ICL851" s="200"/>
      <c r="ICM851" s="200"/>
      <c r="ICN851" s="200"/>
      <c r="ICO851" s="200"/>
      <c r="ICP851" s="200"/>
      <c r="ICQ851" s="200"/>
      <c r="ICR851" s="200"/>
      <c r="ICS851" s="200"/>
      <c r="ICT851" s="200"/>
      <c r="ICU851" s="200"/>
      <c r="ICV851" s="200"/>
      <c r="ICW851" s="200"/>
      <c r="ICX851" s="200"/>
      <c r="ICY851" s="200"/>
      <c r="ICZ851" s="200"/>
      <c r="IDA851" s="200"/>
      <c r="IDB851" s="200"/>
      <c r="IDC851" s="200"/>
      <c r="IDD851" s="200"/>
      <c r="IDE851" s="200"/>
      <c r="IDF851" s="200"/>
      <c r="IDG851" s="200"/>
      <c r="IDH851" s="200"/>
      <c r="IDI851" s="200"/>
      <c r="IDJ851" s="200"/>
      <c r="IDK851" s="200"/>
      <c r="IDL851" s="200"/>
      <c r="IDM851" s="200"/>
      <c r="IDN851" s="200"/>
      <c r="IDO851" s="200"/>
      <c r="IDP851" s="200"/>
      <c r="IDQ851" s="200"/>
      <c r="IDR851" s="200"/>
      <c r="IDS851" s="200"/>
      <c r="IDT851" s="200"/>
      <c r="IDU851" s="200"/>
      <c r="IDV851" s="200"/>
      <c r="IDW851" s="200"/>
      <c r="IDX851" s="200"/>
      <c r="IDY851" s="200"/>
      <c r="IDZ851" s="200"/>
      <c r="IEA851" s="200"/>
      <c r="IEB851" s="200"/>
      <c r="IEC851" s="200"/>
      <c r="IED851" s="200"/>
      <c r="IEE851" s="200"/>
      <c r="IEF851" s="200"/>
      <c r="IEG851" s="200"/>
      <c r="IEH851" s="200"/>
      <c r="IEI851" s="200"/>
      <c r="IEJ851" s="200"/>
      <c r="IEK851" s="200"/>
      <c r="IEL851" s="200"/>
      <c r="IEM851" s="200"/>
      <c r="IEN851" s="200"/>
      <c r="IEO851" s="200"/>
      <c r="IEP851" s="200"/>
      <c r="IEQ851" s="200"/>
      <c r="IER851" s="200"/>
      <c r="IES851" s="200"/>
      <c r="IET851" s="200"/>
      <c r="IEU851" s="200"/>
      <c r="IEV851" s="200"/>
      <c r="IEW851" s="200"/>
      <c r="IEX851" s="200"/>
      <c r="IEY851" s="200"/>
      <c r="IEZ851" s="200"/>
      <c r="IFA851" s="200"/>
      <c r="IFB851" s="200"/>
      <c r="IFC851" s="200"/>
      <c r="IFD851" s="200"/>
      <c r="IFE851" s="200"/>
      <c r="IFF851" s="200"/>
      <c r="IFG851" s="200"/>
      <c r="IFH851" s="200"/>
      <c r="IFI851" s="200"/>
      <c r="IFJ851" s="200"/>
      <c r="IFK851" s="200"/>
      <c r="IFL851" s="200"/>
      <c r="IFM851" s="200"/>
      <c r="IFN851" s="200"/>
      <c r="IFO851" s="200"/>
      <c r="IFP851" s="200"/>
      <c r="IFQ851" s="200"/>
      <c r="IFR851" s="200"/>
      <c r="IFS851" s="200"/>
      <c r="IFT851" s="200"/>
      <c r="IFU851" s="200"/>
      <c r="IFV851" s="200"/>
      <c r="IFW851" s="200"/>
      <c r="IFX851" s="200"/>
      <c r="IFY851" s="200"/>
      <c r="IFZ851" s="200"/>
      <c r="IGA851" s="200"/>
      <c r="IGB851" s="200"/>
      <c r="IGC851" s="200"/>
      <c r="IGD851" s="200"/>
      <c r="IGE851" s="200"/>
      <c r="IGF851" s="200"/>
      <c r="IGG851" s="200"/>
      <c r="IGH851" s="200"/>
      <c r="IGI851" s="200"/>
      <c r="IGJ851" s="200"/>
      <c r="IGK851" s="200"/>
      <c r="IGL851" s="200"/>
      <c r="IGM851" s="200"/>
      <c r="IGN851" s="200"/>
      <c r="IGO851" s="200"/>
      <c r="IGP851" s="200"/>
      <c r="IGQ851" s="200"/>
      <c r="IGR851" s="200"/>
      <c r="IGS851" s="200"/>
      <c r="IGT851" s="200"/>
      <c r="IGU851" s="200"/>
      <c r="IGV851" s="200"/>
      <c r="IGW851" s="200"/>
      <c r="IGX851" s="200"/>
      <c r="IGY851" s="200"/>
      <c r="IGZ851" s="200"/>
      <c r="IHA851" s="200"/>
      <c r="IHB851" s="200"/>
      <c r="IHC851" s="200"/>
      <c r="IHD851" s="200"/>
      <c r="IHE851" s="200"/>
      <c r="IHF851" s="200"/>
      <c r="IHG851" s="200"/>
      <c r="IHH851" s="200"/>
      <c r="IHI851" s="200"/>
      <c r="IHJ851" s="200"/>
      <c r="IHK851" s="200"/>
      <c r="IHL851" s="200"/>
      <c r="IHM851" s="200"/>
      <c r="IHN851" s="200"/>
      <c r="IHO851" s="200"/>
      <c r="IHP851" s="200"/>
      <c r="IHQ851" s="200"/>
      <c r="IHR851" s="200"/>
      <c r="IHS851" s="200"/>
      <c r="IHT851" s="200"/>
      <c r="IHU851" s="200"/>
      <c r="IHV851" s="200"/>
      <c r="IHW851" s="200"/>
      <c r="IHX851" s="200"/>
      <c r="IHY851" s="200"/>
      <c r="IHZ851" s="200"/>
      <c r="IIA851" s="200"/>
      <c r="IIB851" s="200"/>
      <c r="IIC851" s="200"/>
      <c r="IID851" s="200"/>
      <c r="IIE851" s="200"/>
      <c r="IIF851" s="200"/>
      <c r="IIG851" s="200"/>
      <c r="IIH851" s="200"/>
      <c r="III851" s="200"/>
      <c r="IIJ851" s="200"/>
      <c r="IIK851" s="200"/>
      <c r="IIL851" s="200"/>
      <c r="IIM851" s="200"/>
      <c r="IIN851" s="200"/>
      <c r="IIO851" s="200"/>
      <c r="IIP851" s="200"/>
      <c r="IIQ851" s="200"/>
      <c r="IIR851" s="200"/>
      <c r="IIS851" s="200"/>
      <c r="IIT851" s="200"/>
      <c r="IIU851" s="200"/>
      <c r="IIV851" s="200"/>
      <c r="IIW851" s="200"/>
      <c r="IIX851" s="200"/>
      <c r="IIY851" s="200"/>
      <c r="IIZ851" s="200"/>
      <c r="IJA851" s="200"/>
      <c r="IJB851" s="200"/>
      <c r="IJC851" s="200"/>
      <c r="IJD851" s="200"/>
      <c r="IJE851" s="200"/>
      <c r="IJF851" s="200"/>
      <c r="IJG851" s="200"/>
      <c r="IJH851" s="200"/>
      <c r="IJI851" s="200"/>
      <c r="IJJ851" s="200"/>
      <c r="IJK851" s="200"/>
      <c r="IJL851" s="200"/>
      <c r="IJM851" s="200"/>
      <c r="IJN851" s="200"/>
      <c r="IJO851" s="200"/>
      <c r="IJP851" s="200"/>
      <c r="IJQ851" s="200"/>
      <c r="IJR851" s="200"/>
      <c r="IJS851" s="200"/>
      <c r="IJT851" s="200"/>
      <c r="IJU851" s="200"/>
      <c r="IJV851" s="200"/>
      <c r="IJW851" s="200"/>
      <c r="IJX851" s="200"/>
      <c r="IJY851" s="200"/>
      <c r="IJZ851" s="200"/>
      <c r="IKA851" s="200"/>
      <c r="IKB851" s="200"/>
      <c r="IKC851" s="200"/>
      <c r="IKD851" s="200"/>
      <c r="IKE851" s="200"/>
      <c r="IKF851" s="200"/>
      <c r="IKG851" s="200"/>
      <c r="IKH851" s="200"/>
      <c r="IKI851" s="200"/>
      <c r="IKJ851" s="200"/>
      <c r="IKK851" s="200"/>
      <c r="IKL851" s="200"/>
      <c r="IKM851" s="200"/>
      <c r="IKN851" s="200"/>
      <c r="IKO851" s="200"/>
      <c r="IKP851" s="200"/>
      <c r="IKQ851" s="200"/>
      <c r="IKR851" s="200"/>
      <c r="IKS851" s="200"/>
      <c r="IKT851" s="200"/>
      <c r="IKU851" s="200"/>
      <c r="IKV851" s="200"/>
      <c r="IKW851" s="200"/>
      <c r="IKX851" s="200"/>
      <c r="IKY851" s="200"/>
      <c r="IKZ851" s="200"/>
      <c r="ILA851" s="200"/>
      <c r="ILB851" s="200"/>
      <c r="ILC851" s="200"/>
      <c r="ILD851" s="200"/>
      <c r="ILE851" s="200"/>
      <c r="ILF851" s="200"/>
      <c r="ILG851" s="200"/>
      <c r="ILH851" s="200"/>
      <c r="ILI851" s="200"/>
      <c r="ILJ851" s="200"/>
      <c r="ILK851" s="200"/>
      <c r="ILL851" s="200"/>
      <c r="ILM851" s="200"/>
      <c r="ILN851" s="200"/>
      <c r="ILO851" s="200"/>
      <c r="ILP851" s="200"/>
      <c r="ILQ851" s="200"/>
      <c r="ILR851" s="200"/>
      <c r="ILS851" s="200"/>
      <c r="ILT851" s="200"/>
      <c r="ILU851" s="200"/>
      <c r="ILV851" s="200"/>
      <c r="ILW851" s="200"/>
      <c r="ILX851" s="200"/>
      <c r="ILY851" s="200"/>
      <c r="ILZ851" s="200"/>
      <c r="IMA851" s="200"/>
      <c r="IMB851" s="200"/>
      <c r="IMC851" s="200"/>
      <c r="IMD851" s="200"/>
      <c r="IME851" s="200"/>
      <c r="IMF851" s="200"/>
      <c r="IMG851" s="200"/>
      <c r="IMH851" s="200"/>
      <c r="IMI851" s="200"/>
      <c r="IMJ851" s="200"/>
      <c r="IMK851" s="200"/>
      <c r="IML851" s="200"/>
      <c r="IMM851" s="200"/>
      <c r="IMN851" s="200"/>
      <c r="IMO851" s="200"/>
      <c r="IMP851" s="200"/>
      <c r="IMQ851" s="200"/>
      <c r="IMR851" s="200"/>
      <c r="IMS851" s="200"/>
      <c r="IMT851" s="200"/>
      <c r="IMU851" s="200"/>
      <c r="IMV851" s="200"/>
      <c r="IMW851" s="200"/>
      <c r="IMX851" s="200"/>
      <c r="IMY851" s="200"/>
      <c r="IMZ851" s="200"/>
      <c r="INA851" s="200"/>
      <c r="INB851" s="200"/>
      <c r="INC851" s="200"/>
      <c r="IND851" s="200"/>
      <c r="INE851" s="200"/>
      <c r="INF851" s="200"/>
      <c r="ING851" s="200"/>
      <c r="INH851" s="200"/>
      <c r="INI851" s="200"/>
      <c r="INJ851" s="200"/>
      <c r="INK851" s="200"/>
      <c r="INL851" s="200"/>
      <c r="INM851" s="200"/>
      <c r="INN851" s="200"/>
      <c r="INO851" s="200"/>
      <c r="INP851" s="200"/>
      <c r="INQ851" s="200"/>
      <c r="INR851" s="200"/>
      <c r="INS851" s="200"/>
      <c r="INT851" s="200"/>
      <c r="INU851" s="200"/>
      <c r="INV851" s="200"/>
      <c r="INW851" s="200"/>
      <c r="INX851" s="200"/>
      <c r="INY851" s="200"/>
      <c r="INZ851" s="200"/>
      <c r="IOA851" s="200"/>
      <c r="IOB851" s="200"/>
      <c r="IOC851" s="200"/>
      <c r="IOD851" s="200"/>
      <c r="IOE851" s="200"/>
      <c r="IOF851" s="200"/>
      <c r="IOG851" s="200"/>
      <c r="IOH851" s="200"/>
      <c r="IOI851" s="200"/>
      <c r="IOJ851" s="200"/>
      <c r="IOK851" s="200"/>
      <c r="IOL851" s="200"/>
      <c r="IOM851" s="200"/>
      <c r="ION851" s="200"/>
      <c r="IOO851" s="200"/>
      <c r="IOP851" s="200"/>
      <c r="IOQ851" s="200"/>
      <c r="IOR851" s="200"/>
      <c r="IOS851" s="200"/>
      <c r="IOT851" s="200"/>
      <c r="IOU851" s="200"/>
      <c r="IOV851" s="200"/>
      <c r="IOW851" s="200"/>
      <c r="IOX851" s="200"/>
      <c r="IOY851" s="200"/>
      <c r="IOZ851" s="200"/>
      <c r="IPA851" s="200"/>
      <c r="IPB851" s="200"/>
      <c r="IPC851" s="200"/>
      <c r="IPD851" s="200"/>
      <c r="IPE851" s="200"/>
      <c r="IPF851" s="200"/>
      <c r="IPG851" s="200"/>
      <c r="IPH851" s="200"/>
      <c r="IPI851" s="200"/>
      <c r="IPJ851" s="200"/>
      <c r="IPK851" s="200"/>
      <c r="IPL851" s="200"/>
      <c r="IPM851" s="200"/>
      <c r="IPN851" s="200"/>
      <c r="IPO851" s="200"/>
      <c r="IPP851" s="200"/>
      <c r="IPQ851" s="200"/>
      <c r="IPR851" s="200"/>
      <c r="IPS851" s="200"/>
      <c r="IPT851" s="200"/>
      <c r="IPU851" s="200"/>
      <c r="IPV851" s="200"/>
      <c r="IPW851" s="200"/>
      <c r="IPX851" s="200"/>
      <c r="IPY851" s="200"/>
      <c r="IPZ851" s="200"/>
      <c r="IQA851" s="200"/>
      <c r="IQB851" s="200"/>
      <c r="IQC851" s="200"/>
      <c r="IQD851" s="200"/>
      <c r="IQE851" s="200"/>
      <c r="IQF851" s="200"/>
      <c r="IQG851" s="200"/>
      <c r="IQH851" s="200"/>
      <c r="IQI851" s="200"/>
      <c r="IQJ851" s="200"/>
      <c r="IQK851" s="200"/>
      <c r="IQL851" s="200"/>
      <c r="IQM851" s="200"/>
      <c r="IQN851" s="200"/>
      <c r="IQO851" s="200"/>
      <c r="IQP851" s="200"/>
      <c r="IQQ851" s="200"/>
      <c r="IQR851" s="200"/>
      <c r="IQS851" s="200"/>
      <c r="IQT851" s="200"/>
      <c r="IQU851" s="200"/>
      <c r="IQV851" s="200"/>
      <c r="IQW851" s="200"/>
      <c r="IQX851" s="200"/>
      <c r="IQY851" s="200"/>
      <c r="IQZ851" s="200"/>
      <c r="IRA851" s="200"/>
      <c r="IRB851" s="200"/>
      <c r="IRC851" s="200"/>
      <c r="IRD851" s="200"/>
      <c r="IRE851" s="200"/>
      <c r="IRF851" s="200"/>
      <c r="IRG851" s="200"/>
      <c r="IRH851" s="200"/>
      <c r="IRI851" s="200"/>
      <c r="IRJ851" s="200"/>
      <c r="IRK851" s="200"/>
      <c r="IRL851" s="200"/>
      <c r="IRM851" s="200"/>
      <c r="IRN851" s="200"/>
      <c r="IRO851" s="200"/>
      <c r="IRP851" s="200"/>
      <c r="IRQ851" s="200"/>
      <c r="IRR851" s="200"/>
      <c r="IRS851" s="200"/>
      <c r="IRT851" s="200"/>
      <c r="IRU851" s="200"/>
      <c r="IRV851" s="200"/>
      <c r="IRW851" s="200"/>
      <c r="IRX851" s="200"/>
      <c r="IRY851" s="200"/>
      <c r="IRZ851" s="200"/>
      <c r="ISA851" s="200"/>
      <c r="ISB851" s="200"/>
      <c r="ISC851" s="200"/>
      <c r="ISD851" s="200"/>
      <c r="ISE851" s="200"/>
      <c r="ISF851" s="200"/>
      <c r="ISG851" s="200"/>
      <c r="ISH851" s="200"/>
      <c r="ISI851" s="200"/>
      <c r="ISJ851" s="200"/>
      <c r="ISK851" s="200"/>
      <c r="ISL851" s="200"/>
      <c r="ISM851" s="200"/>
      <c r="ISN851" s="200"/>
      <c r="ISO851" s="200"/>
      <c r="ISP851" s="200"/>
      <c r="ISQ851" s="200"/>
      <c r="ISR851" s="200"/>
      <c r="ISS851" s="200"/>
      <c r="IST851" s="200"/>
      <c r="ISU851" s="200"/>
      <c r="ISV851" s="200"/>
      <c r="ISW851" s="200"/>
      <c r="ISX851" s="200"/>
      <c r="ISY851" s="200"/>
      <c r="ISZ851" s="200"/>
      <c r="ITA851" s="200"/>
      <c r="ITB851" s="200"/>
      <c r="ITC851" s="200"/>
      <c r="ITD851" s="200"/>
      <c r="ITE851" s="200"/>
      <c r="ITF851" s="200"/>
      <c r="ITG851" s="200"/>
      <c r="ITH851" s="200"/>
      <c r="ITI851" s="200"/>
      <c r="ITJ851" s="200"/>
      <c r="ITK851" s="200"/>
      <c r="ITL851" s="200"/>
      <c r="ITM851" s="200"/>
      <c r="ITN851" s="200"/>
      <c r="ITO851" s="200"/>
      <c r="ITP851" s="200"/>
      <c r="ITQ851" s="200"/>
      <c r="ITR851" s="200"/>
      <c r="ITS851" s="200"/>
      <c r="ITT851" s="200"/>
      <c r="ITU851" s="200"/>
      <c r="ITV851" s="200"/>
      <c r="ITW851" s="200"/>
      <c r="ITX851" s="200"/>
      <c r="ITY851" s="200"/>
      <c r="ITZ851" s="200"/>
      <c r="IUA851" s="200"/>
      <c r="IUB851" s="200"/>
      <c r="IUC851" s="200"/>
      <c r="IUD851" s="200"/>
      <c r="IUE851" s="200"/>
      <c r="IUF851" s="200"/>
      <c r="IUG851" s="200"/>
      <c r="IUH851" s="200"/>
      <c r="IUI851" s="200"/>
      <c r="IUJ851" s="200"/>
      <c r="IUK851" s="200"/>
      <c r="IUL851" s="200"/>
      <c r="IUM851" s="200"/>
      <c r="IUN851" s="200"/>
      <c r="IUO851" s="200"/>
      <c r="IUP851" s="200"/>
      <c r="IUQ851" s="200"/>
      <c r="IUR851" s="200"/>
      <c r="IUS851" s="200"/>
      <c r="IUT851" s="200"/>
      <c r="IUU851" s="200"/>
      <c r="IUV851" s="200"/>
      <c r="IUW851" s="200"/>
      <c r="IUX851" s="200"/>
      <c r="IUY851" s="200"/>
      <c r="IUZ851" s="200"/>
      <c r="IVA851" s="200"/>
      <c r="IVB851" s="200"/>
      <c r="IVC851" s="200"/>
      <c r="IVD851" s="200"/>
      <c r="IVE851" s="200"/>
      <c r="IVF851" s="200"/>
      <c r="IVG851" s="200"/>
      <c r="IVH851" s="200"/>
      <c r="IVI851" s="200"/>
      <c r="IVJ851" s="200"/>
      <c r="IVK851" s="200"/>
      <c r="IVL851" s="200"/>
      <c r="IVM851" s="200"/>
      <c r="IVN851" s="200"/>
      <c r="IVO851" s="200"/>
      <c r="IVP851" s="200"/>
      <c r="IVQ851" s="200"/>
      <c r="IVR851" s="200"/>
      <c r="IVS851" s="200"/>
      <c r="IVT851" s="200"/>
      <c r="IVU851" s="200"/>
      <c r="IVV851" s="200"/>
      <c r="IVW851" s="200"/>
      <c r="IVX851" s="200"/>
      <c r="IVY851" s="200"/>
      <c r="IVZ851" s="200"/>
      <c r="IWA851" s="200"/>
      <c r="IWB851" s="200"/>
      <c r="IWC851" s="200"/>
      <c r="IWD851" s="200"/>
      <c r="IWE851" s="200"/>
      <c r="IWF851" s="200"/>
      <c r="IWG851" s="200"/>
      <c r="IWH851" s="200"/>
      <c r="IWI851" s="200"/>
      <c r="IWJ851" s="200"/>
      <c r="IWK851" s="200"/>
      <c r="IWL851" s="200"/>
      <c r="IWM851" s="200"/>
      <c r="IWN851" s="200"/>
      <c r="IWO851" s="200"/>
      <c r="IWP851" s="200"/>
      <c r="IWQ851" s="200"/>
      <c r="IWR851" s="200"/>
      <c r="IWS851" s="200"/>
      <c r="IWT851" s="200"/>
      <c r="IWU851" s="200"/>
      <c r="IWV851" s="200"/>
      <c r="IWW851" s="200"/>
      <c r="IWX851" s="200"/>
      <c r="IWY851" s="200"/>
      <c r="IWZ851" s="200"/>
      <c r="IXA851" s="200"/>
      <c r="IXB851" s="200"/>
      <c r="IXC851" s="200"/>
      <c r="IXD851" s="200"/>
      <c r="IXE851" s="200"/>
      <c r="IXF851" s="200"/>
      <c r="IXG851" s="200"/>
      <c r="IXH851" s="200"/>
      <c r="IXI851" s="200"/>
      <c r="IXJ851" s="200"/>
      <c r="IXK851" s="200"/>
      <c r="IXL851" s="200"/>
      <c r="IXM851" s="200"/>
      <c r="IXN851" s="200"/>
      <c r="IXO851" s="200"/>
      <c r="IXP851" s="200"/>
      <c r="IXQ851" s="200"/>
      <c r="IXR851" s="200"/>
      <c r="IXS851" s="200"/>
      <c r="IXT851" s="200"/>
      <c r="IXU851" s="200"/>
      <c r="IXV851" s="200"/>
      <c r="IXW851" s="200"/>
      <c r="IXX851" s="200"/>
      <c r="IXY851" s="200"/>
      <c r="IXZ851" s="200"/>
      <c r="IYA851" s="200"/>
      <c r="IYB851" s="200"/>
      <c r="IYC851" s="200"/>
      <c r="IYD851" s="200"/>
      <c r="IYE851" s="200"/>
      <c r="IYF851" s="200"/>
      <c r="IYG851" s="200"/>
      <c r="IYH851" s="200"/>
      <c r="IYI851" s="200"/>
      <c r="IYJ851" s="200"/>
      <c r="IYK851" s="200"/>
      <c r="IYL851" s="200"/>
      <c r="IYM851" s="200"/>
      <c r="IYN851" s="200"/>
      <c r="IYO851" s="200"/>
      <c r="IYP851" s="200"/>
      <c r="IYQ851" s="200"/>
      <c r="IYR851" s="200"/>
      <c r="IYS851" s="200"/>
      <c r="IYT851" s="200"/>
      <c r="IYU851" s="200"/>
      <c r="IYV851" s="200"/>
      <c r="IYW851" s="200"/>
      <c r="IYX851" s="200"/>
      <c r="IYY851" s="200"/>
      <c r="IYZ851" s="200"/>
      <c r="IZA851" s="200"/>
      <c r="IZB851" s="200"/>
      <c r="IZC851" s="200"/>
      <c r="IZD851" s="200"/>
      <c r="IZE851" s="200"/>
      <c r="IZF851" s="200"/>
      <c r="IZG851" s="200"/>
      <c r="IZH851" s="200"/>
      <c r="IZI851" s="200"/>
      <c r="IZJ851" s="200"/>
      <c r="IZK851" s="200"/>
      <c r="IZL851" s="200"/>
      <c r="IZM851" s="200"/>
      <c r="IZN851" s="200"/>
      <c r="IZO851" s="200"/>
      <c r="IZP851" s="200"/>
      <c r="IZQ851" s="200"/>
      <c r="IZR851" s="200"/>
      <c r="IZS851" s="200"/>
      <c r="IZT851" s="200"/>
      <c r="IZU851" s="200"/>
      <c r="IZV851" s="200"/>
      <c r="IZW851" s="200"/>
      <c r="IZX851" s="200"/>
      <c r="IZY851" s="200"/>
      <c r="IZZ851" s="200"/>
      <c r="JAA851" s="200"/>
      <c r="JAB851" s="200"/>
      <c r="JAC851" s="200"/>
      <c r="JAD851" s="200"/>
      <c r="JAE851" s="200"/>
      <c r="JAF851" s="200"/>
      <c r="JAG851" s="200"/>
      <c r="JAH851" s="200"/>
      <c r="JAI851" s="200"/>
      <c r="JAJ851" s="200"/>
      <c r="JAK851" s="200"/>
      <c r="JAL851" s="200"/>
      <c r="JAM851" s="200"/>
      <c r="JAN851" s="200"/>
      <c r="JAO851" s="200"/>
      <c r="JAP851" s="200"/>
      <c r="JAQ851" s="200"/>
      <c r="JAR851" s="200"/>
      <c r="JAS851" s="200"/>
      <c r="JAT851" s="200"/>
      <c r="JAU851" s="200"/>
      <c r="JAV851" s="200"/>
      <c r="JAW851" s="200"/>
      <c r="JAX851" s="200"/>
      <c r="JAY851" s="200"/>
      <c r="JAZ851" s="200"/>
      <c r="JBA851" s="200"/>
      <c r="JBB851" s="200"/>
      <c r="JBC851" s="200"/>
      <c r="JBD851" s="200"/>
      <c r="JBE851" s="200"/>
      <c r="JBF851" s="200"/>
      <c r="JBG851" s="200"/>
      <c r="JBH851" s="200"/>
      <c r="JBI851" s="200"/>
      <c r="JBJ851" s="200"/>
      <c r="JBK851" s="200"/>
      <c r="JBL851" s="200"/>
      <c r="JBM851" s="200"/>
      <c r="JBN851" s="200"/>
      <c r="JBO851" s="200"/>
      <c r="JBP851" s="200"/>
      <c r="JBQ851" s="200"/>
      <c r="JBR851" s="200"/>
      <c r="JBS851" s="200"/>
      <c r="JBT851" s="200"/>
      <c r="JBU851" s="200"/>
      <c r="JBV851" s="200"/>
      <c r="JBW851" s="200"/>
      <c r="JBX851" s="200"/>
      <c r="JBY851" s="200"/>
      <c r="JBZ851" s="200"/>
      <c r="JCA851" s="200"/>
      <c r="JCB851" s="200"/>
      <c r="JCC851" s="200"/>
      <c r="JCD851" s="200"/>
      <c r="JCE851" s="200"/>
      <c r="JCF851" s="200"/>
      <c r="JCG851" s="200"/>
      <c r="JCH851" s="200"/>
      <c r="JCI851" s="200"/>
      <c r="JCJ851" s="200"/>
      <c r="JCK851" s="200"/>
      <c r="JCL851" s="200"/>
      <c r="JCM851" s="200"/>
      <c r="JCN851" s="200"/>
      <c r="JCO851" s="200"/>
      <c r="JCP851" s="200"/>
      <c r="JCQ851" s="200"/>
      <c r="JCR851" s="200"/>
      <c r="JCS851" s="200"/>
      <c r="JCT851" s="200"/>
      <c r="JCU851" s="200"/>
      <c r="JCV851" s="200"/>
      <c r="JCW851" s="200"/>
      <c r="JCX851" s="200"/>
      <c r="JCY851" s="200"/>
      <c r="JCZ851" s="200"/>
      <c r="JDA851" s="200"/>
      <c r="JDB851" s="200"/>
      <c r="JDC851" s="200"/>
      <c r="JDD851" s="200"/>
      <c r="JDE851" s="200"/>
      <c r="JDF851" s="200"/>
      <c r="JDG851" s="200"/>
      <c r="JDH851" s="200"/>
      <c r="JDI851" s="200"/>
      <c r="JDJ851" s="200"/>
      <c r="JDK851" s="200"/>
      <c r="JDL851" s="200"/>
      <c r="JDM851" s="200"/>
      <c r="JDN851" s="200"/>
      <c r="JDO851" s="200"/>
      <c r="JDP851" s="200"/>
      <c r="JDQ851" s="200"/>
      <c r="JDR851" s="200"/>
      <c r="JDS851" s="200"/>
      <c r="JDT851" s="200"/>
      <c r="JDU851" s="200"/>
      <c r="JDV851" s="200"/>
      <c r="JDW851" s="200"/>
      <c r="JDX851" s="200"/>
      <c r="JDY851" s="200"/>
      <c r="JDZ851" s="200"/>
      <c r="JEA851" s="200"/>
      <c r="JEB851" s="200"/>
      <c r="JEC851" s="200"/>
      <c r="JED851" s="200"/>
      <c r="JEE851" s="200"/>
      <c r="JEF851" s="200"/>
      <c r="JEG851" s="200"/>
      <c r="JEH851" s="200"/>
      <c r="JEI851" s="200"/>
      <c r="JEJ851" s="200"/>
      <c r="JEK851" s="200"/>
      <c r="JEL851" s="200"/>
      <c r="JEM851" s="200"/>
      <c r="JEN851" s="200"/>
      <c r="JEO851" s="200"/>
      <c r="JEP851" s="200"/>
      <c r="JEQ851" s="200"/>
      <c r="JER851" s="200"/>
      <c r="JES851" s="200"/>
      <c r="JET851" s="200"/>
      <c r="JEU851" s="200"/>
      <c r="JEV851" s="200"/>
      <c r="JEW851" s="200"/>
      <c r="JEX851" s="200"/>
      <c r="JEY851" s="200"/>
      <c r="JEZ851" s="200"/>
      <c r="JFA851" s="200"/>
      <c r="JFB851" s="200"/>
      <c r="JFC851" s="200"/>
      <c r="JFD851" s="200"/>
      <c r="JFE851" s="200"/>
      <c r="JFF851" s="200"/>
      <c r="JFG851" s="200"/>
      <c r="JFH851" s="200"/>
      <c r="JFI851" s="200"/>
      <c r="JFJ851" s="200"/>
      <c r="JFK851" s="200"/>
      <c r="JFL851" s="200"/>
      <c r="JFM851" s="200"/>
      <c r="JFN851" s="200"/>
      <c r="JFO851" s="200"/>
      <c r="JFP851" s="200"/>
      <c r="JFQ851" s="200"/>
      <c r="JFR851" s="200"/>
      <c r="JFS851" s="200"/>
      <c r="JFT851" s="200"/>
      <c r="JFU851" s="200"/>
      <c r="JFV851" s="200"/>
      <c r="JFW851" s="200"/>
      <c r="JFX851" s="200"/>
      <c r="JFY851" s="200"/>
      <c r="JFZ851" s="200"/>
      <c r="JGA851" s="200"/>
      <c r="JGB851" s="200"/>
      <c r="JGC851" s="200"/>
      <c r="JGD851" s="200"/>
      <c r="JGE851" s="200"/>
      <c r="JGF851" s="200"/>
      <c r="JGG851" s="200"/>
      <c r="JGH851" s="200"/>
      <c r="JGI851" s="200"/>
      <c r="JGJ851" s="200"/>
      <c r="JGK851" s="200"/>
      <c r="JGL851" s="200"/>
      <c r="JGM851" s="200"/>
      <c r="JGN851" s="200"/>
      <c r="JGO851" s="200"/>
      <c r="JGP851" s="200"/>
      <c r="JGQ851" s="200"/>
      <c r="JGR851" s="200"/>
      <c r="JGS851" s="200"/>
      <c r="JGT851" s="200"/>
      <c r="JGU851" s="200"/>
      <c r="JGV851" s="200"/>
      <c r="JGW851" s="200"/>
      <c r="JGX851" s="200"/>
      <c r="JGY851" s="200"/>
      <c r="JGZ851" s="200"/>
      <c r="JHA851" s="200"/>
      <c r="JHB851" s="200"/>
      <c r="JHC851" s="200"/>
      <c r="JHD851" s="200"/>
      <c r="JHE851" s="200"/>
      <c r="JHF851" s="200"/>
      <c r="JHG851" s="200"/>
      <c r="JHH851" s="200"/>
      <c r="JHI851" s="200"/>
      <c r="JHJ851" s="200"/>
      <c r="JHK851" s="200"/>
      <c r="JHL851" s="200"/>
      <c r="JHM851" s="200"/>
      <c r="JHN851" s="200"/>
      <c r="JHO851" s="200"/>
      <c r="JHP851" s="200"/>
      <c r="JHQ851" s="200"/>
      <c r="JHR851" s="200"/>
      <c r="JHS851" s="200"/>
      <c r="JHT851" s="200"/>
      <c r="JHU851" s="200"/>
      <c r="JHV851" s="200"/>
      <c r="JHW851" s="200"/>
      <c r="JHX851" s="200"/>
      <c r="JHY851" s="200"/>
      <c r="JHZ851" s="200"/>
      <c r="JIA851" s="200"/>
      <c r="JIB851" s="200"/>
      <c r="JIC851" s="200"/>
      <c r="JID851" s="200"/>
      <c r="JIE851" s="200"/>
      <c r="JIF851" s="200"/>
      <c r="JIG851" s="200"/>
      <c r="JIH851" s="200"/>
      <c r="JII851" s="200"/>
      <c r="JIJ851" s="200"/>
      <c r="JIK851" s="200"/>
      <c r="JIL851" s="200"/>
      <c r="JIM851" s="200"/>
      <c r="JIN851" s="200"/>
      <c r="JIO851" s="200"/>
      <c r="JIP851" s="200"/>
      <c r="JIQ851" s="200"/>
      <c r="JIR851" s="200"/>
      <c r="JIS851" s="200"/>
      <c r="JIT851" s="200"/>
      <c r="JIU851" s="200"/>
      <c r="JIV851" s="200"/>
      <c r="JIW851" s="200"/>
      <c r="JIX851" s="200"/>
      <c r="JIY851" s="200"/>
      <c r="JIZ851" s="200"/>
      <c r="JJA851" s="200"/>
      <c r="JJB851" s="200"/>
      <c r="JJC851" s="200"/>
      <c r="JJD851" s="200"/>
      <c r="JJE851" s="200"/>
      <c r="JJF851" s="200"/>
      <c r="JJG851" s="200"/>
      <c r="JJH851" s="200"/>
      <c r="JJI851" s="200"/>
      <c r="JJJ851" s="200"/>
      <c r="JJK851" s="200"/>
      <c r="JJL851" s="200"/>
      <c r="JJM851" s="200"/>
      <c r="JJN851" s="200"/>
      <c r="JJO851" s="200"/>
      <c r="JJP851" s="200"/>
      <c r="JJQ851" s="200"/>
      <c r="JJR851" s="200"/>
      <c r="JJS851" s="200"/>
      <c r="JJT851" s="200"/>
      <c r="JJU851" s="200"/>
      <c r="JJV851" s="200"/>
      <c r="JJW851" s="200"/>
      <c r="JJX851" s="200"/>
      <c r="JJY851" s="200"/>
      <c r="JJZ851" s="200"/>
      <c r="JKA851" s="200"/>
      <c r="JKB851" s="200"/>
      <c r="JKC851" s="200"/>
      <c r="JKD851" s="200"/>
      <c r="JKE851" s="200"/>
      <c r="JKF851" s="200"/>
      <c r="JKG851" s="200"/>
      <c r="JKH851" s="200"/>
      <c r="JKI851" s="200"/>
      <c r="JKJ851" s="200"/>
      <c r="JKK851" s="200"/>
      <c r="JKL851" s="200"/>
      <c r="JKM851" s="200"/>
      <c r="JKN851" s="200"/>
      <c r="JKO851" s="200"/>
      <c r="JKP851" s="200"/>
      <c r="JKQ851" s="200"/>
      <c r="JKR851" s="200"/>
      <c r="JKS851" s="200"/>
      <c r="JKT851" s="200"/>
      <c r="JKU851" s="200"/>
      <c r="JKV851" s="200"/>
      <c r="JKW851" s="200"/>
      <c r="JKX851" s="200"/>
      <c r="JKY851" s="200"/>
      <c r="JKZ851" s="200"/>
      <c r="JLA851" s="200"/>
      <c r="JLB851" s="200"/>
      <c r="JLC851" s="200"/>
      <c r="JLD851" s="200"/>
      <c r="JLE851" s="200"/>
      <c r="JLF851" s="200"/>
      <c r="JLG851" s="200"/>
      <c r="JLH851" s="200"/>
      <c r="JLI851" s="200"/>
      <c r="JLJ851" s="200"/>
      <c r="JLK851" s="200"/>
      <c r="JLL851" s="200"/>
      <c r="JLM851" s="200"/>
      <c r="JLN851" s="200"/>
      <c r="JLO851" s="200"/>
      <c r="JLP851" s="200"/>
      <c r="JLQ851" s="200"/>
      <c r="JLR851" s="200"/>
      <c r="JLS851" s="200"/>
      <c r="JLT851" s="200"/>
      <c r="JLU851" s="200"/>
      <c r="JLV851" s="200"/>
      <c r="JLW851" s="200"/>
      <c r="JLX851" s="200"/>
      <c r="JLY851" s="200"/>
      <c r="JLZ851" s="200"/>
      <c r="JMA851" s="200"/>
      <c r="JMB851" s="200"/>
      <c r="JMC851" s="200"/>
      <c r="JMD851" s="200"/>
      <c r="JME851" s="200"/>
      <c r="JMF851" s="200"/>
      <c r="JMG851" s="200"/>
      <c r="JMH851" s="200"/>
      <c r="JMI851" s="200"/>
      <c r="JMJ851" s="200"/>
      <c r="JMK851" s="200"/>
      <c r="JML851" s="200"/>
      <c r="JMM851" s="200"/>
      <c r="JMN851" s="200"/>
      <c r="JMO851" s="200"/>
      <c r="JMP851" s="200"/>
      <c r="JMQ851" s="200"/>
      <c r="JMR851" s="200"/>
      <c r="JMS851" s="200"/>
      <c r="JMT851" s="200"/>
      <c r="JMU851" s="200"/>
      <c r="JMV851" s="200"/>
      <c r="JMW851" s="200"/>
      <c r="JMX851" s="200"/>
      <c r="JMY851" s="200"/>
      <c r="JMZ851" s="200"/>
      <c r="JNA851" s="200"/>
      <c r="JNB851" s="200"/>
      <c r="JNC851" s="200"/>
      <c r="JND851" s="200"/>
      <c r="JNE851" s="200"/>
      <c r="JNF851" s="200"/>
      <c r="JNG851" s="200"/>
      <c r="JNH851" s="200"/>
      <c r="JNI851" s="200"/>
      <c r="JNJ851" s="200"/>
      <c r="JNK851" s="200"/>
      <c r="JNL851" s="200"/>
      <c r="JNM851" s="200"/>
      <c r="JNN851" s="200"/>
      <c r="JNO851" s="200"/>
      <c r="JNP851" s="200"/>
      <c r="JNQ851" s="200"/>
      <c r="JNR851" s="200"/>
      <c r="JNS851" s="200"/>
      <c r="JNT851" s="200"/>
      <c r="JNU851" s="200"/>
      <c r="JNV851" s="200"/>
      <c r="JNW851" s="200"/>
      <c r="JNX851" s="200"/>
      <c r="JNY851" s="200"/>
      <c r="JNZ851" s="200"/>
      <c r="JOA851" s="200"/>
      <c r="JOB851" s="200"/>
      <c r="JOC851" s="200"/>
      <c r="JOD851" s="200"/>
      <c r="JOE851" s="200"/>
      <c r="JOF851" s="200"/>
      <c r="JOG851" s="200"/>
      <c r="JOH851" s="200"/>
      <c r="JOI851" s="200"/>
      <c r="JOJ851" s="200"/>
      <c r="JOK851" s="200"/>
      <c r="JOL851" s="200"/>
      <c r="JOM851" s="200"/>
      <c r="JON851" s="200"/>
      <c r="JOO851" s="200"/>
      <c r="JOP851" s="200"/>
      <c r="JOQ851" s="200"/>
      <c r="JOR851" s="200"/>
      <c r="JOS851" s="200"/>
      <c r="JOT851" s="200"/>
      <c r="JOU851" s="200"/>
      <c r="JOV851" s="200"/>
      <c r="JOW851" s="200"/>
      <c r="JOX851" s="200"/>
      <c r="JOY851" s="200"/>
      <c r="JOZ851" s="200"/>
      <c r="JPA851" s="200"/>
      <c r="JPB851" s="200"/>
      <c r="JPC851" s="200"/>
      <c r="JPD851" s="200"/>
      <c r="JPE851" s="200"/>
      <c r="JPF851" s="200"/>
      <c r="JPG851" s="200"/>
      <c r="JPH851" s="200"/>
      <c r="JPI851" s="200"/>
      <c r="JPJ851" s="200"/>
      <c r="JPK851" s="200"/>
      <c r="JPL851" s="200"/>
      <c r="JPM851" s="200"/>
      <c r="JPN851" s="200"/>
      <c r="JPO851" s="200"/>
      <c r="JPP851" s="200"/>
      <c r="JPQ851" s="200"/>
      <c r="JPR851" s="200"/>
      <c r="JPS851" s="200"/>
      <c r="JPT851" s="200"/>
      <c r="JPU851" s="200"/>
      <c r="JPV851" s="200"/>
      <c r="JPW851" s="200"/>
      <c r="JPX851" s="200"/>
      <c r="JPY851" s="200"/>
      <c r="JPZ851" s="200"/>
      <c r="JQA851" s="200"/>
      <c r="JQB851" s="200"/>
      <c r="JQC851" s="200"/>
      <c r="JQD851" s="200"/>
      <c r="JQE851" s="200"/>
      <c r="JQF851" s="200"/>
      <c r="JQG851" s="200"/>
      <c r="JQH851" s="200"/>
      <c r="JQI851" s="200"/>
      <c r="JQJ851" s="200"/>
      <c r="JQK851" s="200"/>
      <c r="JQL851" s="200"/>
      <c r="JQM851" s="200"/>
      <c r="JQN851" s="200"/>
      <c r="JQO851" s="200"/>
      <c r="JQP851" s="200"/>
      <c r="JQQ851" s="200"/>
      <c r="JQR851" s="200"/>
      <c r="JQS851" s="200"/>
      <c r="JQT851" s="200"/>
      <c r="JQU851" s="200"/>
      <c r="JQV851" s="200"/>
      <c r="JQW851" s="200"/>
      <c r="JQX851" s="200"/>
      <c r="JQY851" s="200"/>
      <c r="JQZ851" s="200"/>
      <c r="JRA851" s="200"/>
      <c r="JRB851" s="200"/>
      <c r="JRC851" s="200"/>
      <c r="JRD851" s="200"/>
      <c r="JRE851" s="200"/>
      <c r="JRF851" s="200"/>
      <c r="JRG851" s="200"/>
      <c r="JRH851" s="200"/>
      <c r="JRI851" s="200"/>
      <c r="JRJ851" s="200"/>
      <c r="JRK851" s="200"/>
      <c r="JRL851" s="200"/>
      <c r="JRM851" s="200"/>
      <c r="JRN851" s="200"/>
      <c r="JRO851" s="200"/>
      <c r="JRP851" s="200"/>
      <c r="JRQ851" s="200"/>
      <c r="JRR851" s="200"/>
      <c r="JRS851" s="200"/>
      <c r="JRT851" s="200"/>
      <c r="JRU851" s="200"/>
      <c r="JRV851" s="200"/>
      <c r="JRW851" s="200"/>
      <c r="JRX851" s="200"/>
      <c r="JRY851" s="200"/>
      <c r="JRZ851" s="200"/>
      <c r="JSA851" s="200"/>
      <c r="JSB851" s="200"/>
      <c r="JSC851" s="200"/>
      <c r="JSD851" s="200"/>
      <c r="JSE851" s="200"/>
      <c r="JSF851" s="200"/>
      <c r="JSG851" s="200"/>
      <c r="JSH851" s="200"/>
      <c r="JSI851" s="200"/>
      <c r="JSJ851" s="200"/>
      <c r="JSK851" s="200"/>
      <c r="JSL851" s="200"/>
      <c r="JSM851" s="200"/>
      <c r="JSN851" s="200"/>
      <c r="JSO851" s="200"/>
      <c r="JSP851" s="200"/>
      <c r="JSQ851" s="200"/>
      <c r="JSR851" s="200"/>
      <c r="JSS851" s="200"/>
      <c r="JST851" s="200"/>
      <c r="JSU851" s="200"/>
      <c r="JSV851" s="200"/>
      <c r="JSW851" s="200"/>
      <c r="JSX851" s="200"/>
      <c r="JSY851" s="200"/>
      <c r="JSZ851" s="200"/>
      <c r="JTA851" s="200"/>
      <c r="JTB851" s="200"/>
      <c r="JTC851" s="200"/>
      <c r="JTD851" s="200"/>
      <c r="JTE851" s="200"/>
      <c r="JTF851" s="200"/>
      <c r="JTG851" s="200"/>
      <c r="JTH851" s="200"/>
      <c r="JTI851" s="200"/>
      <c r="JTJ851" s="200"/>
      <c r="JTK851" s="200"/>
      <c r="JTL851" s="200"/>
      <c r="JTM851" s="200"/>
      <c r="JTN851" s="200"/>
      <c r="JTO851" s="200"/>
      <c r="JTP851" s="200"/>
      <c r="JTQ851" s="200"/>
      <c r="JTR851" s="200"/>
      <c r="JTS851" s="200"/>
      <c r="JTT851" s="200"/>
      <c r="JTU851" s="200"/>
      <c r="JTV851" s="200"/>
      <c r="JTW851" s="200"/>
      <c r="JTX851" s="200"/>
      <c r="JTY851" s="200"/>
      <c r="JTZ851" s="200"/>
      <c r="JUA851" s="200"/>
      <c r="JUB851" s="200"/>
      <c r="JUC851" s="200"/>
      <c r="JUD851" s="200"/>
      <c r="JUE851" s="200"/>
      <c r="JUF851" s="200"/>
      <c r="JUG851" s="200"/>
      <c r="JUH851" s="200"/>
      <c r="JUI851" s="200"/>
      <c r="JUJ851" s="200"/>
      <c r="JUK851" s="200"/>
      <c r="JUL851" s="200"/>
      <c r="JUM851" s="200"/>
      <c r="JUN851" s="200"/>
      <c r="JUO851" s="200"/>
      <c r="JUP851" s="200"/>
      <c r="JUQ851" s="200"/>
      <c r="JUR851" s="200"/>
      <c r="JUS851" s="200"/>
      <c r="JUT851" s="200"/>
      <c r="JUU851" s="200"/>
      <c r="JUV851" s="200"/>
      <c r="JUW851" s="200"/>
      <c r="JUX851" s="200"/>
      <c r="JUY851" s="200"/>
      <c r="JUZ851" s="200"/>
      <c r="JVA851" s="200"/>
      <c r="JVB851" s="200"/>
      <c r="JVC851" s="200"/>
      <c r="JVD851" s="200"/>
      <c r="JVE851" s="200"/>
      <c r="JVF851" s="200"/>
      <c r="JVG851" s="200"/>
      <c r="JVH851" s="200"/>
      <c r="JVI851" s="200"/>
      <c r="JVJ851" s="200"/>
      <c r="JVK851" s="200"/>
      <c r="JVL851" s="200"/>
      <c r="JVM851" s="200"/>
      <c r="JVN851" s="200"/>
      <c r="JVO851" s="200"/>
      <c r="JVP851" s="200"/>
      <c r="JVQ851" s="200"/>
      <c r="JVR851" s="200"/>
      <c r="JVS851" s="200"/>
      <c r="JVT851" s="200"/>
      <c r="JVU851" s="200"/>
      <c r="JVV851" s="200"/>
      <c r="JVW851" s="200"/>
      <c r="JVX851" s="200"/>
      <c r="JVY851" s="200"/>
      <c r="JVZ851" s="200"/>
      <c r="JWA851" s="200"/>
      <c r="JWB851" s="200"/>
      <c r="JWC851" s="200"/>
      <c r="JWD851" s="200"/>
      <c r="JWE851" s="200"/>
      <c r="JWF851" s="200"/>
      <c r="JWG851" s="200"/>
      <c r="JWH851" s="200"/>
      <c r="JWI851" s="200"/>
      <c r="JWJ851" s="200"/>
      <c r="JWK851" s="200"/>
      <c r="JWL851" s="200"/>
      <c r="JWM851" s="200"/>
      <c r="JWN851" s="200"/>
      <c r="JWO851" s="200"/>
      <c r="JWP851" s="200"/>
      <c r="JWQ851" s="200"/>
      <c r="JWR851" s="200"/>
      <c r="JWS851" s="200"/>
      <c r="JWT851" s="200"/>
      <c r="JWU851" s="200"/>
      <c r="JWV851" s="200"/>
      <c r="JWW851" s="200"/>
      <c r="JWX851" s="200"/>
      <c r="JWY851" s="200"/>
      <c r="JWZ851" s="200"/>
      <c r="JXA851" s="200"/>
      <c r="JXB851" s="200"/>
      <c r="JXC851" s="200"/>
      <c r="JXD851" s="200"/>
      <c r="JXE851" s="200"/>
      <c r="JXF851" s="200"/>
      <c r="JXG851" s="200"/>
      <c r="JXH851" s="200"/>
      <c r="JXI851" s="200"/>
      <c r="JXJ851" s="200"/>
      <c r="JXK851" s="200"/>
      <c r="JXL851" s="200"/>
      <c r="JXM851" s="200"/>
      <c r="JXN851" s="200"/>
      <c r="JXO851" s="200"/>
      <c r="JXP851" s="200"/>
      <c r="JXQ851" s="200"/>
      <c r="JXR851" s="200"/>
      <c r="JXS851" s="200"/>
      <c r="JXT851" s="200"/>
      <c r="JXU851" s="200"/>
      <c r="JXV851" s="200"/>
      <c r="JXW851" s="200"/>
      <c r="JXX851" s="200"/>
      <c r="JXY851" s="200"/>
      <c r="JXZ851" s="200"/>
      <c r="JYA851" s="200"/>
      <c r="JYB851" s="200"/>
      <c r="JYC851" s="200"/>
      <c r="JYD851" s="200"/>
      <c r="JYE851" s="200"/>
      <c r="JYF851" s="200"/>
      <c r="JYG851" s="200"/>
      <c r="JYH851" s="200"/>
      <c r="JYI851" s="200"/>
      <c r="JYJ851" s="200"/>
      <c r="JYK851" s="200"/>
      <c r="JYL851" s="200"/>
      <c r="JYM851" s="200"/>
      <c r="JYN851" s="200"/>
      <c r="JYO851" s="200"/>
      <c r="JYP851" s="200"/>
      <c r="JYQ851" s="200"/>
      <c r="JYR851" s="200"/>
      <c r="JYS851" s="200"/>
      <c r="JYT851" s="200"/>
      <c r="JYU851" s="200"/>
      <c r="JYV851" s="200"/>
      <c r="JYW851" s="200"/>
      <c r="JYX851" s="200"/>
      <c r="JYY851" s="200"/>
      <c r="JYZ851" s="200"/>
      <c r="JZA851" s="200"/>
      <c r="JZB851" s="200"/>
      <c r="JZC851" s="200"/>
      <c r="JZD851" s="200"/>
      <c r="JZE851" s="200"/>
      <c r="JZF851" s="200"/>
      <c r="JZG851" s="200"/>
      <c r="JZH851" s="200"/>
      <c r="JZI851" s="200"/>
      <c r="JZJ851" s="200"/>
      <c r="JZK851" s="200"/>
      <c r="JZL851" s="200"/>
      <c r="JZM851" s="200"/>
      <c r="JZN851" s="200"/>
      <c r="JZO851" s="200"/>
      <c r="JZP851" s="200"/>
      <c r="JZQ851" s="200"/>
      <c r="JZR851" s="200"/>
      <c r="JZS851" s="200"/>
      <c r="JZT851" s="200"/>
      <c r="JZU851" s="200"/>
      <c r="JZV851" s="200"/>
      <c r="JZW851" s="200"/>
      <c r="JZX851" s="200"/>
      <c r="JZY851" s="200"/>
      <c r="JZZ851" s="200"/>
      <c r="KAA851" s="200"/>
      <c r="KAB851" s="200"/>
      <c r="KAC851" s="200"/>
      <c r="KAD851" s="200"/>
      <c r="KAE851" s="200"/>
      <c r="KAF851" s="200"/>
      <c r="KAG851" s="200"/>
      <c r="KAH851" s="200"/>
      <c r="KAI851" s="200"/>
      <c r="KAJ851" s="200"/>
      <c r="KAK851" s="200"/>
      <c r="KAL851" s="200"/>
      <c r="KAM851" s="200"/>
      <c r="KAN851" s="200"/>
      <c r="KAO851" s="200"/>
      <c r="KAP851" s="200"/>
      <c r="KAQ851" s="200"/>
      <c r="KAR851" s="200"/>
      <c r="KAS851" s="200"/>
      <c r="KAT851" s="200"/>
      <c r="KAU851" s="200"/>
      <c r="KAV851" s="200"/>
      <c r="KAW851" s="200"/>
      <c r="KAX851" s="200"/>
      <c r="KAY851" s="200"/>
      <c r="KAZ851" s="200"/>
      <c r="KBA851" s="200"/>
      <c r="KBB851" s="200"/>
      <c r="KBC851" s="200"/>
      <c r="KBD851" s="200"/>
      <c r="KBE851" s="200"/>
      <c r="KBF851" s="200"/>
      <c r="KBG851" s="200"/>
      <c r="KBH851" s="200"/>
      <c r="KBI851" s="200"/>
      <c r="KBJ851" s="200"/>
      <c r="KBK851" s="200"/>
      <c r="KBL851" s="200"/>
      <c r="KBM851" s="200"/>
      <c r="KBN851" s="200"/>
      <c r="KBO851" s="200"/>
      <c r="KBP851" s="200"/>
      <c r="KBQ851" s="200"/>
      <c r="KBR851" s="200"/>
      <c r="KBS851" s="200"/>
      <c r="KBT851" s="200"/>
      <c r="KBU851" s="200"/>
      <c r="KBV851" s="200"/>
      <c r="KBW851" s="200"/>
      <c r="KBX851" s="200"/>
      <c r="KBY851" s="200"/>
      <c r="KBZ851" s="200"/>
      <c r="KCA851" s="200"/>
      <c r="KCB851" s="200"/>
      <c r="KCC851" s="200"/>
      <c r="KCD851" s="200"/>
      <c r="KCE851" s="200"/>
      <c r="KCF851" s="200"/>
      <c r="KCG851" s="200"/>
      <c r="KCH851" s="200"/>
      <c r="KCI851" s="200"/>
      <c r="KCJ851" s="200"/>
      <c r="KCK851" s="200"/>
      <c r="KCL851" s="200"/>
      <c r="KCM851" s="200"/>
      <c r="KCN851" s="200"/>
      <c r="KCO851" s="200"/>
      <c r="KCP851" s="200"/>
      <c r="KCQ851" s="200"/>
      <c r="KCR851" s="200"/>
      <c r="KCS851" s="200"/>
      <c r="KCT851" s="200"/>
      <c r="KCU851" s="200"/>
      <c r="KCV851" s="200"/>
      <c r="KCW851" s="200"/>
      <c r="KCX851" s="200"/>
      <c r="KCY851" s="200"/>
      <c r="KCZ851" s="200"/>
      <c r="KDA851" s="200"/>
      <c r="KDB851" s="200"/>
      <c r="KDC851" s="200"/>
      <c r="KDD851" s="200"/>
      <c r="KDE851" s="200"/>
      <c r="KDF851" s="200"/>
      <c r="KDG851" s="200"/>
      <c r="KDH851" s="200"/>
      <c r="KDI851" s="200"/>
      <c r="KDJ851" s="200"/>
      <c r="KDK851" s="200"/>
      <c r="KDL851" s="200"/>
      <c r="KDM851" s="200"/>
      <c r="KDN851" s="200"/>
      <c r="KDO851" s="200"/>
      <c r="KDP851" s="200"/>
      <c r="KDQ851" s="200"/>
      <c r="KDR851" s="200"/>
      <c r="KDS851" s="200"/>
      <c r="KDT851" s="200"/>
      <c r="KDU851" s="200"/>
      <c r="KDV851" s="200"/>
      <c r="KDW851" s="200"/>
      <c r="KDX851" s="200"/>
      <c r="KDY851" s="200"/>
      <c r="KDZ851" s="200"/>
      <c r="KEA851" s="200"/>
      <c r="KEB851" s="200"/>
      <c r="KEC851" s="200"/>
      <c r="KED851" s="200"/>
      <c r="KEE851" s="200"/>
      <c r="KEF851" s="200"/>
      <c r="KEG851" s="200"/>
      <c r="KEH851" s="200"/>
      <c r="KEI851" s="200"/>
      <c r="KEJ851" s="200"/>
      <c r="KEK851" s="200"/>
      <c r="KEL851" s="200"/>
      <c r="KEM851" s="200"/>
      <c r="KEN851" s="200"/>
      <c r="KEO851" s="200"/>
      <c r="KEP851" s="200"/>
      <c r="KEQ851" s="200"/>
      <c r="KER851" s="200"/>
      <c r="KES851" s="200"/>
      <c r="KET851" s="200"/>
      <c r="KEU851" s="200"/>
      <c r="KEV851" s="200"/>
      <c r="KEW851" s="200"/>
      <c r="KEX851" s="200"/>
      <c r="KEY851" s="200"/>
      <c r="KEZ851" s="200"/>
      <c r="KFA851" s="200"/>
      <c r="KFB851" s="200"/>
      <c r="KFC851" s="200"/>
      <c r="KFD851" s="200"/>
      <c r="KFE851" s="200"/>
      <c r="KFF851" s="200"/>
      <c r="KFG851" s="200"/>
      <c r="KFH851" s="200"/>
      <c r="KFI851" s="200"/>
      <c r="KFJ851" s="200"/>
      <c r="KFK851" s="200"/>
      <c r="KFL851" s="200"/>
      <c r="KFM851" s="200"/>
      <c r="KFN851" s="200"/>
      <c r="KFO851" s="200"/>
      <c r="KFP851" s="200"/>
      <c r="KFQ851" s="200"/>
      <c r="KFR851" s="200"/>
      <c r="KFS851" s="200"/>
      <c r="KFT851" s="200"/>
      <c r="KFU851" s="200"/>
      <c r="KFV851" s="200"/>
      <c r="KFW851" s="200"/>
      <c r="KFX851" s="200"/>
      <c r="KFY851" s="200"/>
      <c r="KFZ851" s="200"/>
      <c r="KGA851" s="200"/>
      <c r="KGB851" s="200"/>
      <c r="KGC851" s="200"/>
      <c r="KGD851" s="200"/>
      <c r="KGE851" s="200"/>
      <c r="KGF851" s="200"/>
      <c r="KGG851" s="200"/>
      <c r="KGH851" s="200"/>
      <c r="KGI851" s="200"/>
      <c r="KGJ851" s="200"/>
      <c r="KGK851" s="200"/>
      <c r="KGL851" s="200"/>
      <c r="KGM851" s="200"/>
      <c r="KGN851" s="200"/>
      <c r="KGO851" s="200"/>
      <c r="KGP851" s="200"/>
      <c r="KGQ851" s="200"/>
      <c r="KGR851" s="200"/>
      <c r="KGS851" s="200"/>
      <c r="KGT851" s="200"/>
      <c r="KGU851" s="200"/>
      <c r="KGV851" s="200"/>
      <c r="KGW851" s="200"/>
      <c r="KGX851" s="200"/>
      <c r="KGY851" s="200"/>
      <c r="KGZ851" s="200"/>
      <c r="KHA851" s="200"/>
      <c r="KHB851" s="200"/>
      <c r="KHC851" s="200"/>
      <c r="KHD851" s="200"/>
      <c r="KHE851" s="200"/>
      <c r="KHF851" s="200"/>
      <c r="KHG851" s="200"/>
      <c r="KHH851" s="200"/>
      <c r="KHI851" s="200"/>
      <c r="KHJ851" s="200"/>
      <c r="KHK851" s="200"/>
      <c r="KHL851" s="200"/>
      <c r="KHM851" s="200"/>
      <c r="KHN851" s="200"/>
      <c r="KHO851" s="200"/>
      <c r="KHP851" s="200"/>
      <c r="KHQ851" s="200"/>
      <c r="KHR851" s="200"/>
      <c r="KHS851" s="200"/>
      <c r="KHT851" s="200"/>
      <c r="KHU851" s="200"/>
      <c r="KHV851" s="200"/>
      <c r="KHW851" s="200"/>
      <c r="KHX851" s="200"/>
      <c r="KHY851" s="200"/>
      <c r="KHZ851" s="200"/>
      <c r="KIA851" s="200"/>
      <c r="KIB851" s="200"/>
      <c r="KIC851" s="200"/>
      <c r="KID851" s="200"/>
      <c r="KIE851" s="200"/>
      <c r="KIF851" s="200"/>
      <c r="KIG851" s="200"/>
      <c r="KIH851" s="200"/>
      <c r="KII851" s="200"/>
      <c r="KIJ851" s="200"/>
      <c r="KIK851" s="200"/>
      <c r="KIL851" s="200"/>
      <c r="KIM851" s="200"/>
      <c r="KIN851" s="200"/>
      <c r="KIO851" s="200"/>
      <c r="KIP851" s="200"/>
      <c r="KIQ851" s="200"/>
      <c r="KIR851" s="200"/>
      <c r="KIS851" s="200"/>
      <c r="KIT851" s="200"/>
      <c r="KIU851" s="200"/>
      <c r="KIV851" s="200"/>
      <c r="KIW851" s="200"/>
      <c r="KIX851" s="200"/>
      <c r="KIY851" s="200"/>
      <c r="KIZ851" s="200"/>
      <c r="KJA851" s="200"/>
      <c r="KJB851" s="200"/>
      <c r="KJC851" s="200"/>
      <c r="KJD851" s="200"/>
      <c r="KJE851" s="200"/>
      <c r="KJF851" s="200"/>
      <c r="KJG851" s="200"/>
      <c r="KJH851" s="200"/>
      <c r="KJI851" s="200"/>
      <c r="KJJ851" s="200"/>
      <c r="KJK851" s="200"/>
      <c r="KJL851" s="200"/>
      <c r="KJM851" s="200"/>
      <c r="KJN851" s="200"/>
      <c r="KJO851" s="200"/>
      <c r="KJP851" s="200"/>
      <c r="KJQ851" s="200"/>
      <c r="KJR851" s="200"/>
      <c r="KJS851" s="200"/>
      <c r="KJT851" s="200"/>
      <c r="KJU851" s="200"/>
      <c r="KJV851" s="200"/>
      <c r="KJW851" s="200"/>
      <c r="KJX851" s="200"/>
      <c r="KJY851" s="200"/>
      <c r="KJZ851" s="200"/>
      <c r="KKA851" s="200"/>
      <c r="KKB851" s="200"/>
      <c r="KKC851" s="200"/>
      <c r="KKD851" s="200"/>
      <c r="KKE851" s="200"/>
      <c r="KKF851" s="200"/>
      <c r="KKG851" s="200"/>
      <c r="KKH851" s="200"/>
      <c r="KKI851" s="200"/>
      <c r="KKJ851" s="200"/>
      <c r="KKK851" s="200"/>
      <c r="KKL851" s="200"/>
      <c r="KKM851" s="200"/>
      <c r="KKN851" s="200"/>
      <c r="KKO851" s="200"/>
      <c r="KKP851" s="200"/>
      <c r="KKQ851" s="200"/>
      <c r="KKR851" s="200"/>
      <c r="KKS851" s="200"/>
      <c r="KKT851" s="200"/>
      <c r="KKU851" s="200"/>
      <c r="KKV851" s="200"/>
      <c r="KKW851" s="200"/>
      <c r="KKX851" s="200"/>
      <c r="KKY851" s="200"/>
      <c r="KKZ851" s="200"/>
      <c r="KLA851" s="200"/>
      <c r="KLB851" s="200"/>
      <c r="KLC851" s="200"/>
      <c r="KLD851" s="200"/>
      <c r="KLE851" s="200"/>
      <c r="KLF851" s="200"/>
      <c r="KLG851" s="200"/>
      <c r="KLH851" s="200"/>
      <c r="KLI851" s="200"/>
      <c r="KLJ851" s="200"/>
      <c r="KLK851" s="200"/>
      <c r="KLL851" s="200"/>
      <c r="KLM851" s="200"/>
      <c r="KLN851" s="200"/>
      <c r="KLO851" s="200"/>
      <c r="KLP851" s="200"/>
      <c r="KLQ851" s="200"/>
      <c r="KLR851" s="200"/>
      <c r="KLS851" s="200"/>
      <c r="KLT851" s="200"/>
      <c r="KLU851" s="200"/>
      <c r="KLV851" s="200"/>
      <c r="KLW851" s="200"/>
      <c r="KLX851" s="200"/>
      <c r="KLY851" s="200"/>
      <c r="KLZ851" s="200"/>
      <c r="KMA851" s="200"/>
      <c r="KMB851" s="200"/>
      <c r="KMC851" s="200"/>
      <c r="KMD851" s="200"/>
      <c r="KME851" s="200"/>
      <c r="KMF851" s="200"/>
      <c r="KMG851" s="200"/>
      <c r="KMH851" s="200"/>
      <c r="KMI851" s="200"/>
      <c r="KMJ851" s="200"/>
      <c r="KMK851" s="200"/>
      <c r="KML851" s="200"/>
      <c r="KMM851" s="200"/>
      <c r="KMN851" s="200"/>
      <c r="KMO851" s="200"/>
      <c r="KMP851" s="200"/>
      <c r="KMQ851" s="200"/>
      <c r="KMR851" s="200"/>
      <c r="KMS851" s="200"/>
      <c r="KMT851" s="200"/>
      <c r="KMU851" s="200"/>
      <c r="KMV851" s="200"/>
      <c r="KMW851" s="200"/>
      <c r="KMX851" s="200"/>
      <c r="KMY851" s="200"/>
      <c r="KMZ851" s="200"/>
      <c r="KNA851" s="200"/>
      <c r="KNB851" s="200"/>
      <c r="KNC851" s="200"/>
      <c r="KND851" s="200"/>
      <c r="KNE851" s="200"/>
      <c r="KNF851" s="200"/>
      <c r="KNG851" s="200"/>
      <c r="KNH851" s="200"/>
      <c r="KNI851" s="200"/>
      <c r="KNJ851" s="200"/>
      <c r="KNK851" s="200"/>
      <c r="KNL851" s="200"/>
      <c r="KNM851" s="200"/>
      <c r="KNN851" s="200"/>
      <c r="KNO851" s="200"/>
      <c r="KNP851" s="200"/>
      <c r="KNQ851" s="200"/>
      <c r="KNR851" s="200"/>
      <c r="KNS851" s="200"/>
      <c r="KNT851" s="200"/>
      <c r="KNU851" s="200"/>
      <c r="KNV851" s="200"/>
      <c r="KNW851" s="200"/>
      <c r="KNX851" s="200"/>
      <c r="KNY851" s="200"/>
      <c r="KNZ851" s="200"/>
      <c r="KOA851" s="200"/>
      <c r="KOB851" s="200"/>
      <c r="KOC851" s="200"/>
      <c r="KOD851" s="200"/>
      <c r="KOE851" s="200"/>
      <c r="KOF851" s="200"/>
      <c r="KOG851" s="200"/>
      <c r="KOH851" s="200"/>
      <c r="KOI851" s="200"/>
      <c r="KOJ851" s="200"/>
      <c r="KOK851" s="200"/>
      <c r="KOL851" s="200"/>
      <c r="KOM851" s="200"/>
      <c r="KON851" s="200"/>
      <c r="KOO851" s="200"/>
      <c r="KOP851" s="200"/>
      <c r="KOQ851" s="200"/>
      <c r="KOR851" s="200"/>
      <c r="KOS851" s="200"/>
      <c r="KOT851" s="200"/>
      <c r="KOU851" s="200"/>
      <c r="KOV851" s="200"/>
      <c r="KOW851" s="200"/>
      <c r="KOX851" s="200"/>
      <c r="KOY851" s="200"/>
      <c r="KOZ851" s="200"/>
      <c r="KPA851" s="200"/>
      <c r="KPB851" s="200"/>
      <c r="KPC851" s="200"/>
      <c r="KPD851" s="200"/>
      <c r="KPE851" s="200"/>
      <c r="KPF851" s="200"/>
      <c r="KPG851" s="200"/>
      <c r="KPH851" s="200"/>
      <c r="KPI851" s="200"/>
      <c r="KPJ851" s="200"/>
      <c r="KPK851" s="200"/>
      <c r="KPL851" s="200"/>
      <c r="KPM851" s="200"/>
      <c r="KPN851" s="200"/>
      <c r="KPO851" s="200"/>
      <c r="KPP851" s="200"/>
      <c r="KPQ851" s="200"/>
      <c r="KPR851" s="200"/>
      <c r="KPS851" s="200"/>
      <c r="KPT851" s="200"/>
      <c r="KPU851" s="200"/>
      <c r="KPV851" s="200"/>
      <c r="KPW851" s="200"/>
      <c r="KPX851" s="200"/>
      <c r="KPY851" s="200"/>
      <c r="KPZ851" s="200"/>
      <c r="KQA851" s="200"/>
      <c r="KQB851" s="200"/>
      <c r="KQC851" s="200"/>
      <c r="KQD851" s="200"/>
      <c r="KQE851" s="200"/>
      <c r="KQF851" s="200"/>
      <c r="KQG851" s="200"/>
      <c r="KQH851" s="200"/>
      <c r="KQI851" s="200"/>
      <c r="KQJ851" s="200"/>
      <c r="KQK851" s="200"/>
      <c r="KQL851" s="200"/>
      <c r="KQM851" s="200"/>
      <c r="KQN851" s="200"/>
      <c r="KQO851" s="200"/>
      <c r="KQP851" s="200"/>
      <c r="KQQ851" s="200"/>
      <c r="KQR851" s="200"/>
      <c r="KQS851" s="200"/>
      <c r="KQT851" s="200"/>
      <c r="KQU851" s="200"/>
      <c r="KQV851" s="200"/>
      <c r="KQW851" s="200"/>
      <c r="KQX851" s="200"/>
      <c r="KQY851" s="200"/>
      <c r="KQZ851" s="200"/>
      <c r="KRA851" s="200"/>
      <c r="KRB851" s="200"/>
      <c r="KRC851" s="200"/>
      <c r="KRD851" s="200"/>
      <c r="KRE851" s="200"/>
      <c r="KRF851" s="200"/>
      <c r="KRG851" s="200"/>
      <c r="KRH851" s="200"/>
      <c r="KRI851" s="200"/>
      <c r="KRJ851" s="200"/>
      <c r="KRK851" s="200"/>
      <c r="KRL851" s="200"/>
      <c r="KRM851" s="200"/>
      <c r="KRN851" s="200"/>
      <c r="KRO851" s="200"/>
      <c r="KRP851" s="200"/>
      <c r="KRQ851" s="200"/>
      <c r="KRR851" s="200"/>
      <c r="KRS851" s="200"/>
      <c r="KRT851" s="200"/>
      <c r="KRU851" s="200"/>
      <c r="KRV851" s="200"/>
      <c r="KRW851" s="200"/>
      <c r="KRX851" s="200"/>
      <c r="KRY851" s="200"/>
      <c r="KRZ851" s="200"/>
      <c r="KSA851" s="200"/>
      <c r="KSB851" s="200"/>
      <c r="KSC851" s="200"/>
      <c r="KSD851" s="200"/>
      <c r="KSE851" s="200"/>
      <c r="KSF851" s="200"/>
      <c r="KSG851" s="200"/>
      <c r="KSH851" s="200"/>
      <c r="KSI851" s="200"/>
      <c r="KSJ851" s="200"/>
      <c r="KSK851" s="200"/>
      <c r="KSL851" s="200"/>
      <c r="KSM851" s="200"/>
      <c r="KSN851" s="200"/>
      <c r="KSO851" s="200"/>
      <c r="KSP851" s="200"/>
      <c r="KSQ851" s="200"/>
      <c r="KSR851" s="200"/>
      <c r="KSS851" s="200"/>
      <c r="KST851" s="200"/>
      <c r="KSU851" s="200"/>
      <c r="KSV851" s="200"/>
      <c r="KSW851" s="200"/>
      <c r="KSX851" s="200"/>
      <c r="KSY851" s="200"/>
      <c r="KSZ851" s="200"/>
      <c r="KTA851" s="200"/>
      <c r="KTB851" s="200"/>
      <c r="KTC851" s="200"/>
      <c r="KTD851" s="200"/>
      <c r="KTE851" s="200"/>
      <c r="KTF851" s="200"/>
      <c r="KTG851" s="200"/>
      <c r="KTH851" s="200"/>
      <c r="KTI851" s="200"/>
      <c r="KTJ851" s="200"/>
      <c r="KTK851" s="200"/>
      <c r="KTL851" s="200"/>
      <c r="KTM851" s="200"/>
      <c r="KTN851" s="200"/>
      <c r="KTO851" s="200"/>
      <c r="KTP851" s="200"/>
      <c r="KTQ851" s="200"/>
      <c r="KTR851" s="200"/>
      <c r="KTS851" s="200"/>
      <c r="KTT851" s="200"/>
      <c r="KTU851" s="200"/>
      <c r="KTV851" s="200"/>
      <c r="KTW851" s="200"/>
      <c r="KTX851" s="200"/>
      <c r="KTY851" s="200"/>
      <c r="KTZ851" s="200"/>
      <c r="KUA851" s="200"/>
      <c r="KUB851" s="200"/>
      <c r="KUC851" s="200"/>
      <c r="KUD851" s="200"/>
      <c r="KUE851" s="200"/>
      <c r="KUF851" s="200"/>
      <c r="KUG851" s="200"/>
      <c r="KUH851" s="200"/>
      <c r="KUI851" s="200"/>
      <c r="KUJ851" s="200"/>
      <c r="KUK851" s="200"/>
      <c r="KUL851" s="200"/>
      <c r="KUM851" s="200"/>
      <c r="KUN851" s="200"/>
      <c r="KUO851" s="200"/>
      <c r="KUP851" s="200"/>
      <c r="KUQ851" s="200"/>
      <c r="KUR851" s="200"/>
      <c r="KUS851" s="200"/>
      <c r="KUT851" s="200"/>
      <c r="KUU851" s="200"/>
      <c r="KUV851" s="200"/>
      <c r="KUW851" s="200"/>
      <c r="KUX851" s="200"/>
      <c r="KUY851" s="200"/>
      <c r="KUZ851" s="200"/>
      <c r="KVA851" s="200"/>
      <c r="KVB851" s="200"/>
      <c r="KVC851" s="200"/>
      <c r="KVD851" s="200"/>
      <c r="KVE851" s="200"/>
      <c r="KVF851" s="200"/>
      <c r="KVG851" s="200"/>
      <c r="KVH851" s="200"/>
      <c r="KVI851" s="200"/>
      <c r="KVJ851" s="200"/>
      <c r="KVK851" s="200"/>
      <c r="KVL851" s="200"/>
      <c r="KVM851" s="200"/>
      <c r="KVN851" s="200"/>
      <c r="KVO851" s="200"/>
      <c r="KVP851" s="200"/>
      <c r="KVQ851" s="200"/>
      <c r="KVR851" s="200"/>
      <c r="KVS851" s="200"/>
      <c r="KVT851" s="200"/>
      <c r="KVU851" s="200"/>
      <c r="KVV851" s="200"/>
      <c r="KVW851" s="200"/>
      <c r="KVX851" s="200"/>
      <c r="KVY851" s="200"/>
      <c r="KVZ851" s="200"/>
      <c r="KWA851" s="200"/>
      <c r="KWB851" s="200"/>
      <c r="KWC851" s="200"/>
      <c r="KWD851" s="200"/>
      <c r="KWE851" s="200"/>
      <c r="KWF851" s="200"/>
      <c r="KWG851" s="200"/>
      <c r="KWH851" s="200"/>
      <c r="KWI851" s="200"/>
      <c r="KWJ851" s="200"/>
      <c r="KWK851" s="200"/>
      <c r="KWL851" s="200"/>
      <c r="KWM851" s="200"/>
      <c r="KWN851" s="200"/>
      <c r="KWO851" s="200"/>
      <c r="KWP851" s="200"/>
      <c r="KWQ851" s="200"/>
      <c r="KWR851" s="200"/>
      <c r="KWS851" s="200"/>
      <c r="KWT851" s="200"/>
      <c r="KWU851" s="200"/>
      <c r="KWV851" s="200"/>
      <c r="KWW851" s="200"/>
      <c r="KWX851" s="200"/>
      <c r="KWY851" s="200"/>
      <c r="KWZ851" s="200"/>
      <c r="KXA851" s="200"/>
      <c r="KXB851" s="200"/>
      <c r="KXC851" s="200"/>
      <c r="KXD851" s="200"/>
      <c r="KXE851" s="200"/>
      <c r="KXF851" s="200"/>
      <c r="KXG851" s="200"/>
      <c r="KXH851" s="200"/>
      <c r="KXI851" s="200"/>
      <c r="KXJ851" s="200"/>
      <c r="KXK851" s="200"/>
      <c r="KXL851" s="200"/>
      <c r="KXM851" s="200"/>
      <c r="KXN851" s="200"/>
      <c r="KXO851" s="200"/>
      <c r="KXP851" s="200"/>
      <c r="KXQ851" s="200"/>
      <c r="KXR851" s="200"/>
      <c r="KXS851" s="200"/>
      <c r="KXT851" s="200"/>
      <c r="KXU851" s="200"/>
      <c r="KXV851" s="200"/>
      <c r="KXW851" s="200"/>
      <c r="KXX851" s="200"/>
      <c r="KXY851" s="200"/>
      <c r="KXZ851" s="200"/>
      <c r="KYA851" s="200"/>
      <c r="KYB851" s="200"/>
      <c r="KYC851" s="200"/>
      <c r="KYD851" s="200"/>
      <c r="KYE851" s="200"/>
      <c r="KYF851" s="200"/>
      <c r="KYG851" s="200"/>
      <c r="KYH851" s="200"/>
      <c r="KYI851" s="200"/>
      <c r="KYJ851" s="200"/>
      <c r="KYK851" s="200"/>
      <c r="KYL851" s="200"/>
      <c r="KYM851" s="200"/>
      <c r="KYN851" s="200"/>
      <c r="KYO851" s="200"/>
      <c r="KYP851" s="200"/>
      <c r="KYQ851" s="200"/>
      <c r="KYR851" s="200"/>
      <c r="KYS851" s="200"/>
      <c r="KYT851" s="200"/>
      <c r="KYU851" s="200"/>
      <c r="KYV851" s="200"/>
      <c r="KYW851" s="200"/>
      <c r="KYX851" s="200"/>
      <c r="KYY851" s="200"/>
      <c r="KYZ851" s="200"/>
      <c r="KZA851" s="200"/>
      <c r="KZB851" s="200"/>
      <c r="KZC851" s="200"/>
      <c r="KZD851" s="200"/>
      <c r="KZE851" s="200"/>
      <c r="KZF851" s="200"/>
      <c r="KZG851" s="200"/>
      <c r="KZH851" s="200"/>
      <c r="KZI851" s="200"/>
      <c r="KZJ851" s="200"/>
      <c r="KZK851" s="200"/>
      <c r="KZL851" s="200"/>
      <c r="KZM851" s="200"/>
      <c r="KZN851" s="200"/>
      <c r="KZO851" s="200"/>
      <c r="KZP851" s="200"/>
      <c r="KZQ851" s="200"/>
      <c r="KZR851" s="200"/>
      <c r="KZS851" s="200"/>
      <c r="KZT851" s="200"/>
      <c r="KZU851" s="200"/>
      <c r="KZV851" s="200"/>
      <c r="KZW851" s="200"/>
      <c r="KZX851" s="200"/>
      <c r="KZY851" s="200"/>
      <c r="KZZ851" s="200"/>
      <c r="LAA851" s="200"/>
      <c r="LAB851" s="200"/>
      <c r="LAC851" s="200"/>
      <c r="LAD851" s="200"/>
      <c r="LAE851" s="200"/>
      <c r="LAF851" s="200"/>
      <c r="LAG851" s="200"/>
      <c r="LAH851" s="200"/>
      <c r="LAI851" s="200"/>
      <c r="LAJ851" s="200"/>
      <c r="LAK851" s="200"/>
      <c r="LAL851" s="200"/>
      <c r="LAM851" s="200"/>
      <c r="LAN851" s="200"/>
      <c r="LAO851" s="200"/>
      <c r="LAP851" s="200"/>
      <c r="LAQ851" s="200"/>
      <c r="LAR851" s="200"/>
      <c r="LAS851" s="200"/>
      <c r="LAT851" s="200"/>
      <c r="LAU851" s="200"/>
      <c r="LAV851" s="200"/>
      <c r="LAW851" s="200"/>
      <c r="LAX851" s="200"/>
      <c r="LAY851" s="200"/>
      <c r="LAZ851" s="200"/>
      <c r="LBA851" s="200"/>
      <c r="LBB851" s="200"/>
      <c r="LBC851" s="200"/>
      <c r="LBD851" s="200"/>
      <c r="LBE851" s="200"/>
      <c r="LBF851" s="200"/>
      <c r="LBG851" s="200"/>
      <c r="LBH851" s="200"/>
      <c r="LBI851" s="200"/>
      <c r="LBJ851" s="200"/>
      <c r="LBK851" s="200"/>
      <c r="LBL851" s="200"/>
      <c r="LBM851" s="200"/>
      <c r="LBN851" s="200"/>
      <c r="LBO851" s="200"/>
      <c r="LBP851" s="200"/>
      <c r="LBQ851" s="200"/>
      <c r="LBR851" s="200"/>
      <c r="LBS851" s="200"/>
      <c r="LBT851" s="200"/>
      <c r="LBU851" s="200"/>
      <c r="LBV851" s="200"/>
      <c r="LBW851" s="200"/>
      <c r="LBX851" s="200"/>
      <c r="LBY851" s="200"/>
      <c r="LBZ851" s="200"/>
      <c r="LCA851" s="200"/>
      <c r="LCB851" s="200"/>
      <c r="LCC851" s="200"/>
      <c r="LCD851" s="200"/>
      <c r="LCE851" s="200"/>
      <c r="LCF851" s="200"/>
      <c r="LCG851" s="200"/>
      <c r="LCH851" s="200"/>
      <c r="LCI851" s="200"/>
      <c r="LCJ851" s="200"/>
      <c r="LCK851" s="200"/>
      <c r="LCL851" s="200"/>
      <c r="LCM851" s="200"/>
      <c r="LCN851" s="200"/>
      <c r="LCO851" s="200"/>
      <c r="LCP851" s="200"/>
      <c r="LCQ851" s="200"/>
      <c r="LCR851" s="200"/>
      <c r="LCS851" s="200"/>
      <c r="LCT851" s="200"/>
      <c r="LCU851" s="200"/>
      <c r="LCV851" s="200"/>
      <c r="LCW851" s="200"/>
      <c r="LCX851" s="200"/>
      <c r="LCY851" s="200"/>
      <c r="LCZ851" s="200"/>
      <c r="LDA851" s="200"/>
      <c r="LDB851" s="200"/>
      <c r="LDC851" s="200"/>
      <c r="LDD851" s="200"/>
      <c r="LDE851" s="200"/>
      <c r="LDF851" s="200"/>
      <c r="LDG851" s="200"/>
      <c r="LDH851" s="200"/>
      <c r="LDI851" s="200"/>
      <c r="LDJ851" s="200"/>
      <c r="LDK851" s="200"/>
      <c r="LDL851" s="200"/>
      <c r="LDM851" s="200"/>
      <c r="LDN851" s="200"/>
      <c r="LDO851" s="200"/>
      <c r="LDP851" s="200"/>
      <c r="LDQ851" s="200"/>
      <c r="LDR851" s="200"/>
      <c r="LDS851" s="200"/>
      <c r="LDT851" s="200"/>
      <c r="LDU851" s="200"/>
      <c r="LDV851" s="200"/>
      <c r="LDW851" s="200"/>
      <c r="LDX851" s="200"/>
      <c r="LDY851" s="200"/>
      <c r="LDZ851" s="200"/>
      <c r="LEA851" s="200"/>
      <c r="LEB851" s="200"/>
      <c r="LEC851" s="200"/>
      <c r="LED851" s="200"/>
      <c r="LEE851" s="200"/>
      <c r="LEF851" s="200"/>
      <c r="LEG851" s="200"/>
      <c r="LEH851" s="200"/>
      <c r="LEI851" s="200"/>
      <c r="LEJ851" s="200"/>
      <c r="LEK851" s="200"/>
      <c r="LEL851" s="200"/>
      <c r="LEM851" s="200"/>
      <c r="LEN851" s="200"/>
      <c r="LEO851" s="200"/>
      <c r="LEP851" s="200"/>
      <c r="LEQ851" s="200"/>
      <c r="LER851" s="200"/>
      <c r="LES851" s="200"/>
      <c r="LET851" s="200"/>
      <c r="LEU851" s="200"/>
      <c r="LEV851" s="200"/>
      <c r="LEW851" s="200"/>
      <c r="LEX851" s="200"/>
      <c r="LEY851" s="200"/>
      <c r="LEZ851" s="200"/>
      <c r="LFA851" s="200"/>
      <c r="LFB851" s="200"/>
      <c r="LFC851" s="200"/>
      <c r="LFD851" s="200"/>
      <c r="LFE851" s="200"/>
      <c r="LFF851" s="200"/>
      <c r="LFG851" s="200"/>
      <c r="LFH851" s="200"/>
      <c r="LFI851" s="200"/>
      <c r="LFJ851" s="200"/>
      <c r="LFK851" s="200"/>
      <c r="LFL851" s="200"/>
      <c r="LFM851" s="200"/>
      <c r="LFN851" s="200"/>
      <c r="LFO851" s="200"/>
      <c r="LFP851" s="200"/>
      <c r="LFQ851" s="200"/>
      <c r="LFR851" s="200"/>
      <c r="LFS851" s="200"/>
      <c r="LFT851" s="200"/>
      <c r="LFU851" s="200"/>
      <c r="LFV851" s="200"/>
      <c r="LFW851" s="200"/>
      <c r="LFX851" s="200"/>
      <c r="LFY851" s="200"/>
      <c r="LFZ851" s="200"/>
      <c r="LGA851" s="200"/>
      <c r="LGB851" s="200"/>
      <c r="LGC851" s="200"/>
      <c r="LGD851" s="200"/>
      <c r="LGE851" s="200"/>
      <c r="LGF851" s="200"/>
      <c r="LGG851" s="200"/>
      <c r="LGH851" s="200"/>
      <c r="LGI851" s="200"/>
      <c r="LGJ851" s="200"/>
      <c r="LGK851" s="200"/>
      <c r="LGL851" s="200"/>
      <c r="LGM851" s="200"/>
      <c r="LGN851" s="200"/>
      <c r="LGO851" s="200"/>
      <c r="LGP851" s="200"/>
      <c r="LGQ851" s="200"/>
      <c r="LGR851" s="200"/>
      <c r="LGS851" s="200"/>
      <c r="LGT851" s="200"/>
      <c r="LGU851" s="200"/>
      <c r="LGV851" s="200"/>
      <c r="LGW851" s="200"/>
      <c r="LGX851" s="200"/>
      <c r="LGY851" s="200"/>
      <c r="LGZ851" s="200"/>
      <c r="LHA851" s="200"/>
      <c r="LHB851" s="200"/>
      <c r="LHC851" s="200"/>
      <c r="LHD851" s="200"/>
      <c r="LHE851" s="200"/>
      <c r="LHF851" s="200"/>
      <c r="LHG851" s="200"/>
      <c r="LHH851" s="200"/>
      <c r="LHI851" s="200"/>
      <c r="LHJ851" s="200"/>
      <c r="LHK851" s="200"/>
      <c r="LHL851" s="200"/>
      <c r="LHM851" s="200"/>
      <c r="LHN851" s="200"/>
      <c r="LHO851" s="200"/>
      <c r="LHP851" s="200"/>
      <c r="LHQ851" s="200"/>
      <c r="LHR851" s="200"/>
      <c r="LHS851" s="200"/>
      <c r="LHT851" s="200"/>
      <c r="LHU851" s="200"/>
      <c r="LHV851" s="200"/>
      <c r="LHW851" s="200"/>
      <c r="LHX851" s="200"/>
      <c r="LHY851" s="200"/>
      <c r="LHZ851" s="200"/>
      <c r="LIA851" s="200"/>
      <c r="LIB851" s="200"/>
      <c r="LIC851" s="200"/>
      <c r="LID851" s="200"/>
      <c r="LIE851" s="200"/>
      <c r="LIF851" s="200"/>
      <c r="LIG851" s="200"/>
      <c r="LIH851" s="200"/>
      <c r="LII851" s="200"/>
      <c r="LIJ851" s="200"/>
      <c r="LIK851" s="200"/>
      <c r="LIL851" s="200"/>
      <c r="LIM851" s="200"/>
      <c r="LIN851" s="200"/>
      <c r="LIO851" s="200"/>
      <c r="LIP851" s="200"/>
      <c r="LIQ851" s="200"/>
      <c r="LIR851" s="200"/>
      <c r="LIS851" s="200"/>
      <c r="LIT851" s="200"/>
      <c r="LIU851" s="200"/>
      <c r="LIV851" s="200"/>
      <c r="LIW851" s="200"/>
      <c r="LIX851" s="200"/>
      <c r="LIY851" s="200"/>
      <c r="LIZ851" s="200"/>
      <c r="LJA851" s="200"/>
      <c r="LJB851" s="200"/>
      <c r="LJC851" s="200"/>
      <c r="LJD851" s="200"/>
      <c r="LJE851" s="200"/>
      <c r="LJF851" s="200"/>
      <c r="LJG851" s="200"/>
      <c r="LJH851" s="200"/>
      <c r="LJI851" s="200"/>
      <c r="LJJ851" s="200"/>
      <c r="LJK851" s="200"/>
      <c r="LJL851" s="200"/>
      <c r="LJM851" s="200"/>
      <c r="LJN851" s="200"/>
      <c r="LJO851" s="200"/>
      <c r="LJP851" s="200"/>
      <c r="LJQ851" s="200"/>
      <c r="LJR851" s="200"/>
      <c r="LJS851" s="200"/>
      <c r="LJT851" s="200"/>
      <c r="LJU851" s="200"/>
      <c r="LJV851" s="200"/>
      <c r="LJW851" s="200"/>
      <c r="LJX851" s="200"/>
      <c r="LJY851" s="200"/>
      <c r="LJZ851" s="200"/>
      <c r="LKA851" s="200"/>
      <c r="LKB851" s="200"/>
      <c r="LKC851" s="200"/>
      <c r="LKD851" s="200"/>
      <c r="LKE851" s="200"/>
      <c r="LKF851" s="200"/>
      <c r="LKG851" s="200"/>
      <c r="LKH851" s="200"/>
      <c r="LKI851" s="200"/>
      <c r="LKJ851" s="200"/>
      <c r="LKK851" s="200"/>
      <c r="LKL851" s="200"/>
      <c r="LKM851" s="200"/>
      <c r="LKN851" s="200"/>
      <c r="LKO851" s="200"/>
      <c r="LKP851" s="200"/>
      <c r="LKQ851" s="200"/>
      <c r="LKR851" s="200"/>
      <c r="LKS851" s="200"/>
      <c r="LKT851" s="200"/>
      <c r="LKU851" s="200"/>
      <c r="LKV851" s="200"/>
      <c r="LKW851" s="200"/>
      <c r="LKX851" s="200"/>
      <c r="LKY851" s="200"/>
      <c r="LKZ851" s="200"/>
      <c r="LLA851" s="200"/>
      <c r="LLB851" s="200"/>
      <c r="LLC851" s="200"/>
      <c r="LLD851" s="200"/>
      <c r="LLE851" s="200"/>
      <c r="LLF851" s="200"/>
      <c r="LLG851" s="200"/>
      <c r="LLH851" s="200"/>
      <c r="LLI851" s="200"/>
      <c r="LLJ851" s="200"/>
      <c r="LLK851" s="200"/>
      <c r="LLL851" s="200"/>
      <c r="LLM851" s="200"/>
      <c r="LLN851" s="200"/>
      <c r="LLO851" s="200"/>
      <c r="LLP851" s="200"/>
      <c r="LLQ851" s="200"/>
      <c r="LLR851" s="200"/>
      <c r="LLS851" s="200"/>
      <c r="LLT851" s="200"/>
      <c r="LLU851" s="200"/>
      <c r="LLV851" s="200"/>
      <c r="LLW851" s="200"/>
      <c r="LLX851" s="200"/>
      <c r="LLY851" s="200"/>
      <c r="LLZ851" s="200"/>
      <c r="LMA851" s="200"/>
      <c r="LMB851" s="200"/>
      <c r="LMC851" s="200"/>
      <c r="LMD851" s="200"/>
      <c r="LME851" s="200"/>
      <c r="LMF851" s="200"/>
      <c r="LMG851" s="200"/>
      <c r="LMH851" s="200"/>
      <c r="LMI851" s="200"/>
      <c r="LMJ851" s="200"/>
      <c r="LMK851" s="200"/>
      <c r="LML851" s="200"/>
      <c r="LMM851" s="200"/>
      <c r="LMN851" s="200"/>
      <c r="LMO851" s="200"/>
      <c r="LMP851" s="200"/>
      <c r="LMQ851" s="200"/>
      <c r="LMR851" s="200"/>
      <c r="LMS851" s="200"/>
      <c r="LMT851" s="200"/>
      <c r="LMU851" s="200"/>
      <c r="LMV851" s="200"/>
      <c r="LMW851" s="200"/>
      <c r="LMX851" s="200"/>
      <c r="LMY851" s="200"/>
      <c r="LMZ851" s="200"/>
      <c r="LNA851" s="200"/>
      <c r="LNB851" s="200"/>
      <c r="LNC851" s="200"/>
      <c r="LND851" s="200"/>
      <c r="LNE851" s="200"/>
      <c r="LNF851" s="200"/>
      <c r="LNG851" s="200"/>
      <c r="LNH851" s="200"/>
      <c r="LNI851" s="200"/>
      <c r="LNJ851" s="200"/>
      <c r="LNK851" s="200"/>
      <c r="LNL851" s="200"/>
      <c r="LNM851" s="200"/>
      <c r="LNN851" s="200"/>
      <c r="LNO851" s="200"/>
      <c r="LNP851" s="200"/>
      <c r="LNQ851" s="200"/>
      <c r="LNR851" s="200"/>
      <c r="LNS851" s="200"/>
      <c r="LNT851" s="200"/>
      <c r="LNU851" s="200"/>
      <c r="LNV851" s="200"/>
      <c r="LNW851" s="200"/>
      <c r="LNX851" s="200"/>
      <c r="LNY851" s="200"/>
      <c r="LNZ851" s="200"/>
      <c r="LOA851" s="200"/>
      <c r="LOB851" s="200"/>
      <c r="LOC851" s="200"/>
      <c r="LOD851" s="200"/>
      <c r="LOE851" s="200"/>
      <c r="LOF851" s="200"/>
      <c r="LOG851" s="200"/>
      <c r="LOH851" s="200"/>
      <c r="LOI851" s="200"/>
      <c r="LOJ851" s="200"/>
      <c r="LOK851" s="200"/>
      <c r="LOL851" s="200"/>
      <c r="LOM851" s="200"/>
      <c r="LON851" s="200"/>
      <c r="LOO851" s="200"/>
      <c r="LOP851" s="200"/>
      <c r="LOQ851" s="200"/>
      <c r="LOR851" s="200"/>
      <c r="LOS851" s="200"/>
      <c r="LOT851" s="200"/>
      <c r="LOU851" s="200"/>
      <c r="LOV851" s="200"/>
      <c r="LOW851" s="200"/>
      <c r="LOX851" s="200"/>
      <c r="LOY851" s="200"/>
      <c r="LOZ851" s="200"/>
      <c r="LPA851" s="200"/>
      <c r="LPB851" s="200"/>
      <c r="LPC851" s="200"/>
      <c r="LPD851" s="200"/>
      <c r="LPE851" s="200"/>
      <c r="LPF851" s="200"/>
      <c r="LPG851" s="200"/>
      <c r="LPH851" s="200"/>
      <c r="LPI851" s="200"/>
      <c r="LPJ851" s="200"/>
      <c r="LPK851" s="200"/>
      <c r="LPL851" s="200"/>
      <c r="LPM851" s="200"/>
      <c r="LPN851" s="200"/>
      <c r="LPO851" s="200"/>
      <c r="LPP851" s="200"/>
      <c r="LPQ851" s="200"/>
      <c r="LPR851" s="200"/>
      <c r="LPS851" s="200"/>
      <c r="LPT851" s="200"/>
      <c r="LPU851" s="200"/>
      <c r="LPV851" s="200"/>
      <c r="LPW851" s="200"/>
      <c r="LPX851" s="200"/>
      <c r="LPY851" s="200"/>
      <c r="LPZ851" s="200"/>
      <c r="LQA851" s="200"/>
      <c r="LQB851" s="200"/>
      <c r="LQC851" s="200"/>
      <c r="LQD851" s="200"/>
      <c r="LQE851" s="200"/>
      <c r="LQF851" s="200"/>
      <c r="LQG851" s="200"/>
      <c r="LQH851" s="200"/>
      <c r="LQI851" s="200"/>
      <c r="LQJ851" s="200"/>
      <c r="LQK851" s="200"/>
      <c r="LQL851" s="200"/>
      <c r="LQM851" s="200"/>
      <c r="LQN851" s="200"/>
      <c r="LQO851" s="200"/>
      <c r="LQP851" s="200"/>
      <c r="LQQ851" s="200"/>
      <c r="LQR851" s="200"/>
      <c r="LQS851" s="200"/>
      <c r="LQT851" s="200"/>
      <c r="LQU851" s="200"/>
      <c r="LQV851" s="200"/>
      <c r="LQW851" s="200"/>
      <c r="LQX851" s="200"/>
      <c r="LQY851" s="200"/>
      <c r="LQZ851" s="200"/>
      <c r="LRA851" s="200"/>
      <c r="LRB851" s="200"/>
      <c r="LRC851" s="200"/>
      <c r="LRD851" s="200"/>
      <c r="LRE851" s="200"/>
      <c r="LRF851" s="200"/>
      <c r="LRG851" s="200"/>
      <c r="LRH851" s="200"/>
      <c r="LRI851" s="200"/>
      <c r="LRJ851" s="200"/>
      <c r="LRK851" s="200"/>
      <c r="LRL851" s="200"/>
      <c r="LRM851" s="200"/>
      <c r="LRN851" s="200"/>
      <c r="LRO851" s="200"/>
      <c r="LRP851" s="200"/>
      <c r="LRQ851" s="200"/>
      <c r="LRR851" s="200"/>
      <c r="LRS851" s="200"/>
      <c r="LRT851" s="200"/>
      <c r="LRU851" s="200"/>
      <c r="LRV851" s="200"/>
      <c r="LRW851" s="200"/>
      <c r="LRX851" s="200"/>
      <c r="LRY851" s="200"/>
      <c r="LRZ851" s="200"/>
      <c r="LSA851" s="200"/>
      <c r="LSB851" s="200"/>
      <c r="LSC851" s="200"/>
      <c r="LSD851" s="200"/>
      <c r="LSE851" s="200"/>
      <c r="LSF851" s="200"/>
      <c r="LSG851" s="200"/>
      <c r="LSH851" s="200"/>
      <c r="LSI851" s="200"/>
      <c r="LSJ851" s="200"/>
      <c r="LSK851" s="200"/>
      <c r="LSL851" s="200"/>
      <c r="LSM851" s="200"/>
      <c r="LSN851" s="200"/>
      <c r="LSO851" s="200"/>
      <c r="LSP851" s="200"/>
      <c r="LSQ851" s="200"/>
      <c r="LSR851" s="200"/>
      <c r="LSS851" s="200"/>
      <c r="LST851" s="200"/>
      <c r="LSU851" s="200"/>
      <c r="LSV851" s="200"/>
      <c r="LSW851" s="200"/>
      <c r="LSX851" s="200"/>
      <c r="LSY851" s="200"/>
      <c r="LSZ851" s="200"/>
      <c r="LTA851" s="200"/>
      <c r="LTB851" s="200"/>
      <c r="LTC851" s="200"/>
      <c r="LTD851" s="200"/>
      <c r="LTE851" s="200"/>
      <c r="LTF851" s="200"/>
      <c r="LTG851" s="200"/>
      <c r="LTH851" s="200"/>
      <c r="LTI851" s="200"/>
      <c r="LTJ851" s="200"/>
      <c r="LTK851" s="200"/>
      <c r="LTL851" s="200"/>
      <c r="LTM851" s="200"/>
      <c r="LTN851" s="200"/>
      <c r="LTO851" s="200"/>
      <c r="LTP851" s="200"/>
      <c r="LTQ851" s="200"/>
      <c r="LTR851" s="200"/>
      <c r="LTS851" s="200"/>
      <c r="LTT851" s="200"/>
      <c r="LTU851" s="200"/>
      <c r="LTV851" s="200"/>
      <c r="LTW851" s="200"/>
      <c r="LTX851" s="200"/>
      <c r="LTY851" s="200"/>
      <c r="LTZ851" s="200"/>
      <c r="LUA851" s="200"/>
      <c r="LUB851" s="200"/>
      <c r="LUC851" s="200"/>
      <c r="LUD851" s="200"/>
      <c r="LUE851" s="200"/>
      <c r="LUF851" s="200"/>
      <c r="LUG851" s="200"/>
      <c r="LUH851" s="200"/>
      <c r="LUI851" s="200"/>
      <c r="LUJ851" s="200"/>
      <c r="LUK851" s="200"/>
      <c r="LUL851" s="200"/>
      <c r="LUM851" s="200"/>
      <c r="LUN851" s="200"/>
      <c r="LUO851" s="200"/>
      <c r="LUP851" s="200"/>
      <c r="LUQ851" s="200"/>
      <c r="LUR851" s="200"/>
      <c r="LUS851" s="200"/>
      <c r="LUT851" s="200"/>
      <c r="LUU851" s="200"/>
      <c r="LUV851" s="200"/>
      <c r="LUW851" s="200"/>
      <c r="LUX851" s="200"/>
      <c r="LUY851" s="200"/>
      <c r="LUZ851" s="200"/>
      <c r="LVA851" s="200"/>
      <c r="LVB851" s="200"/>
      <c r="LVC851" s="200"/>
      <c r="LVD851" s="200"/>
      <c r="LVE851" s="200"/>
      <c r="LVF851" s="200"/>
      <c r="LVG851" s="200"/>
      <c r="LVH851" s="200"/>
      <c r="LVI851" s="200"/>
      <c r="LVJ851" s="200"/>
      <c r="LVK851" s="200"/>
      <c r="LVL851" s="200"/>
      <c r="LVM851" s="200"/>
      <c r="LVN851" s="200"/>
      <c r="LVO851" s="200"/>
      <c r="LVP851" s="200"/>
      <c r="LVQ851" s="200"/>
      <c r="LVR851" s="200"/>
      <c r="LVS851" s="200"/>
      <c r="LVT851" s="200"/>
      <c r="LVU851" s="200"/>
      <c r="LVV851" s="200"/>
      <c r="LVW851" s="200"/>
      <c r="LVX851" s="200"/>
      <c r="LVY851" s="200"/>
      <c r="LVZ851" s="200"/>
      <c r="LWA851" s="200"/>
      <c r="LWB851" s="200"/>
      <c r="LWC851" s="200"/>
      <c r="LWD851" s="200"/>
      <c r="LWE851" s="200"/>
      <c r="LWF851" s="200"/>
      <c r="LWG851" s="200"/>
      <c r="LWH851" s="200"/>
      <c r="LWI851" s="200"/>
      <c r="LWJ851" s="200"/>
      <c r="LWK851" s="200"/>
      <c r="LWL851" s="200"/>
      <c r="LWM851" s="200"/>
      <c r="LWN851" s="200"/>
      <c r="LWO851" s="200"/>
      <c r="LWP851" s="200"/>
      <c r="LWQ851" s="200"/>
      <c r="LWR851" s="200"/>
      <c r="LWS851" s="200"/>
      <c r="LWT851" s="200"/>
      <c r="LWU851" s="200"/>
      <c r="LWV851" s="200"/>
      <c r="LWW851" s="200"/>
      <c r="LWX851" s="200"/>
      <c r="LWY851" s="200"/>
      <c r="LWZ851" s="200"/>
      <c r="LXA851" s="200"/>
      <c r="LXB851" s="200"/>
      <c r="LXC851" s="200"/>
      <c r="LXD851" s="200"/>
      <c r="LXE851" s="200"/>
      <c r="LXF851" s="200"/>
      <c r="LXG851" s="200"/>
      <c r="LXH851" s="200"/>
      <c r="LXI851" s="200"/>
      <c r="LXJ851" s="200"/>
      <c r="LXK851" s="200"/>
      <c r="LXL851" s="200"/>
      <c r="LXM851" s="200"/>
      <c r="LXN851" s="200"/>
      <c r="LXO851" s="200"/>
      <c r="LXP851" s="200"/>
      <c r="LXQ851" s="200"/>
      <c r="LXR851" s="200"/>
      <c r="LXS851" s="200"/>
      <c r="LXT851" s="200"/>
      <c r="LXU851" s="200"/>
      <c r="LXV851" s="200"/>
      <c r="LXW851" s="200"/>
      <c r="LXX851" s="200"/>
      <c r="LXY851" s="200"/>
      <c r="LXZ851" s="200"/>
      <c r="LYA851" s="200"/>
      <c r="LYB851" s="200"/>
      <c r="LYC851" s="200"/>
      <c r="LYD851" s="200"/>
      <c r="LYE851" s="200"/>
      <c r="LYF851" s="200"/>
      <c r="LYG851" s="200"/>
      <c r="LYH851" s="200"/>
      <c r="LYI851" s="200"/>
      <c r="LYJ851" s="200"/>
      <c r="LYK851" s="200"/>
      <c r="LYL851" s="200"/>
      <c r="LYM851" s="200"/>
      <c r="LYN851" s="200"/>
      <c r="LYO851" s="200"/>
      <c r="LYP851" s="200"/>
      <c r="LYQ851" s="200"/>
      <c r="LYR851" s="200"/>
      <c r="LYS851" s="200"/>
      <c r="LYT851" s="200"/>
      <c r="LYU851" s="200"/>
      <c r="LYV851" s="200"/>
      <c r="LYW851" s="200"/>
      <c r="LYX851" s="200"/>
      <c r="LYY851" s="200"/>
      <c r="LYZ851" s="200"/>
      <c r="LZA851" s="200"/>
      <c r="LZB851" s="200"/>
      <c r="LZC851" s="200"/>
      <c r="LZD851" s="200"/>
      <c r="LZE851" s="200"/>
      <c r="LZF851" s="200"/>
      <c r="LZG851" s="200"/>
      <c r="LZH851" s="200"/>
      <c r="LZI851" s="200"/>
      <c r="LZJ851" s="200"/>
      <c r="LZK851" s="200"/>
      <c r="LZL851" s="200"/>
      <c r="LZM851" s="200"/>
      <c r="LZN851" s="200"/>
      <c r="LZO851" s="200"/>
      <c r="LZP851" s="200"/>
      <c r="LZQ851" s="200"/>
      <c r="LZR851" s="200"/>
      <c r="LZS851" s="200"/>
      <c r="LZT851" s="200"/>
      <c r="LZU851" s="200"/>
      <c r="LZV851" s="200"/>
      <c r="LZW851" s="200"/>
      <c r="LZX851" s="200"/>
      <c r="LZY851" s="200"/>
      <c r="LZZ851" s="200"/>
      <c r="MAA851" s="200"/>
      <c r="MAB851" s="200"/>
      <c r="MAC851" s="200"/>
      <c r="MAD851" s="200"/>
      <c r="MAE851" s="200"/>
      <c r="MAF851" s="200"/>
      <c r="MAG851" s="200"/>
      <c r="MAH851" s="200"/>
      <c r="MAI851" s="200"/>
      <c r="MAJ851" s="200"/>
      <c r="MAK851" s="200"/>
      <c r="MAL851" s="200"/>
      <c r="MAM851" s="200"/>
      <c r="MAN851" s="200"/>
      <c r="MAO851" s="200"/>
      <c r="MAP851" s="200"/>
      <c r="MAQ851" s="200"/>
      <c r="MAR851" s="200"/>
      <c r="MAS851" s="200"/>
      <c r="MAT851" s="200"/>
      <c r="MAU851" s="200"/>
      <c r="MAV851" s="200"/>
      <c r="MAW851" s="200"/>
      <c r="MAX851" s="200"/>
      <c r="MAY851" s="200"/>
      <c r="MAZ851" s="200"/>
      <c r="MBA851" s="200"/>
      <c r="MBB851" s="200"/>
      <c r="MBC851" s="200"/>
      <c r="MBD851" s="200"/>
      <c r="MBE851" s="200"/>
      <c r="MBF851" s="200"/>
      <c r="MBG851" s="200"/>
      <c r="MBH851" s="200"/>
      <c r="MBI851" s="200"/>
      <c r="MBJ851" s="200"/>
      <c r="MBK851" s="200"/>
      <c r="MBL851" s="200"/>
      <c r="MBM851" s="200"/>
      <c r="MBN851" s="200"/>
      <c r="MBO851" s="200"/>
      <c r="MBP851" s="200"/>
      <c r="MBQ851" s="200"/>
      <c r="MBR851" s="200"/>
      <c r="MBS851" s="200"/>
      <c r="MBT851" s="200"/>
      <c r="MBU851" s="200"/>
      <c r="MBV851" s="200"/>
      <c r="MBW851" s="200"/>
      <c r="MBX851" s="200"/>
      <c r="MBY851" s="200"/>
      <c r="MBZ851" s="200"/>
      <c r="MCA851" s="200"/>
      <c r="MCB851" s="200"/>
      <c r="MCC851" s="200"/>
      <c r="MCD851" s="200"/>
      <c r="MCE851" s="200"/>
      <c r="MCF851" s="200"/>
      <c r="MCG851" s="200"/>
      <c r="MCH851" s="200"/>
      <c r="MCI851" s="200"/>
      <c r="MCJ851" s="200"/>
      <c r="MCK851" s="200"/>
      <c r="MCL851" s="200"/>
      <c r="MCM851" s="200"/>
      <c r="MCN851" s="200"/>
      <c r="MCO851" s="200"/>
      <c r="MCP851" s="200"/>
      <c r="MCQ851" s="200"/>
      <c r="MCR851" s="200"/>
      <c r="MCS851" s="200"/>
      <c r="MCT851" s="200"/>
      <c r="MCU851" s="200"/>
      <c r="MCV851" s="200"/>
      <c r="MCW851" s="200"/>
      <c r="MCX851" s="200"/>
      <c r="MCY851" s="200"/>
      <c r="MCZ851" s="200"/>
      <c r="MDA851" s="200"/>
      <c r="MDB851" s="200"/>
      <c r="MDC851" s="200"/>
      <c r="MDD851" s="200"/>
      <c r="MDE851" s="200"/>
      <c r="MDF851" s="200"/>
      <c r="MDG851" s="200"/>
      <c r="MDH851" s="200"/>
      <c r="MDI851" s="200"/>
      <c r="MDJ851" s="200"/>
      <c r="MDK851" s="200"/>
      <c r="MDL851" s="200"/>
      <c r="MDM851" s="200"/>
      <c r="MDN851" s="200"/>
      <c r="MDO851" s="200"/>
      <c r="MDP851" s="200"/>
      <c r="MDQ851" s="200"/>
      <c r="MDR851" s="200"/>
      <c r="MDS851" s="200"/>
      <c r="MDT851" s="200"/>
      <c r="MDU851" s="200"/>
      <c r="MDV851" s="200"/>
      <c r="MDW851" s="200"/>
      <c r="MDX851" s="200"/>
      <c r="MDY851" s="200"/>
      <c r="MDZ851" s="200"/>
      <c r="MEA851" s="200"/>
      <c r="MEB851" s="200"/>
      <c r="MEC851" s="200"/>
      <c r="MED851" s="200"/>
      <c r="MEE851" s="200"/>
      <c r="MEF851" s="200"/>
      <c r="MEG851" s="200"/>
      <c r="MEH851" s="200"/>
      <c r="MEI851" s="200"/>
      <c r="MEJ851" s="200"/>
      <c r="MEK851" s="200"/>
      <c r="MEL851" s="200"/>
      <c r="MEM851" s="200"/>
      <c r="MEN851" s="200"/>
      <c r="MEO851" s="200"/>
      <c r="MEP851" s="200"/>
      <c r="MEQ851" s="200"/>
      <c r="MER851" s="200"/>
      <c r="MES851" s="200"/>
      <c r="MET851" s="200"/>
      <c r="MEU851" s="200"/>
      <c r="MEV851" s="200"/>
      <c r="MEW851" s="200"/>
      <c r="MEX851" s="200"/>
      <c r="MEY851" s="200"/>
      <c r="MEZ851" s="200"/>
      <c r="MFA851" s="200"/>
      <c r="MFB851" s="200"/>
      <c r="MFC851" s="200"/>
      <c r="MFD851" s="200"/>
      <c r="MFE851" s="200"/>
      <c r="MFF851" s="200"/>
      <c r="MFG851" s="200"/>
      <c r="MFH851" s="200"/>
      <c r="MFI851" s="200"/>
      <c r="MFJ851" s="200"/>
      <c r="MFK851" s="200"/>
      <c r="MFL851" s="200"/>
      <c r="MFM851" s="200"/>
      <c r="MFN851" s="200"/>
      <c r="MFO851" s="200"/>
      <c r="MFP851" s="200"/>
      <c r="MFQ851" s="200"/>
      <c r="MFR851" s="200"/>
      <c r="MFS851" s="200"/>
      <c r="MFT851" s="200"/>
      <c r="MFU851" s="200"/>
      <c r="MFV851" s="200"/>
      <c r="MFW851" s="200"/>
      <c r="MFX851" s="200"/>
      <c r="MFY851" s="200"/>
      <c r="MFZ851" s="200"/>
      <c r="MGA851" s="200"/>
      <c r="MGB851" s="200"/>
      <c r="MGC851" s="200"/>
      <c r="MGD851" s="200"/>
      <c r="MGE851" s="200"/>
      <c r="MGF851" s="200"/>
      <c r="MGG851" s="200"/>
      <c r="MGH851" s="200"/>
      <c r="MGI851" s="200"/>
      <c r="MGJ851" s="200"/>
      <c r="MGK851" s="200"/>
      <c r="MGL851" s="200"/>
      <c r="MGM851" s="200"/>
      <c r="MGN851" s="200"/>
      <c r="MGO851" s="200"/>
      <c r="MGP851" s="200"/>
      <c r="MGQ851" s="200"/>
      <c r="MGR851" s="200"/>
      <c r="MGS851" s="200"/>
      <c r="MGT851" s="200"/>
      <c r="MGU851" s="200"/>
      <c r="MGV851" s="200"/>
      <c r="MGW851" s="200"/>
      <c r="MGX851" s="200"/>
      <c r="MGY851" s="200"/>
      <c r="MGZ851" s="200"/>
      <c r="MHA851" s="200"/>
      <c r="MHB851" s="200"/>
      <c r="MHC851" s="200"/>
      <c r="MHD851" s="200"/>
      <c r="MHE851" s="200"/>
      <c r="MHF851" s="200"/>
      <c r="MHG851" s="200"/>
      <c r="MHH851" s="200"/>
      <c r="MHI851" s="200"/>
      <c r="MHJ851" s="200"/>
      <c r="MHK851" s="200"/>
      <c r="MHL851" s="200"/>
      <c r="MHM851" s="200"/>
      <c r="MHN851" s="200"/>
      <c r="MHO851" s="200"/>
      <c r="MHP851" s="200"/>
      <c r="MHQ851" s="200"/>
      <c r="MHR851" s="200"/>
      <c r="MHS851" s="200"/>
      <c r="MHT851" s="200"/>
      <c r="MHU851" s="200"/>
      <c r="MHV851" s="200"/>
      <c r="MHW851" s="200"/>
      <c r="MHX851" s="200"/>
      <c r="MHY851" s="200"/>
      <c r="MHZ851" s="200"/>
      <c r="MIA851" s="200"/>
      <c r="MIB851" s="200"/>
      <c r="MIC851" s="200"/>
      <c r="MID851" s="200"/>
      <c r="MIE851" s="200"/>
      <c r="MIF851" s="200"/>
      <c r="MIG851" s="200"/>
      <c r="MIH851" s="200"/>
      <c r="MII851" s="200"/>
      <c r="MIJ851" s="200"/>
      <c r="MIK851" s="200"/>
      <c r="MIL851" s="200"/>
      <c r="MIM851" s="200"/>
      <c r="MIN851" s="200"/>
      <c r="MIO851" s="200"/>
      <c r="MIP851" s="200"/>
      <c r="MIQ851" s="200"/>
      <c r="MIR851" s="200"/>
      <c r="MIS851" s="200"/>
      <c r="MIT851" s="200"/>
      <c r="MIU851" s="200"/>
      <c r="MIV851" s="200"/>
      <c r="MIW851" s="200"/>
      <c r="MIX851" s="200"/>
      <c r="MIY851" s="200"/>
      <c r="MIZ851" s="200"/>
      <c r="MJA851" s="200"/>
      <c r="MJB851" s="200"/>
      <c r="MJC851" s="200"/>
      <c r="MJD851" s="200"/>
      <c r="MJE851" s="200"/>
      <c r="MJF851" s="200"/>
      <c r="MJG851" s="200"/>
      <c r="MJH851" s="200"/>
      <c r="MJI851" s="200"/>
      <c r="MJJ851" s="200"/>
      <c r="MJK851" s="200"/>
      <c r="MJL851" s="200"/>
      <c r="MJM851" s="200"/>
      <c r="MJN851" s="200"/>
      <c r="MJO851" s="200"/>
      <c r="MJP851" s="200"/>
      <c r="MJQ851" s="200"/>
      <c r="MJR851" s="200"/>
      <c r="MJS851" s="200"/>
      <c r="MJT851" s="200"/>
      <c r="MJU851" s="200"/>
      <c r="MJV851" s="200"/>
      <c r="MJW851" s="200"/>
      <c r="MJX851" s="200"/>
      <c r="MJY851" s="200"/>
      <c r="MJZ851" s="200"/>
      <c r="MKA851" s="200"/>
      <c r="MKB851" s="200"/>
      <c r="MKC851" s="200"/>
      <c r="MKD851" s="200"/>
      <c r="MKE851" s="200"/>
      <c r="MKF851" s="200"/>
      <c r="MKG851" s="200"/>
      <c r="MKH851" s="200"/>
      <c r="MKI851" s="200"/>
      <c r="MKJ851" s="200"/>
      <c r="MKK851" s="200"/>
      <c r="MKL851" s="200"/>
      <c r="MKM851" s="200"/>
      <c r="MKN851" s="200"/>
      <c r="MKO851" s="200"/>
      <c r="MKP851" s="200"/>
      <c r="MKQ851" s="200"/>
      <c r="MKR851" s="200"/>
      <c r="MKS851" s="200"/>
      <c r="MKT851" s="200"/>
      <c r="MKU851" s="200"/>
      <c r="MKV851" s="200"/>
      <c r="MKW851" s="200"/>
      <c r="MKX851" s="200"/>
      <c r="MKY851" s="200"/>
      <c r="MKZ851" s="200"/>
      <c r="MLA851" s="200"/>
      <c r="MLB851" s="200"/>
      <c r="MLC851" s="200"/>
      <c r="MLD851" s="200"/>
      <c r="MLE851" s="200"/>
      <c r="MLF851" s="200"/>
      <c r="MLG851" s="200"/>
      <c r="MLH851" s="200"/>
      <c r="MLI851" s="200"/>
      <c r="MLJ851" s="200"/>
      <c r="MLK851" s="200"/>
      <c r="MLL851" s="200"/>
      <c r="MLM851" s="200"/>
      <c r="MLN851" s="200"/>
      <c r="MLO851" s="200"/>
      <c r="MLP851" s="200"/>
      <c r="MLQ851" s="200"/>
      <c r="MLR851" s="200"/>
      <c r="MLS851" s="200"/>
      <c r="MLT851" s="200"/>
      <c r="MLU851" s="200"/>
      <c r="MLV851" s="200"/>
      <c r="MLW851" s="200"/>
      <c r="MLX851" s="200"/>
      <c r="MLY851" s="200"/>
      <c r="MLZ851" s="200"/>
      <c r="MMA851" s="200"/>
      <c r="MMB851" s="200"/>
      <c r="MMC851" s="200"/>
      <c r="MMD851" s="200"/>
      <c r="MME851" s="200"/>
      <c r="MMF851" s="200"/>
      <c r="MMG851" s="200"/>
      <c r="MMH851" s="200"/>
      <c r="MMI851" s="200"/>
      <c r="MMJ851" s="200"/>
      <c r="MMK851" s="200"/>
      <c r="MML851" s="200"/>
      <c r="MMM851" s="200"/>
      <c r="MMN851" s="200"/>
      <c r="MMO851" s="200"/>
      <c r="MMP851" s="200"/>
      <c r="MMQ851" s="200"/>
      <c r="MMR851" s="200"/>
      <c r="MMS851" s="200"/>
      <c r="MMT851" s="200"/>
      <c r="MMU851" s="200"/>
      <c r="MMV851" s="200"/>
      <c r="MMW851" s="200"/>
      <c r="MMX851" s="200"/>
      <c r="MMY851" s="200"/>
      <c r="MMZ851" s="200"/>
      <c r="MNA851" s="200"/>
      <c r="MNB851" s="200"/>
      <c r="MNC851" s="200"/>
      <c r="MND851" s="200"/>
      <c r="MNE851" s="200"/>
      <c r="MNF851" s="200"/>
      <c r="MNG851" s="200"/>
      <c r="MNH851" s="200"/>
      <c r="MNI851" s="200"/>
      <c r="MNJ851" s="200"/>
      <c r="MNK851" s="200"/>
      <c r="MNL851" s="200"/>
      <c r="MNM851" s="200"/>
      <c r="MNN851" s="200"/>
      <c r="MNO851" s="200"/>
      <c r="MNP851" s="200"/>
      <c r="MNQ851" s="200"/>
      <c r="MNR851" s="200"/>
      <c r="MNS851" s="200"/>
      <c r="MNT851" s="200"/>
      <c r="MNU851" s="200"/>
      <c r="MNV851" s="200"/>
      <c r="MNW851" s="200"/>
      <c r="MNX851" s="200"/>
      <c r="MNY851" s="200"/>
      <c r="MNZ851" s="200"/>
      <c r="MOA851" s="200"/>
      <c r="MOB851" s="200"/>
      <c r="MOC851" s="200"/>
      <c r="MOD851" s="200"/>
      <c r="MOE851" s="200"/>
      <c r="MOF851" s="200"/>
      <c r="MOG851" s="200"/>
      <c r="MOH851" s="200"/>
      <c r="MOI851" s="200"/>
      <c r="MOJ851" s="200"/>
      <c r="MOK851" s="200"/>
      <c r="MOL851" s="200"/>
      <c r="MOM851" s="200"/>
      <c r="MON851" s="200"/>
      <c r="MOO851" s="200"/>
      <c r="MOP851" s="200"/>
      <c r="MOQ851" s="200"/>
      <c r="MOR851" s="200"/>
      <c r="MOS851" s="200"/>
      <c r="MOT851" s="200"/>
      <c r="MOU851" s="200"/>
      <c r="MOV851" s="200"/>
      <c r="MOW851" s="200"/>
      <c r="MOX851" s="200"/>
      <c r="MOY851" s="200"/>
      <c r="MOZ851" s="200"/>
      <c r="MPA851" s="200"/>
      <c r="MPB851" s="200"/>
      <c r="MPC851" s="200"/>
      <c r="MPD851" s="200"/>
      <c r="MPE851" s="200"/>
      <c r="MPF851" s="200"/>
      <c r="MPG851" s="200"/>
      <c r="MPH851" s="200"/>
      <c r="MPI851" s="200"/>
      <c r="MPJ851" s="200"/>
      <c r="MPK851" s="200"/>
      <c r="MPL851" s="200"/>
      <c r="MPM851" s="200"/>
      <c r="MPN851" s="200"/>
      <c r="MPO851" s="200"/>
      <c r="MPP851" s="200"/>
      <c r="MPQ851" s="200"/>
      <c r="MPR851" s="200"/>
      <c r="MPS851" s="200"/>
      <c r="MPT851" s="200"/>
      <c r="MPU851" s="200"/>
      <c r="MPV851" s="200"/>
      <c r="MPW851" s="200"/>
      <c r="MPX851" s="200"/>
      <c r="MPY851" s="200"/>
      <c r="MPZ851" s="200"/>
      <c r="MQA851" s="200"/>
      <c r="MQB851" s="200"/>
      <c r="MQC851" s="200"/>
      <c r="MQD851" s="200"/>
      <c r="MQE851" s="200"/>
      <c r="MQF851" s="200"/>
      <c r="MQG851" s="200"/>
      <c r="MQH851" s="200"/>
      <c r="MQI851" s="200"/>
      <c r="MQJ851" s="200"/>
      <c r="MQK851" s="200"/>
      <c r="MQL851" s="200"/>
      <c r="MQM851" s="200"/>
      <c r="MQN851" s="200"/>
      <c r="MQO851" s="200"/>
      <c r="MQP851" s="200"/>
      <c r="MQQ851" s="200"/>
      <c r="MQR851" s="200"/>
      <c r="MQS851" s="200"/>
      <c r="MQT851" s="200"/>
      <c r="MQU851" s="200"/>
      <c r="MQV851" s="200"/>
      <c r="MQW851" s="200"/>
      <c r="MQX851" s="200"/>
      <c r="MQY851" s="200"/>
      <c r="MQZ851" s="200"/>
      <c r="MRA851" s="200"/>
      <c r="MRB851" s="200"/>
      <c r="MRC851" s="200"/>
      <c r="MRD851" s="200"/>
      <c r="MRE851" s="200"/>
      <c r="MRF851" s="200"/>
      <c r="MRG851" s="200"/>
      <c r="MRH851" s="200"/>
      <c r="MRI851" s="200"/>
      <c r="MRJ851" s="200"/>
      <c r="MRK851" s="200"/>
      <c r="MRL851" s="200"/>
      <c r="MRM851" s="200"/>
      <c r="MRN851" s="200"/>
      <c r="MRO851" s="200"/>
      <c r="MRP851" s="200"/>
      <c r="MRQ851" s="200"/>
      <c r="MRR851" s="200"/>
      <c r="MRS851" s="200"/>
      <c r="MRT851" s="200"/>
      <c r="MRU851" s="200"/>
      <c r="MRV851" s="200"/>
      <c r="MRW851" s="200"/>
      <c r="MRX851" s="200"/>
      <c r="MRY851" s="200"/>
      <c r="MRZ851" s="200"/>
      <c r="MSA851" s="200"/>
      <c r="MSB851" s="200"/>
      <c r="MSC851" s="200"/>
      <c r="MSD851" s="200"/>
      <c r="MSE851" s="200"/>
      <c r="MSF851" s="200"/>
      <c r="MSG851" s="200"/>
      <c r="MSH851" s="200"/>
      <c r="MSI851" s="200"/>
      <c r="MSJ851" s="200"/>
      <c r="MSK851" s="200"/>
      <c r="MSL851" s="200"/>
      <c r="MSM851" s="200"/>
      <c r="MSN851" s="200"/>
      <c r="MSO851" s="200"/>
      <c r="MSP851" s="200"/>
      <c r="MSQ851" s="200"/>
      <c r="MSR851" s="200"/>
      <c r="MSS851" s="200"/>
      <c r="MST851" s="200"/>
      <c r="MSU851" s="200"/>
      <c r="MSV851" s="200"/>
      <c r="MSW851" s="200"/>
      <c r="MSX851" s="200"/>
      <c r="MSY851" s="200"/>
      <c r="MSZ851" s="200"/>
      <c r="MTA851" s="200"/>
      <c r="MTB851" s="200"/>
      <c r="MTC851" s="200"/>
      <c r="MTD851" s="200"/>
      <c r="MTE851" s="200"/>
      <c r="MTF851" s="200"/>
      <c r="MTG851" s="200"/>
      <c r="MTH851" s="200"/>
      <c r="MTI851" s="200"/>
      <c r="MTJ851" s="200"/>
      <c r="MTK851" s="200"/>
      <c r="MTL851" s="200"/>
      <c r="MTM851" s="200"/>
      <c r="MTN851" s="200"/>
      <c r="MTO851" s="200"/>
      <c r="MTP851" s="200"/>
      <c r="MTQ851" s="200"/>
      <c r="MTR851" s="200"/>
      <c r="MTS851" s="200"/>
      <c r="MTT851" s="200"/>
      <c r="MTU851" s="200"/>
      <c r="MTV851" s="200"/>
      <c r="MTW851" s="200"/>
      <c r="MTX851" s="200"/>
      <c r="MTY851" s="200"/>
      <c r="MTZ851" s="200"/>
      <c r="MUA851" s="200"/>
      <c r="MUB851" s="200"/>
      <c r="MUC851" s="200"/>
      <c r="MUD851" s="200"/>
      <c r="MUE851" s="200"/>
      <c r="MUF851" s="200"/>
      <c r="MUG851" s="200"/>
      <c r="MUH851" s="200"/>
      <c r="MUI851" s="200"/>
      <c r="MUJ851" s="200"/>
      <c r="MUK851" s="200"/>
      <c r="MUL851" s="200"/>
      <c r="MUM851" s="200"/>
      <c r="MUN851" s="200"/>
      <c r="MUO851" s="200"/>
      <c r="MUP851" s="200"/>
      <c r="MUQ851" s="200"/>
      <c r="MUR851" s="200"/>
      <c r="MUS851" s="200"/>
      <c r="MUT851" s="200"/>
      <c r="MUU851" s="200"/>
      <c r="MUV851" s="200"/>
      <c r="MUW851" s="200"/>
      <c r="MUX851" s="200"/>
      <c r="MUY851" s="200"/>
      <c r="MUZ851" s="200"/>
      <c r="MVA851" s="200"/>
      <c r="MVB851" s="200"/>
      <c r="MVC851" s="200"/>
      <c r="MVD851" s="200"/>
      <c r="MVE851" s="200"/>
      <c r="MVF851" s="200"/>
      <c r="MVG851" s="200"/>
      <c r="MVH851" s="200"/>
      <c r="MVI851" s="200"/>
      <c r="MVJ851" s="200"/>
      <c r="MVK851" s="200"/>
      <c r="MVL851" s="200"/>
      <c r="MVM851" s="200"/>
      <c r="MVN851" s="200"/>
      <c r="MVO851" s="200"/>
      <c r="MVP851" s="200"/>
      <c r="MVQ851" s="200"/>
      <c r="MVR851" s="200"/>
      <c r="MVS851" s="200"/>
      <c r="MVT851" s="200"/>
      <c r="MVU851" s="200"/>
      <c r="MVV851" s="200"/>
      <c r="MVW851" s="200"/>
      <c r="MVX851" s="200"/>
      <c r="MVY851" s="200"/>
      <c r="MVZ851" s="200"/>
      <c r="MWA851" s="200"/>
      <c r="MWB851" s="200"/>
      <c r="MWC851" s="200"/>
      <c r="MWD851" s="200"/>
      <c r="MWE851" s="200"/>
      <c r="MWF851" s="200"/>
      <c r="MWG851" s="200"/>
      <c r="MWH851" s="200"/>
      <c r="MWI851" s="200"/>
      <c r="MWJ851" s="200"/>
      <c r="MWK851" s="200"/>
      <c r="MWL851" s="200"/>
      <c r="MWM851" s="200"/>
      <c r="MWN851" s="200"/>
      <c r="MWO851" s="200"/>
      <c r="MWP851" s="200"/>
      <c r="MWQ851" s="200"/>
      <c r="MWR851" s="200"/>
      <c r="MWS851" s="200"/>
      <c r="MWT851" s="200"/>
      <c r="MWU851" s="200"/>
      <c r="MWV851" s="200"/>
      <c r="MWW851" s="200"/>
      <c r="MWX851" s="200"/>
      <c r="MWY851" s="200"/>
      <c r="MWZ851" s="200"/>
      <c r="MXA851" s="200"/>
      <c r="MXB851" s="200"/>
      <c r="MXC851" s="200"/>
      <c r="MXD851" s="200"/>
      <c r="MXE851" s="200"/>
      <c r="MXF851" s="200"/>
      <c r="MXG851" s="200"/>
      <c r="MXH851" s="200"/>
      <c r="MXI851" s="200"/>
      <c r="MXJ851" s="200"/>
      <c r="MXK851" s="200"/>
      <c r="MXL851" s="200"/>
      <c r="MXM851" s="200"/>
      <c r="MXN851" s="200"/>
      <c r="MXO851" s="200"/>
      <c r="MXP851" s="200"/>
      <c r="MXQ851" s="200"/>
      <c r="MXR851" s="200"/>
      <c r="MXS851" s="200"/>
      <c r="MXT851" s="200"/>
      <c r="MXU851" s="200"/>
      <c r="MXV851" s="200"/>
      <c r="MXW851" s="200"/>
      <c r="MXX851" s="200"/>
      <c r="MXY851" s="200"/>
      <c r="MXZ851" s="200"/>
      <c r="MYA851" s="200"/>
      <c r="MYB851" s="200"/>
      <c r="MYC851" s="200"/>
      <c r="MYD851" s="200"/>
      <c r="MYE851" s="200"/>
      <c r="MYF851" s="200"/>
      <c r="MYG851" s="200"/>
      <c r="MYH851" s="200"/>
      <c r="MYI851" s="200"/>
      <c r="MYJ851" s="200"/>
      <c r="MYK851" s="200"/>
      <c r="MYL851" s="200"/>
      <c r="MYM851" s="200"/>
      <c r="MYN851" s="200"/>
      <c r="MYO851" s="200"/>
      <c r="MYP851" s="200"/>
      <c r="MYQ851" s="200"/>
      <c r="MYR851" s="200"/>
      <c r="MYS851" s="200"/>
      <c r="MYT851" s="200"/>
      <c r="MYU851" s="200"/>
      <c r="MYV851" s="200"/>
      <c r="MYW851" s="200"/>
      <c r="MYX851" s="200"/>
      <c r="MYY851" s="200"/>
      <c r="MYZ851" s="200"/>
      <c r="MZA851" s="200"/>
      <c r="MZB851" s="200"/>
      <c r="MZC851" s="200"/>
      <c r="MZD851" s="200"/>
      <c r="MZE851" s="200"/>
      <c r="MZF851" s="200"/>
      <c r="MZG851" s="200"/>
      <c r="MZH851" s="200"/>
      <c r="MZI851" s="200"/>
      <c r="MZJ851" s="200"/>
      <c r="MZK851" s="200"/>
      <c r="MZL851" s="200"/>
      <c r="MZM851" s="200"/>
      <c r="MZN851" s="200"/>
      <c r="MZO851" s="200"/>
      <c r="MZP851" s="200"/>
      <c r="MZQ851" s="200"/>
      <c r="MZR851" s="200"/>
      <c r="MZS851" s="200"/>
      <c r="MZT851" s="200"/>
      <c r="MZU851" s="200"/>
      <c r="MZV851" s="200"/>
      <c r="MZW851" s="200"/>
      <c r="MZX851" s="200"/>
      <c r="MZY851" s="200"/>
      <c r="MZZ851" s="200"/>
      <c r="NAA851" s="200"/>
      <c r="NAB851" s="200"/>
      <c r="NAC851" s="200"/>
      <c r="NAD851" s="200"/>
      <c r="NAE851" s="200"/>
      <c r="NAF851" s="200"/>
      <c r="NAG851" s="200"/>
      <c r="NAH851" s="200"/>
      <c r="NAI851" s="200"/>
      <c r="NAJ851" s="200"/>
      <c r="NAK851" s="200"/>
      <c r="NAL851" s="200"/>
      <c r="NAM851" s="200"/>
      <c r="NAN851" s="200"/>
      <c r="NAO851" s="200"/>
      <c r="NAP851" s="200"/>
      <c r="NAQ851" s="200"/>
      <c r="NAR851" s="200"/>
      <c r="NAS851" s="200"/>
      <c r="NAT851" s="200"/>
      <c r="NAU851" s="200"/>
      <c r="NAV851" s="200"/>
      <c r="NAW851" s="200"/>
      <c r="NAX851" s="200"/>
      <c r="NAY851" s="200"/>
      <c r="NAZ851" s="200"/>
      <c r="NBA851" s="200"/>
      <c r="NBB851" s="200"/>
      <c r="NBC851" s="200"/>
      <c r="NBD851" s="200"/>
      <c r="NBE851" s="200"/>
      <c r="NBF851" s="200"/>
      <c r="NBG851" s="200"/>
      <c r="NBH851" s="200"/>
      <c r="NBI851" s="200"/>
      <c r="NBJ851" s="200"/>
      <c r="NBK851" s="200"/>
      <c r="NBL851" s="200"/>
      <c r="NBM851" s="200"/>
      <c r="NBN851" s="200"/>
      <c r="NBO851" s="200"/>
      <c r="NBP851" s="200"/>
      <c r="NBQ851" s="200"/>
      <c r="NBR851" s="200"/>
      <c r="NBS851" s="200"/>
      <c r="NBT851" s="200"/>
      <c r="NBU851" s="200"/>
      <c r="NBV851" s="200"/>
      <c r="NBW851" s="200"/>
      <c r="NBX851" s="200"/>
      <c r="NBY851" s="200"/>
      <c r="NBZ851" s="200"/>
      <c r="NCA851" s="200"/>
      <c r="NCB851" s="200"/>
      <c r="NCC851" s="200"/>
      <c r="NCD851" s="200"/>
      <c r="NCE851" s="200"/>
      <c r="NCF851" s="200"/>
      <c r="NCG851" s="200"/>
      <c r="NCH851" s="200"/>
      <c r="NCI851" s="200"/>
      <c r="NCJ851" s="200"/>
      <c r="NCK851" s="200"/>
      <c r="NCL851" s="200"/>
      <c r="NCM851" s="200"/>
      <c r="NCN851" s="200"/>
      <c r="NCO851" s="200"/>
      <c r="NCP851" s="200"/>
      <c r="NCQ851" s="200"/>
      <c r="NCR851" s="200"/>
      <c r="NCS851" s="200"/>
      <c r="NCT851" s="200"/>
      <c r="NCU851" s="200"/>
      <c r="NCV851" s="200"/>
      <c r="NCW851" s="200"/>
      <c r="NCX851" s="200"/>
      <c r="NCY851" s="200"/>
      <c r="NCZ851" s="200"/>
      <c r="NDA851" s="200"/>
      <c r="NDB851" s="200"/>
      <c r="NDC851" s="200"/>
      <c r="NDD851" s="200"/>
      <c r="NDE851" s="200"/>
      <c r="NDF851" s="200"/>
      <c r="NDG851" s="200"/>
      <c r="NDH851" s="200"/>
      <c r="NDI851" s="200"/>
      <c r="NDJ851" s="200"/>
      <c r="NDK851" s="200"/>
      <c r="NDL851" s="200"/>
      <c r="NDM851" s="200"/>
      <c r="NDN851" s="200"/>
      <c r="NDO851" s="200"/>
      <c r="NDP851" s="200"/>
      <c r="NDQ851" s="200"/>
      <c r="NDR851" s="200"/>
      <c r="NDS851" s="200"/>
      <c r="NDT851" s="200"/>
      <c r="NDU851" s="200"/>
      <c r="NDV851" s="200"/>
      <c r="NDW851" s="200"/>
      <c r="NDX851" s="200"/>
      <c r="NDY851" s="200"/>
      <c r="NDZ851" s="200"/>
      <c r="NEA851" s="200"/>
      <c r="NEB851" s="200"/>
      <c r="NEC851" s="200"/>
      <c r="NED851" s="200"/>
      <c r="NEE851" s="200"/>
      <c r="NEF851" s="200"/>
      <c r="NEG851" s="200"/>
      <c r="NEH851" s="200"/>
      <c r="NEI851" s="200"/>
      <c r="NEJ851" s="200"/>
      <c r="NEK851" s="200"/>
      <c r="NEL851" s="200"/>
      <c r="NEM851" s="200"/>
      <c r="NEN851" s="200"/>
      <c r="NEO851" s="200"/>
      <c r="NEP851" s="200"/>
      <c r="NEQ851" s="200"/>
      <c r="NER851" s="200"/>
      <c r="NES851" s="200"/>
      <c r="NET851" s="200"/>
      <c r="NEU851" s="200"/>
      <c r="NEV851" s="200"/>
      <c r="NEW851" s="200"/>
      <c r="NEX851" s="200"/>
      <c r="NEY851" s="200"/>
      <c r="NEZ851" s="200"/>
      <c r="NFA851" s="200"/>
      <c r="NFB851" s="200"/>
      <c r="NFC851" s="200"/>
      <c r="NFD851" s="200"/>
      <c r="NFE851" s="200"/>
      <c r="NFF851" s="200"/>
      <c r="NFG851" s="200"/>
      <c r="NFH851" s="200"/>
      <c r="NFI851" s="200"/>
      <c r="NFJ851" s="200"/>
      <c r="NFK851" s="200"/>
      <c r="NFL851" s="200"/>
      <c r="NFM851" s="200"/>
      <c r="NFN851" s="200"/>
      <c r="NFO851" s="200"/>
      <c r="NFP851" s="200"/>
      <c r="NFQ851" s="200"/>
      <c r="NFR851" s="200"/>
      <c r="NFS851" s="200"/>
      <c r="NFT851" s="200"/>
      <c r="NFU851" s="200"/>
      <c r="NFV851" s="200"/>
      <c r="NFW851" s="200"/>
      <c r="NFX851" s="200"/>
      <c r="NFY851" s="200"/>
      <c r="NFZ851" s="200"/>
      <c r="NGA851" s="200"/>
      <c r="NGB851" s="200"/>
      <c r="NGC851" s="200"/>
      <c r="NGD851" s="200"/>
      <c r="NGE851" s="200"/>
      <c r="NGF851" s="200"/>
      <c r="NGG851" s="200"/>
      <c r="NGH851" s="200"/>
      <c r="NGI851" s="200"/>
      <c r="NGJ851" s="200"/>
      <c r="NGK851" s="200"/>
      <c r="NGL851" s="200"/>
      <c r="NGM851" s="200"/>
      <c r="NGN851" s="200"/>
      <c r="NGO851" s="200"/>
      <c r="NGP851" s="200"/>
      <c r="NGQ851" s="200"/>
      <c r="NGR851" s="200"/>
      <c r="NGS851" s="200"/>
      <c r="NGT851" s="200"/>
      <c r="NGU851" s="200"/>
      <c r="NGV851" s="200"/>
      <c r="NGW851" s="200"/>
      <c r="NGX851" s="200"/>
      <c r="NGY851" s="200"/>
      <c r="NGZ851" s="200"/>
      <c r="NHA851" s="200"/>
      <c r="NHB851" s="200"/>
      <c r="NHC851" s="200"/>
      <c r="NHD851" s="200"/>
      <c r="NHE851" s="200"/>
      <c r="NHF851" s="200"/>
      <c r="NHG851" s="200"/>
      <c r="NHH851" s="200"/>
      <c r="NHI851" s="200"/>
      <c r="NHJ851" s="200"/>
      <c r="NHK851" s="200"/>
      <c r="NHL851" s="200"/>
      <c r="NHM851" s="200"/>
      <c r="NHN851" s="200"/>
      <c r="NHO851" s="200"/>
      <c r="NHP851" s="200"/>
      <c r="NHQ851" s="200"/>
      <c r="NHR851" s="200"/>
      <c r="NHS851" s="200"/>
      <c r="NHT851" s="200"/>
      <c r="NHU851" s="200"/>
      <c r="NHV851" s="200"/>
      <c r="NHW851" s="200"/>
      <c r="NHX851" s="200"/>
      <c r="NHY851" s="200"/>
      <c r="NHZ851" s="200"/>
      <c r="NIA851" s="200"/>
      <c r="NIB851" s="200"/>
      <c r="NIC851" s="200"/>
      <c r="NID851" s="200"/>
      <c r="NIE851" s="200"/>
      <c r="NIF851" s="200"/>
      <c r="NIG851" s="200"/>
      <c r="NIH851" s="200"/>
      <c r="NII851" s="200"/>
      <c r="NIJ851" s="200"/>
      <c r="NIK851" s="200"/>
      <c r="NIL851" s="200"/>
      <c r="NIM851" s="200"/>
      <c r="NIN851" s="200"/>
      <c r="NIO851" s="200"/>
      <c r="NIP851" s="200"/>
      <c r="NIQ851" s="200"/>
      <c r="NIR851" s="200"/>
      <c r="NIS851" s="200"/>
      <c r="NIT851" s="200"/>
      <c r="NIU851" s="200"/>
      <c r="NIV851" s="200"/>
      <c r="NIW851" s="200"/>
      <c r="NIX851" s="200"/>
      <c r="NIY851" s="200"/>
      <c r="NIZ851" s="200"/>
      <c r="NJA851" s="200"/>
      <c r="NJB851" s="200"/>
      <c r="NJC851" s="200"/>
      <c r="NJD851" s="200"/>
      <c r="NJE851" s="200"/>
      <c r="NJF851" s="200"/>
      <c r="NJG851" s="200"/>
      <c r="NJH851" s="200"/>
      <c r="NJI851" s="200"/>
      <c r="NJJ851" s="200"/>
      <c r="NJK851" s="200"/>
      <c r="NJL851" s="200"/>
      <c r="NJM851" s="200"/>
      <c r="NJN851" s="200"/>
      <c r="NJO851" s="200"/>
      <c r="NJP851" s="200"/>
      <c r="NJQ851" s="200"/>
      <c r="NJR851" s="200"/>
      <c r="NJS851" s="200"/>
      <c r="NJT851" s="200"/>
      <c r="NJU851" s="200"/>
      <c r="NJV851" s="200"/>
      <c r="NJW851" s="200"/>
      <c r="NJX851" s="200"/>
      <c r="NJY851" s="200"/>
      <c r="NJZ851" s="200"/>
      <c r="NKA851" s="200"/>
      <c r="NKB851" s="200"/>
      <c r="NKC851" s="200"/>
      <c r="NKD851" s="200"/>
      <c r="NKE851" s="200"/>
      <c r="NKF851" s="200"/>
      <c r="NKG851" s="200"/>
      <c r="NKH851" s="200"/>
      <c r="NKI851" s="200"/>
      <c r="NKJ851" s="200"/>
      <c r="NKK851" s="200"/>
      <c r="NKL851" s="200"/>
      <c r="NKM851" s="200"/>
      <c r="NKN851" s="200"/>
      <c r="NKO851" s="200"/>
      <c r="NKP851" s="200"/>
      <c r="NKQ851" s="200"/>
      <c r="NKR851" s="200"/>
      <c r="NKS851" s="200"/>
      <c r="NKT851" s="200"/>
      <c r="NKU851" s="200"/>
      <c r="NKV851" s="200"/>
      <c r="NKW851" s="200"/>
      <c r="NKX851" s="200"/>
      <c r="NKY851" s="200"/>
      <c r="NKZ851" s="200"/>
      <c r="NLA851" s="200"/>
      <c r="NLB851" s="200"/>
      <c r="NLC851" s="200"/>
      <c r="NLD851" s="200"/>
      <c r="NLE851" s="200"/>
      <c r="NLF851" s="200"/>
      <c r="NLG851" s="200"/>
      <c r="NLH851" s="200"/>
      <c r="NLI851" s="200"/>
      <c r="NLJ851" s="200"/>
      <c r="NLK851" s="200"/>
      <c r="NLL851" s="200"/>
      <c r="NLM851" s="200"/>
      <c r="NLN851" s="200"/>
      <c r="NLO851" s="200"/>
      <c r="NLP851" s="200"/>
      <c r="NLQ851" s="200"/>
      <c r="NLR851" s="200"/>
      <c r="NLS851" s="200"/>
      <c r="NLT851" s="200"/>
      <c r="NLU851" s="200"/>
      <c r="NLV851" s="200"/>
      <c r="NLW851" s="200"/>
      <c r="NLX851" s="200"/>
      <c r="NLY851" s="200"/>
      <c r="NLZ851" s="200"/>
      <c r="NMA851" s="200"/>
      <c r="NMB851" s="200"/>
      <c r="NMC851" s="200"/>
      <c r="NMD851" s="200"/>
      <c r="NME851" s="200"/>
      <c r="NMF851" s="200"/>
      <c r="NMG851" s="200"/>
      <c r="NMH851" s="200"/>
      <c r="NMI851" s="200"/>
      <c r="NMJ851" s="200"/>
      <c r="NMK851" s="200"/>
      <c r="NML851" s="200"/>
      <c r="NMM851" s="200"/>
      <c r="NMN851" s="200"/>
      <c r="NMO851" s="200"/>
      <c r="NMP851" s="200"/>
      <c r="NMQ851" s="200"/>
      <c r="NMR851" s="200"/>
      <c r="NMS851" s="200"/>
      <c r="NMT851" s="200"/>
      <c r="NMU851" s="200"/>
      <c r="NMV851" s="200"/>
      <c r="NMW851" s="200"/>
      <c r="NMX851" s="200"/>
      <c r="NMY851" s="200"/>
      <c r="NMZ851" s="200"/>
      <c r="NNA851" s="200"/>
      <c r="NNB851" s="200"/>
      <c r="NNC851" s="200"/>
      <c r="NND851" s="200"/>
      <c r="NNE851" s="200"/>
      <c r="NNF851" s="200"/>
      <c r="NNG851" s="200"/>
      <c r="NNH851" s="200"/>
      <c r="NNI851" s="200"/>
      <c r="NNJ851" s="200"/>
      <c r="NNK851" s="200"/>
      <c r="NNL851" s="200"/>
      <c r="NNM851" s="200"/>
      <c r="NNN851" s="200"/>
      <c r="NNO851" s="200"/>
      <c r="NNP851" s="200"/>
      <c r="NNQ851" s="200"/>
      <c r="NNR851" s="200"/>
      <c r="NNS851" s="200"/>
      <c r="NNT851" s="200"/>
      <c r="NNU851" s="200"/>
      <c r="NNV851" s="200"/>
      <c r="NNW851" s="200"/>
      <c r="NNX851" s="200"/>
      <c r="NNY851" s="200"/>
      <c r="NNZ851" s="200"/>
      <c r="NOA851" s="200"/>
      <c r="NOB851" s="200"/>
      <c r="NOC851" s="200"/>
      <c r="NOD851" s="200"/>
      <c r="NOE851" s="200"/>
      <c r="NOF851" s="200"/>
      <c r="NOG851" s="200"/>
      <c r="NOH851" s="200"/>
      <c r="NOI851" s="200"/>
      <c r="NOJ851" s="200"/>
      <c r="NOK851" s="200"/>
      <c r="NOL851" s="200"/>
      <c r="NOM851" s="200"/>
      <c r="NON851" s="200"/>
      <c r="NOO851" s="200"/>
      <c r="NOP851" s="200"/>
      <c r="NOQ851" s="200"/>
      <c r="NOR851" s="200"/>
      <c r="NOS851" s="200"/>
      <c r="NOT851" s="200"/>
      <c r="NOU851" s="200"/>
      <c r="NOV851" s="200"/>
      <c r="NOW851" s="200"/>
      <c r="NOX851" s="200"/>
      <c r="NOY851" s="200"/>
      <c r="NOZ851" s="200"/>
      <c r="NPA851" s="200"/>
      <c r="NPB851" s="200"/>
      <c r="NPC851" s="200"/>
      <c r="NPD851" s="200"/>
      <c r="NPE851" s="200"/>
      <c r="NPF851" s="200"/>
      <c r="NPG851" s="200"/>
      <c r="NPH851" s="200"/>
      <c r="NPI851" s="200"/>
      <c r="NPJ851" s="200"/>
      <c r="NPK851" s="200"/>
      <c r="NPL851" s="200"/>
      <c r="NPM851" s="200"/>
      <c r="NPN851" s="200"/>
      <c r="NPO851" s="200"/>
      <c r="NPP851" s="200"/>
      <c r="NPQ851" s="200"/>
      <c r="NPR851" s="200"/>
      <c r="NPS851" s="200"/>
      <c r="NPT851" s="200"/>
      <c r="NPU851" s="200"/>
      <c r="NPV851" s="200"/>
      <c r="NPW851" s="200"/>
      <c r="NPX851" s="200"/>
      <c r="NPY851" s="200"/>
      <c r="NPZ851" s="200"/>
      <c r="NQA851" s="200"/>
      <c r="NQB851" s="200"/>
      <c r="NQC851" s="200"/>
      <c r="NQD851" s="200"/>
      <c r="NQE851" s="200"/>
      <c r="NQF851" s="200"/>
      <c r="NQG851" s="200"/>
      <c r="NQH851" s="200"/>
      <c r="NQI851" s="200"/>
      <c r="NQJ851" s="200"/>
      <c r="NQK851" s="200"/>
      <c r="NQL851" s="200"/>
      <c r="NQM851" s="200"/>
      <c r="NQN851" s="200"/>
      <c r="NQO851" s="200"/>
      <c r="NQP851" s="200"/>
      <c r="NQQ851" s="200"/>
      <c r="NQR851" s="200"/>
      <c r="NQS851" s="200"/>
      <c r="NQT851" s="200"/>
      <c r="NQU851" s="200"/>
      <c r="NQV851" s="200"/>
      <c r="NQW851" s="200"/>
      <c r="NQX851" s="200"/>
      <c r="NQY851" s="200"/>
      <c r="NQZ851" s="200"/>
      <c r="NRA851" s="200"/>
      <c r="NRB851" s="200"/>
      <c r="NRC851" s="200"/>
      <c r="NRD851" s="200"/>
      <c r="NRE851" s="200"/>
      <c r="NRF851" s="200"/>
      <c r="NRG851" s="200"/>
      <c r="NRH851" s="200"/>
      <c r="NRI851" s="200"/>
      <c r="NRJ851" s="200"/>
      <c r="NRK851" s="200"/>
      <c r="NRL851" s="200"/>
      <c r="NRM851" s="200"/>
      <c r="NRN851" s="200"/>
      <c r="NRO851" s="200"/>
      <c r="NRP851" s="200"/>
      <c r="NRQ851" s="200"/>
      <c r="NRR851" s="200"/>
      <c r="NRS851" s="200"/>
      <c r="NRT851" s="200"/>
      <c r="NRU851" s="200"/>
      <c r="NRV851" s="200"/>
      <c r="NRW851" s="200"/>
      <c r="NRX851" s="200"/>
      <c r="NRY851" s="200"/>
      <c r="NRZ851" s="200"/>
      <c r="NSA851" s="200"/>
      <c r="NSB851" s="200"/>
      <c r="NSC851" s="200"/>
      <c r="NSD851" s="200"/>
      <c r="NSE851" s="200"/>
      <c r="NSF851" s="200"/>
      <c r="NSG851" s="200"/>
      <c r="NSH851" s="200"/>
      <c r="NSI851" s="200"/>
      <c r="NSJ851" s="200"/>
      <c r="NSK851" s="200"/>
      <c r="NSL851" s="200"/>
      <c r="NSM851" s="200"/>
      <c r="NSN851" s="200"/>
      <c r="NSO851" s="200"/>
      <c r="NSP851" s="200"/>
      <c r="NSQ851" s="200"/>
      <c r="NSR851" s="200"/>
      <c r="NSS851" s="200"/>
      <c r="NST851" s="200"/>
      <c r="NSU851" s="200"/>
      <c r="NSV851" s="200"/>
      <c r="NSW851" s="200"/>
      <c r="NSX851" s="200"/>
      <c r="NSY851" s="200"/>
      <c r="NSZ851" s="200"/>
      <c r="NTA851" s="200"/>
      <c r="NTB851" s="200"/>
      <c r="NTC851" s="200"/>
      <c r="NTD851" s="200"/>
      <c r="NTE851" s="200"/>
      <c r="NTF851" s="200"/>
      <c r="NTG851" s="200"/>
      <c r="NTH851" s="200"/>
      <c r="NTI851" s="200"/>
      <c r="NTJ851" s="200"/>
      <c r="NTK851" s="200"/>
      <c r="NTL851" s="200"/>
      <c r="NTM851" s="200"/>
      <c r="NTN851" s="200"/>
      <c r="NTO851" s="200"/>
      <c r="NTP851" s="200"/>
      <c r="NTQ851" s="200"/>
      <c r="NTR851" s="200"/>
      <c r="NTS851" s="200"/>
      <c r="NTT851" s="200"/>
      <c r="NTU851" s="200"/>
      <c r="NTV851" s="200"/>
      <c r="NTW851" s="200"/>
      <c r="NTX851" s="200"/>
      <c r="NTY851" s="200"/>
      <c r="NTZ851" s="200"/>
      <c r="NUA851" s="200"/>
      <c r="NUB851" s="200"/>
      <c r="NUC851" s="200"/>
      <c r="NUD851" s="200"/>
      <c r="NUE851" s="200"/>
      <c r="NUF851" s="200"/>
      <c r="NUG851" s="200"/>
      <c r="NUH851" s="200"/>
      <c r="NUI851" s="200"/>
      <c r="NUJ851" s="200"/>
      <c r="NUK851" s="200"/>
      <c r="NUL851" s="200"/>
      <c r="NUM851" s="200"/>
      <c r="NUN851" s="200"/>
      <c r="NUO851" s="200"/>
      <c r="NUP851" s="200"/>
      <c r="NUQ851" s="200"/>
      <c r="NUR851" s="200"/>
      <c r="NUS851" s="200"/>
      <c r="NUT851" s="200"/>
      <c r="NUU851" s="200"/>
      <c r="NUV851" s="200"/>
      <c r="NUW851" s="200"/>
      <c r="NUX851" s="200"/>
      <c r="NUY851" s="200"/>
      <c r="NUZ851" s="200"/>
      <c r="NVA851" s="200"/>
      <c r="NVB851" s="200"/>
      <c r="NVC851" s="200"/>
      <c r="NVD851" s="200"/>
      <c r="NVE851" s="200"/>
      <c r="NVF851" s="200"/>
      <c r="NVG851" s="200"/>
      <c r="NVH851" s="200"/>
      <c r="NVI851" s="200"/>
      <c r="NVJ851" s="200"/>
      <c r="NVK851" s="200"/>
      <c r="NVL851" s="200"/>
      <c r="NVM851" s="200"/>
      <c r="NVN851" s="200"/>
      <c r="NVO851" s="200"/>
      <c r="NVP851" s="200"/>
      <c r="NVQ851" s="200"/>
      <c r="NVR851" s="200"/>
      <c r="NVS851" s="200"/>
      <c r="NVT851" s="200"/>
      <c r="NVU851" s="200"/>
      <c r="NVV851" s="200"/>
      <c r="NVW851" s="200"/>
      <c r="NVX851" s="200"/>
      <c r="NVY851" s="200"/>
      <c r="NVZ851" s="200"/>
      <c r="NWA851" s="200"/>
      <c r="NWB851" s="200"/>
      <c r="NWC851" s="200"/>
      <c r="NWD851" s="200"/>
      <c r="NWE851" s="200"/>
      <c r="NWF851" s="200"/>
      <c r="NWG851" s="200"/>
      <c r="NWH851" s="200"/>
      <c r="NWI851" s="200"/>
      <c r="NWJ851" s="200"/>
      <c r="NWK851" s="200"/>
      <c r="NWL851" s="200"/>
      <c r="NWM851" s="200"/>
      <c r="NWN851" s="200"/>
      <c r="NWO851" s="200"/>
      <c r="NWP851" s="200"/>
      <c r="NWQ851" s="200"/>
      <c r="NWR851" s="200"/>
      <c r="NWS851" s="200"/>
      <c r="NWT851" s="200"/>
      <c r="NWU851" s="200"/>
      <c r="NWV851" s="200"/>
      <c r="NWW851" s="200"/>
      <c r="NWX851" s="200"/>
      <c r="NWY851" s="200"/>
      <c r="NWZ851" s="200"/>
      <c r="NXA851" s="200"/>
      <c r="NXB851" s="200"/>
      <c r="NXC851" s="200"/>
      <c r="NXD851" s="200"/>
      <c r="NXE851" s="200"/>
      <c r="NXF851" s="200"/>
      <c r="NXG851" s="200"/>
      <c r="NXH851" s="200"/>
      <c r="NXI851" s="200"/>
      <c r="NXJ851" s="200"/>
      <c r="NXK851" s="200"/>
      <c r="NXL851" s="200"/>
      <c r="NXM851" s="200"/>
      <c r="NXN851" s="200"/>
      <c r="NXO851" s="200"/>
      <c r="NXP851" s="200"/>
      <c r="NXQ851" s="200"/>
      <c r="NXR851" s="200"/>
      <c r="NXS851" s="200"/>
      <c r="NXT851" s="200"/>
      <c r="NXU851" s="200"/>
      <c r="NXV851" s="200"/>
      <c r="NXW851" s="200"/>
      <c r="NXX851" s="200"/>
      <c r="NXY851" s="200"/>
      <c r="NXZ851" s="200"/>
      <c r="NYA851" s="200"/>
      <c r="NYB851" s="200"/>
      <c r="NYC851" s="200"/>
      <c r="NYD851" s="200"/>
      <c r="NYE851" s="200"/>
      <c r="NYF851" s="200"/>
      <c r="NYG851" s="200"/>
      <c r="NYH851" s="200"/>
      <c r="NYI851" s="200"/>
      <c r="NYJ851" s="200"/>
      <c r="NYK851" s="200"/>
      <c r="NYL851" s="200"/>
      <c r="NYM851" s="200"/>
      <c r="NYN851" s="200"/>
      <c r="NYO851" s="200"/>
      <c r="NYP851" s="200"/>
      <c r="NYQ851" s="200"/>
      <c r="NYR851" s="200"/>
      <c r="NYS851" s="200"/>
      <c r="NYT851" s="200"/>
      <c r="NYU851" s="200"/>
      <c r="NYV851" s="200"/>
      <c r="NYW851" s="200"/>
      <c r="NYX851" s="200"/>
      <c r="NYY851" s="200"/>
      <c r="NYZ851" s="200"/>
      <c r="NZA851" s="200"/>
      <c r="NZB851" s="200"/>
      <c r="NZC851" s="200"/>
      <c r="NZD851" s="200"/>
      <c r="NZE851" s="200"/>
      <c r="NZF851" s="200"/>
      <c r="NZG851" s="200"/>
      <c r="NZH851" s="200"/>
      <c r="NZI851" s="200"/>
      <c r="NZJ851" s="200"/>
      <c r="NZK851" s="200"/>
      <c r="NZL851" s="200"/>
      <c r="NZM851" s="200"/>
      <c r="NZN851" s="200"/>
      <c r="NZO851" s="200"/>
      <c r="NZP851" s="200"/>
      <c r="NZQ851" s="200"/>
      <c r="NZR851" s="200"/>
      <c r="NZS851" s="200"/>
      <c r="NZT851" s="200"/>
      <c r="NZU851" s="200"/>
      <c r="NZV851" s="200"/>
      <c r="NZW851" s="200"/>
      <c r="NZX851" s="200"/>
      <c r="NZY851" s="200"/>
      <c r="NZZ851" s="200"/>
      <c r="OAA851" s="200"/>
      <c r="OAB851" s="200"/>
      <c r="OAC851" s="200"/>
      <c r="OAD851" s="200"/>
      <c r="OAE851" s="200"/>
      <c r="OAF851" s="200"/>
      <c r="OAG851" s="200"/>
      <c r="OAH851" s="200"/>
      <c r="OAI851" s="200"/>
      <c r="OAJ851" s="200"/>
      <c r="OAK851" s="200"/>
      <c r="OAL851" s="200"/>
      <c r="OAM851" s="200"/>
      <c r="OAN851" s="200"/>
      <c r="OAO851" s="200"/>
      <c r="OAP851" s="200"/>
      <c r="OAQ851" s="200"/>
      <c r="OAR851" s="200"/>
      <c r="OAS851" s="200"/>
      <c r="OAT851" s="200"/>
      <c r="OAU851" s="200"/>
      <c r="OAV851" s="200"/>
      <c r="OAW851" s="200"/>
      <c r="OAX851" s="200"/>
      <c r="OAY851" s="200"/>
      <c r="OAZ851" s="200"/>
      <c r="OBA851" s="200"/>
      <c r="OBB851" s="200"/>
      <c r="OBC851" s="200"/>
      <c r="OBD851" s="200"/>
      <c r="OBE851" s="200"/>
      <c r="OBF851" s="200"/>
      <c r="OBG851" s="200"/>
      <c r="OBH851" s="200"/>
      <c r="OBI851" s="200"/>
      <c r="OBJ851" s="200"/>
      <c r="OBK851" s="200"/>
      <c r="OBL851" s="200"/>
      <c r="OBM851" s="200"/>
      <c r="OBN851" s="200"/>
      <c r="OBO851" s="200"/>
      <c r="OBP851" s="200"/>
      <c r="OBQ851" s="200"/>
      <c r="OBR851" s="200"/>
      <c r="OBS851" s="200"/>
      <c r="OBT851" s="200"/>
      <c r="OBU851" s="200"/>
      <c r="OBV851" s="200"/>
      <c r="OBW851" s="200"/>
      <c r="OBX851" s="200"/>
      <c r="OBY851" s="200"/>
      <c r="OBZ851" s="200"/>
      <c r="OCA851" s="200"/>
      <c r="OCB851" s="200"/>
      <c r="OCC851" s="200"/>
      <c r="OCD851" s="200"/>
      <c r="OCE851" s="200"/>
      <c r="OCF851" s="200"/>
      <c r="OCG851" s="200"/>
      <c r="OCH851" s="200"/>
      <c r="OCI851" s="200"/>
      <c r="OCJ851" s="200"/>
      <c r="OCK851" s="200"/>
      <c r="OCL851" s="200"/>
      <c r="OCM851" s="200"/>
      <c r="OCN851" s="200"/>
      <c r="OCO851" s="200"/>
      <c r="OCP851" s="200"/>
      <c r="OCQ851" s="200"/>
      <c r="OCR851" s="200"/>
      <c r="OCS851" s="200"/>
      <c r="OCT851" s="200"/>
      <c r="OCU851" s="200"/>
      <c r="OCV851" s="200"/>
      <c r="OCW851" s="200"/>
      <c r="OCX851" s="200"/>
      <c r="OCY851" s="200"/>
      <c r="OCZ851" s="200"/>
      <c r="ODA851" s="200"/>
      <c r="ODB851" s="200"/>
      <c r="ODC851" s="200"/>
      <c r="ODD851" s="200"/>
      <c r="ODE851" s="200"/>
      <c r="ODF851" s="200"/>
      <c r="ODG851" s="200"/>
      <c r="ODH851" s="200"/>
      <c r="ODI851" s="200"/>
      <c r="ODJ851" s="200"/>
      <c r="ODK851" s="200"/>
      <c r="ODL851" s="200"/>
      <c r="ODM851" s="200"/>
      <c r="ODN851" s="200"/>
      <c r="ODO851" s="200"/>
      <c r="ODP851" s="200"/>
      <c r="ODQ851" s="200"/>
      <c r="ODR851" s="200"/>
      <c r="ODS851" s="200"/>
      <c r="ODT851" s="200"/>
      <c r="ODU851" s="200"/>
      <c r="ODV851" s="200"/>
      <c r="ODW851" s="200"/>
      <c r="ODX851" s="200"/>
      <c r="ODY851" s="200"/>
      <c r="ODZ851" s="200"/>
      <c r="OEA851" s="200"/>
      <c r="OEB851" s="200"/>
      <c r="OEC851" s="200"/>
      <c r="OED851" s="200"/>
      <c r="OEE851" s="200"/>
      <c r="OEF851" s="200"/>
      <c r="OEG851" s="200"/>
      <c r="OEH851" s="200"/>
      <c r="OEI851" s="200"/>
      <c r="OEJ851" s="200"/>
      <c r="OEK851" s="200"/>
      <c r="OEL851" s="200"/>
      <c r="OEM851" s="200"/>
      <c r="OEN851" s="200"/>
      <c r="OEO851" s="200"/>
      <c r="OEP851" s="200"/>
      <c r="OEQ851" s="200"/>
      <c r="OER851" s="200"/>
      <c r="OES851" s="200"/>
      <c r="OET851" s="200"/>
      <c r="OEU851" s="200"/>
      <c r="OEV851" s="200"/>
      <c r="OEW851" s="200"/>
      <c r="OEX851" s="200"/>
      <c r="OEY851" s="200"/>
      <c r="OEZ851" s="200"/>
      <c r="OFA851" s="200"/>
      <c r="OFB851" s="200"/>
      <c r="OFC851" s="200"/>
      <c r="OFD851" s="200"/>
      <c r="OFE851" s="200"/>
      <c r="OFF851" s="200"/>
      <c r="OFG851" s="200"/>
      <c r="OFH851" s="200"/>
      <c r="OFI851" s="200"/>
      <c r="OFJ851" s="200"/>
      <c r="OFK851" s="200"/>
      <c r="OFL851" s="200"/>
      <c r="OFM851" s="200"/>
      <c r="OFN851" s="200"/>
      <c r="OFO851" s="200"/>
      <c r="OFP851" s="200"/>
      <c r="OFQ851" s="200"/>
      <c r="OFR851" s="200"/>
      <c r="OFS851" s="200"/>
      <c r="OFT851" s="200"/>
      <c r="OFU851" s="200"/>
      <c r="OFV851" s="200"/>
      <c r="OFW851" s="200"/>
      <c r="OFX851" s="200"/>
      <c r="OFY851" s="200"/>
      <c r="OFZ851" s="200"/>
      <c r="OGA851" s="200"/>
      <c r="OGB851" s="200"/>
      <c r="OGC851" s="200"/>
      <c r="OGD851" s="200"/>
      <c r="OGE851" s="200"/>
      <c r="OGF851" s="200"/>
      <c r="OGG851" s="200"/>
      <c r="OGH851" s="200"/>
      <c r="OGI851" s="200"/>
      <c r="OGJ851" s="200"/>
      <c r="OGK851" s="200"/>
      <c r="OGL851" s="200"/>
      <c r="OGM851" s="200"/>
      <c r="OGN851" s="200"/>
      <c r="OGO851" s="200"/>
      <c r="OGP851" s="200"/>
      <c r="OGQ851" s="200"/>
      <c r="OGR851" s="200"/>
      <c r="OGS851" s="200"/>
      <c r="OGT851" s="200"/>
      <c r="OGU851" s="200"/>
      <c r="OGV851" s="200"/>
      <c r="OGW851" s="200"/>
      <c r="OGX851" s="200"/>
      <c r="OGY851" s="200"/>
      <c r="OGZ851" s="200"/>
      <c r="OHA851" s="200"/>
      <c r="OHB851" s="200"/>
      <c r="OHC851" s="200"/>
      <c r="OHD851" s="200"/>
      <c r="OHE851" s="200"/>
      <c r="OHF851" s="200"/>
      <c r="OHG851" s="200"/>
      <c r="OHH851" s="200"/>
      <c r="OHI851" s="200"/>
      <c r="OHJ851" s="200"/>
      <c r="OHK851" s="200"/>
      <c r="OHL851" s="200"/>
      <c r="OHM851" s="200"/>
      <c r="OHN851" s="200"/>
      <c r="OHO851" s="200"/>
      <c r="OHP851" s="200"/>
      <c r="OHQ851" s="200"/>
      <c r="OHR851" s="200"/>
      <c r="OHS851" s="200"/>
      <c r="OHT851" s="200"/>
      <c r="OHU851" s="200"/>
      <c r="OHV851" s="200"/>
      <c r="OHW851" s="200"/>
      <c r="OHX851" s="200"/>
      <c r="OHY851" s="200"/>
      <c r="OHZ851" s="200"/>
      <c r="OIA851" s="200"/>
      <c r="OIB851" s="200"/>
      <c r="OIC851" s="200"/>
      <c r="OID851" s="200"/>
      <c r="OIE851" s="200"/>
      <c r="OIF851" s="200"/>
      <c r="OIG851" s="200"/>
      <c r="OIH851" s="200"/>
      <c r="OII851" s="200"/>
      <c r="OIJ851" s="200"/>
      <c r="OIK851" s="200"/>
      <c r="OIL851" s="200"/>
      <c r="OIM851" s="200"/>
      <c r="OIN851" s="200"/>
      <c r="OIO851" s="200"/>
      <c r="OIP851" s="200"/>
      <c r="OIQ851" s="200"/>
      <c r="OIR851" s="200"/>
      <c r="OIS851" s="200"/>
      <c r="OIT851" s="200"/>
      <c r="OIU851" s="200"/>
      <c r="OIV851" s="200"/>
      <c r="OIW851" s="200"/>
      <c r="OIX851" s="200"/>
      <c r="OIY851" s="200"/>
      <c r="OIZ851" s="200"/>
      <c r="OJA851" s="200"/>
      <c r="OJB851" s="200"/>
      <c r="OJC851" s="200"/>
      <c r="OJD851" s="200"/>
      <c r="OJE851" s="200"/>
      <c r="OJF851" s="200"/>
      <c r="OJG851" s="200"/>
      <c r="OJH851" s="200"/>
      <c r="OJI851" s="200"/>
      <c r="OJJ851" s="200"/>
      <c r="OJK851" s="200"/>
      <c r="OJL851" s="200"/>
      <c r="OJM851" s="200"/>
      <c r="OJN851" s="200"/>
      <c r="OJO851" s="200"/>
      <c r="OJP851" s="200"/>
      <c r="OJQ851" s="200"/>
      <c r="OJR851" s="200"/>
      <c r="OJS851" s="200"/>
      <c r="OJT851" s="200"/>
      <c r="OJU851" s="200"/>
      <c r="OJV851" s="200"/>
      <c r="OJW851" s="200"/>
      <c r="OJX851" s="200"/>
      <c r="OJY851" s="200"/>
      <c r="OJZ851" s="200"/>
      <c r="OKA851" s="200"/>
      <c r="OKB851" s="200"/>
      <c r="OKC851" s="200"/>
      <c r="OKD851" s="200"/>
      <c r="OKE851" s="200"/>
      <c r="OKF851" s="200"/>
      <c r="OKG851" s="200"/>
      <c r="OKH851" s="200"/>
      <c r="OKI851" s="200"/>
      <c r="OKJ851" s="200"/>
      <c r="OKK851" s="200"/>
      <c r="OKL851" s="200"/>
      <c r="OKM851" s="200"/>
      <c r="OKN851" s="200"/>
      <c r="OKO851" s="200"/>
      <c r="OKP851" s="200"/>
      <c r="OKQ851" s="200"/>
      <c r="OKR851" s="200"/>
      <c r="OKS851" s="200"/>
      <c r="OKT851" s="200"/>
      <c r="OKU851" s="200"/>
      <c r="OKV851" s="200"/>
      <c r="OKW851" s="200"/>
      <c r="OKX851" s="200"/>
      <c r="OKY851" s="200"/>
      <c r="OKZ851" s="200"/>
      <c r="OLA851" s="200"/>
      <c r="OLB851" s="200"/>
      <c r="OLC851" s="200"/>
      <c r="OLD851" s="200"/>
      <c r="OLE851" s="200"/>
      <c r="OLF851" s="200"/>
      <c r="OLG851" s="200"/>
      <c r="OLH851" s="200"/>
      <c r="OLI851" s="200"/>
      <c r="OLJ851" s="200"/>
      <c r="OLK851" s="200"/>
      <c r="OLL851" s="200"/>
      <c r="OLM851" s="200"/>
      <c r="OLN851" s="200"/>
      <c r="OLO851" s="200"/>
      <c r="OLP851" s="200"/>
      <c r="OLQ851" s="200"/>
      <c r="OLR851" s="200"/>
      <c r="OLS851" s="200"/>
      <c r="OLT851" s="200"/>
      <c r="OLU851" s="200"/>
      <c r="OLV851" s="200"/>
      <c r="OLW851" s="200"/>
      <c r="OLX851" s="200"/>
      <c r="OLY851" s="200"/>
      <c r="OLZ851" s="200"/>
      <c r="OMA851" s="200"/>
      <c r="OMB851" s="200"/>
      <c r="OMC851" s="200"/>
      <c r="OMD851" s="200"/>
      <c r="OME851" s="200"/>
      <c r="OMF851" s="200"/>
      <c r="OMG851" s="200"/>
      <c r="OMH851" s="200"/>
      <c r="OMI851" s="200"/>
      <c r="OMJ851" s="200"/>
      <c r="OMK851" s="200"/>
      <c r="OML851" s="200"/>
      <c r="OMM851" s="200"/>
      <c r="OMN851" s="200"/>
      <c r="OMO851" s="200"/>
      <c r="OMP851" s="200"/>
      <c r="OMQ851" s="200"/>
      <c r="OMR851" s="200"/>
      <c r="OMS851" s="200"/>
      <c r="OMT851" s="200"/>
      <c r="OMU851" s="200"/>
      <c r="OMV851" s="200"/>
      <c r="OMW851" s="200"/>
      <c r="OMX851" s="200"/>
      <c r="OMY851" s="200"/>
      <c r="OMZ851" s="200"/>
      <c r="ONA851" s="200"/>
      <c r="ONB851" s="200"/>
      <c r="ONC851" s="200"/>
      <c r="OND851" s="200"/>
      <c r="ONE851" s="200"/>
      <c r="ONF851" s="200"/>
      <c r="ONG851" s="200"/>
      <c r="ONH851" s="200"/>
      <c r="ONI851" s="200"/>
      <c r="ONJ851" s="200"/>
      <c r="ONK851" s="200"/>
      <c r="ONL851" s="200"/>
      <c r="ONM851" s="200"/>
      <c r="ONN851" s="200"/>
      <c r="ONO851" s="200"/>
      <c r="ONP851" s="200"/>
      <c r="ONQ851" s="200"/>
      <c r="ONR851" s="200"/>
      <c r="ONS851" s="200"/>
      <c r="ONT851" s="200"/>
      <c r="ONU851" s="200"/>
      <c r="ONV851" s="200"/>
      <c r="ONW851" s="200"/>
      <c r="ONX851" s="200"/>
      <c r="ONY851" s="200"/>
      <c r="ONZ851" s="200"/>
      <c r="OOA851" s="200"/>
      <c r="OOB851" s="200"/>
      <c r="OOC851" s="200"/>
      <c r="OOD851" s="200"/>
      <c r="OOE851" s="200"/>
      <c r="OOF851" s="200"/>
      <c r="OOG851" s="200"/>
      <c r="OOH851" s="200"/>
      <c r="OOI851" s="200"/>
      <c r="OOJ851" s="200"/>
      <c r="OOK851" s="200"/>
      <c r="OOL851" s="200"/>
      <c r="OOM851" s="200"/>
      <c r="OON851" s="200"/>
      <c r="OOO851" s="200"/>
      <c r="OOP851" s="200"/>
      <c r="OOQ851" s="200"/>
      <c r="OOR851" s="200"/>
      <c r="OOS851" s="200"/>
      <c r="OOT851" s="200"/>
      <c r="OOU851" s="200"/>
      <c r="OOV851" s="200"/>
      <c r="OOW851" s="200"/>
      <c r="OOX851" s="200"/>
      <c r="OOY851" s="200"/>
      <c r="OOZ851" s="200"/>
      <c r="OPA851" s="200"/>
      <c r="OPB851" s="200"/>
      <c r="OPC851" s="200"/>
      <c r="OPD851" s="200"/>
      <c r="OPE851" s="200"/>
      <c r="OPF851" s="200"/>
      <c r="OPG851" s="200"/>
      <c r="OPH851" s="200"/>
      <c r="OPI851" s="200"/>
      <c r="OPJ851" s="200"/>
      <c r="OPK851" s="200"/>
      <c r="OPL851" s="200"/>
      <c r="OPM851" s="200"/>
      <c r="OPN851" s="200"/>
      <c r="OPO851" s="200"/>
      <c r="OPP851" s="200"/>
      <c r="OPQ851" s="200"/>
      <c r="OPR851" s="200"/>
      <c r="OPS851" s="200"/>
      <c r="OPT851" s="200"/>
      <c r="OPU851" s="200"/>
      <c r="OPV851" s="200"/>
      <c r="OPW851" s="200"/>
      <c r="OPX851" s="200"/>
      <c r="OPY851" s="200"/>
      <c r="OPZ851" s="200"/>
      <c r="OQA851" s="200"/>
      <c r="OQB851" s="200"/>
      <c r="OQC851" s="200"/>
      <c r="OQD851" s="200"/>
      <c r="OQE851" s="200"/>
      <c r="OQF851" s="200"/>
      <c r="OQG851" s="200"/>
      <c r="OQH851" s="200"/>
      <c r="OQI851" s="200"/>
      <c r="OQJ851" s="200"/>
      <c r="OQK851" s="200"/>
      <c r="OQL851" s="200"/>
      <c r="OQM851" s="200"/>
      <c r="OQN851" s="200"/>
      <c r="OQO851" s="200"/>
      <c r="OQP851" s="200"/>
      <c r="OQQ851" s="200"/>
      <c r="OQR851" s="200"/>
      <c r="OQS851" s="200"/>
      <c r="OQT851" s="200"/>
      <c r="OQU851" s="200"/>
      <c r="OQV851" s="200"/>
      <c r="OQW851" s="200"/>
      <c r="OQX851" s="200"/>
      <c r="OQY851" s="200"/>
      <c r="OQZ851" s="200"/>
      <c r="ORA851" s="200"/>
      <c r="ORB851" s="200"/>
      <c r="ORC851" s="200"/>
      <c r="ORD851" s="200"/>
      <c r="ORE851" s="200"/>
      <c r="ORF851" s="200"/>
      <c r="ORG851" s="200"/>
      <c r="ORH851" s="200"/>
      <c r="ORI851" s="200"/>
      <c r="ORJ851" s="200"/>
      <c r="ORK851" s="200"/>
      <c r="ORL851" s="200"/>
      <c r="ORM851" s="200"/>
      <c r="ORN851" s="200"/>
      <c r="ORO851" s="200"/>
      <c r="ORP851" s="200"/>
      <c r="ORQ851" s="200"/>
      <c r="ORR851" s="200"/>
      <c r="ORS851" s="200"/>
      <c r="ORT851" s="200"/>
      <c r="ORU851" s="200"/>
      <c r="ORV851" s="200"/>
      <c r="ORW851" s="200"/>
      <c r="ORX851" s="200"/>
      <c r="ORY851" s="200"/>
      <c r="ORZ851" s="200"/>
      <c r="OSA851" s="200"/>
      <c r="OSB851" s="200"/>
      <c r="OSC851" s="200"/>
      <c r="OSD851" s="200"/>
      <c r="OSE851" s="200"/>
      <c r="OSF851" s="200"/>
      <c r="OSG851" s="200"/>
      <c r="OSH851" s="200"/>
      <c r="OSI851" s="200"/>
      <c r="OSJ851" s="200"/>
      <c r="OSK851" s="200"/>
      <c r="OSL851" s="200"/>
      <c r="OSM851" s="200"/>
      <c r="OSN851" s="200"/>
      <c r="OSO851" s="200"/>
      <c r="OSP851" s="200"/>
      <c r="OSQ851" s="200"/>
      <c r="OSR851" s="200"/>
      <c r="OSS851" s="200"/>
      <c r="OST851" s="200"/>
      <c r="OSU851" s="200"/>
      <c r="OSV851" s="200"/>
      <c r="OSW851" s="200"/>
      <c r="OSX851" s="200"/>
      <c r="OSY851" s="200"/>
      <c r="OSZ851" s="200"/>
      <c r="OTA851" s="200"/>
      <c r="OTB851" s="200"/>
      <c r="OTC851" s="200"/>
      <c r="OTD851" s="200"/>
      <c r="OTE851" s="200"/>
      <c r="OTF851" s="200"/>
      <c r="OTG851" s="200"/>
      <c r="OTH851" s="200"/>
      <c r="OTI851" s="200"/>
      <c r="OTJ851" s="200"/>
      <c r="OTK851" s="200"/>
      <c r="OTL851" s="200"/>
      <c r="OTM851" s="200"/>
      <c r="OTN851" s="200"/>
      <c r="OTO851" s="200"/>
      <c r="OTP851" s="200"/>
      <c r="OTQ851" s="200"/>
      <c r="OTR851" s="200"/>
      <c r="OTS851" s="200"/>
      <c r="OTT851" s="200"/>
      <c r="OTU851" s="200"/>
      <c r="OTV851" s="200"/>
      <c r="OTW851" s="200"/>
      <c r="OTX851" s="200"/>
      <c r="OTY851" s="200"/>
      <c r="OTZ851" s="200"/>
      <c r="OUA851" s="200"/>
      <c r="OUB851" s="200"/>
      <c r="OUC851" s="200"/>
      <c r="OUD851" s="200"/>
      <c r="OUE851" s="200"/>
      <c r="OUF851" s="200"/>
      <c r="OUG851" s="200"/>
      <c r="OUH851" s="200"/>
      <c r="OUI851" s="200"/>
      <c r="OUJ851" s="200"/>
      <c r="OUK851" s="200"/>
      <c r="OUL851" s="200"/>
      <c r="OUM851" s="200"/>
      <c r="OUN851" s="200"/>
      <c r="OUO851" s="200"/>
      <c r="OUP851" s="200"/>
      <c r="OUQ851" s="200"/>
      <c r="OUR851" s="200"/>
      <c r="OUS851" s="200"/>
      <c r="OUT851" s="200"/>
      <c r="OUU851" s="200"/>
      <c r="OUV851" s="200"/>
      <c r="OUW851" s="200"/>
      <c r="OUX851" s="200"/>
      <c r="OUY851" s="200"/>
      <c r="OUZ851" s="200"/>
      <c r="OVA851" s="200"/>
      <c r="OVB851" s="200"/>
      <c r="OVC851" s="200"/>
      <c r="OVD851" s="200"/>
      <c r="OVE851" s="200"/>
      <c r="OVF851" s="200"/>
      <c r="OVG851" s="200"/>
      <c r="OVH851" s="200"/>
      <c r="OVI851" s="200"/>
      <c r="OVJ851" s="200"/>
      <c r="OVK851" s="200"/>
      <c r="OVL851" s="200"/>
      <c r="OVM851" s="200"/>
      <c r="OVN851" s="200"/>
      <c r="OVO851" s="200"/>
      <c r="OVP851" s="200"/>
      <c r="OVQ851" s="200"/>
      <c r="OVR851" s="200"/>
      <c r="OVS851" s="200"/>
      <c r="OVT851" s="200"/>
      <c r="OVU851" s="200"/>
      <c r="OVV851" s="200"/>
      <c r="OVW851" s="200"/>
      <c r="OVX851" s="200"/>
      <c r="OVY851" s="200"/>
      <c r="OVZ851" s="200"/>
      <c r="OWA851" s="200"/>
      <c r="OWB851" s="200"/>
      <c r="OWC851" s="200"/>
      <c r="OWD851" s="200"/>
      <c r="OWE851" s="200"/>
      <c r="OWF851" s="200"/>
      <c r="OWG851" s="200"/>
      <c r="OWH851" s="200"/>
      <c r="OWI851" s="200"/>
      <c r="OWJ851" s="200"/>
      <c r="OWK851" s="200"/>
      <c r="OWL851" s="200"/>
      <c r="OWM851" s="200"/>
      <c r="OWN851" s="200"/>
      <c r="OWO851" s="200"/>
      <c r="OWP851" s="200"/>
      <c r="OWQ851" s="200"/>
      <c r="OWR851" s="200"/>
      <c r="OWS851" s="200"/>
      <c r="OWT851" s="200"/>
      <c r="OWU851" s="200"/>
      <c r="OWV851" s="200"/>
      <c r="OWW851" s="200"/>
      <c r="OWX851" s="200"/>
      <c r="OWY851" s="200"/>
      <c r="OWZ851" s="200"/>
      <c r="OXA851" s="200"/>
      <c r="OXB851" s="200"/>
      <c r="OXC851" s="200"/>
      <c r="OXD851" s="200"/>
      <c r="OXE851" s="200"/>
      <c r="OXF851" s="200"/>
      <c r="OXG851" s="200"/>
      <c r="OXH851" s="200"/>
      <c r="OXI851" s="200"/>
      <c r="OXJ851" s="200"/>
      <c r="OXK851" s="200"/>
      <c r="OXL851" s="200"/>
      <c r="OXM851" s="200"/>
      <c r="OXN851" s="200"/>
      <c r="OXO851" s="200"/>
      <c r="OXP851" s="200"/>
      <c r="OXQ851" s="200"/>
      <c r="OXR851" s="200"/>
      <c r="OXS851" s="200"/>
      <c r="OXT851" s="200"/>
      <c r="OXU851" s="200"/>
      <c r="OXV851" s="200"/>
      <c r="OXW851" s="200"/>
      <c r="OXX851" s="200"/>
      <c r="OXY851" s="200"/>
      <c r="OXZ851" s="200"/>
      <c r="OYA851" s="200"/>
      <c r="OYB851" s="200"/>
      <c r="OYC851" s="200"/>
      <c r="OYD851" s="200"/>
      <c r="OYE851" s="200"/>
      <c r="OYF851" s="200"/>
      <c r="OYG851" s="200"/>
      <c r="OYH851" s="200"/>
      <c r="OYI851" s="200"/>
      <c r="OYJ851" s="200"/>
      <c r="OYK851" s="200"/>
      <c r="OYL851" s="200"/>
      <c r="OYM851" s="200"/>
      <c r="OYN851" s="200"/>
      <c r="OYO851" s="200"/>
      <c r="OYP851" s="200"/>
      <c r="OYQ851" s="200"/>
      <c r="OYR851" s="200"/>
      <c r="OYS851" s="200"/>
      <c r="OYT851" s="200"/>
      <c r="OYU851" s="200"/>
      <c r="OYV851" s="200"/>
      <c r="OYW851" s="200"/>
      <c r="OYX851" s="200"/>
      <c r="OYY851" s="200"/>
      <c r="OYZ851" s="200"/>
      <c r="OZA851" s="200"/>
      <c r="OZB851" s="200"/>
      <c r="OZC851" s="200"/>
      <c r="OZD851" s="200"/>
      <c r="OZE851" s="200"/>
      <c r="OZF851" s="200"/>
      <c r="OZG851" s="200"/>
      <c r="OZH851" s="200"/>
      <c r="OZI851" s="200"/>
      <c r="OZJ851" s="200"/>
      <c r="OZK851" s="200"/>
      <c r="OZL851" s="200"/>
      <c r="OZM851" s="200"/>
      <c r="OZN851" s="200"/>
      <c r="OZO851" s="200"/>
      <c r="OZP851" s="200"/>
      <c r="OZQ851" s="200"/>
      <c r="OZR851" s="200"/>
      <c r="OZS851" s="200"/>
      <c r="OZT851" s="200"/>
      <c r="OZU851" s="200"/>
      <c r="OZV851" s="200"/>
      <c r="OZW851" s="200"/>
      <c r="OZX851" s="200"/>
      <c r="OZY851" s="200"/>
      <c r="OZZ851" s="200"/>
      <c r="PAA851" s="200"/>
      <c r="PAB851" s="200"/>
      <c r="PAC851" s="200"/>
      <c r="PAD851" s="200"/>
      <c r="PAE851" s="200"/>
      <c r="PAF851" s="200"/>
      <c r="PAG851" s="200"/>
      <c r="PAH851" s="200"/>
      <c r="PAI851" s="200"/>
      <c r="PAJ851" s="200"/>
      <c r="PAK851" s="200"/>
      <c r="PAL851" s="200"/>
      <c r="PAM851" s="200"/>
      <c r="PAN851" s="200"/>
      <c r="PAO851" s="200"/>
      <c r="PAP851" s="200"/>
      <c r="PAQ851" s="200"/>
      <c r="PAR851" s="200"/>
      <c r="PAS851" s="200"/>
      <c r="PAT851" s="200"/>
      <c r="PAU851" s="200"/>
      <c r="PAV851" s="200"/>
      <c r="PAW851" s="200"/>
      <c r="PAX851" s="200"/>
      <c r="PAY851" s="200"/>
      <c r="PAZ851" s="200"/>
      <c r="PBA851" s="200"/>
      <c r="PBB851" s="200"/>
      <c r="PBC851" s="200"/>
      <c r="PBD851" s="200"/>
      <c r="PBE851" s="200"/>
      <c r="PBF851" s="200"/>
      <c r="PBG851" s="200"/>
      <c r="PBH851" s="200"/>
      <c r="PBI851" s="200"/>
      <c r="PBJ851" s="200"/>
      <c r="PBK851" s="200"/>
      <c r="PBL851" s="200"/>
      <c r="PBM851" s="200"/>
      <c r="PBN851" s="200"/>
      <c r="PBO851" s="200"/>
      <c r="PBP851" s="200"/>
      <c r="PBQ851" s="200"/>
      <c r="PBR851" s="200"/>
      <c r="PBS851" s="200"/>
      <c r="PBT851" s="200"/>
      <c r="PBU851" s="200"/>
      <c r="PBV851" s="200"/>
      <c r="PBW851" s="200"/>
      <c r="PBX851" s="200"/>
      <c r="PBY851" s="200"/>
      <c r="PBZ851" s="200"/>
      <c r="PCA851" s="200"/>
      <c r="PCB851" s="200"/>
      <c r="PCC851" s="200"/>
      <c r="PCD851" s="200"/>
      <c r="PCE851" s="200"/>
      <c r="PCF851" s="200"/>
      <c r="PCG851" s="200"/>
      <c r="PCH851" s="200"/>
      <c r="PCI851" s="200"/>
      <c r="PCJ851" s="200"/>
      <c r="PCK851" s="200"/>
      <c r="PCL851" s="200"/>
      <c r="PCM851" s="200"/>
      <c r="PCN851" s="200"/>
      <c r="PCO851" s="200"/>
      <c r="PCP851" s="200"/>
      <c r="PCQ851" s="200"/>
      <c r="PCR851" s="200"/>
      <c r="PCS851" s="200"/>
      <c r="PCT851" s="200"/>
      <c r="PCU851" s="200"/>
      <c r="PCV851" s="200"/>
      <c r="PCW851" s="200"/>
      <c r="PCX851" s="200"/>
      <c r="PCY851" s="200"/>
      <c r="PCZ851" s="200"/>
      <c r="PDA851" s="200"/>
      <c r="PDB851" s="200"/>
      <c r="PDC851" s="200"/>
      <c r="PDD851" s="200"/>
      <c r="PDE851" s="200"/>
      <c r="PDF851" s="200"/>
      <c r="PDG851" s="200"/>
      <c r="PDH851" s="200"/>
      <c r="PDI851" s="200"/>
      <c r="PDJ851" s="200"/>
      <c r="PDK851" s="200"/>
      <c r="PDL851" s="200"/>
      <c r="PDM851" s="200"/>
      <c r="PDN851" s="200"/>
      <c r="PDO851" s="200"/>
      <c r="PDP851" s="200"/>
      <c r="PDQ851" s="200"/>
      <c r="PDR851" s="200"/>
      <c r="PDS851" s="200"/>
      <c r="PDT851" s="200"/>
      <c r="PDU851" s="200"/>
      <c r="PDV851" s="200"/>
      <c r="PDW851" s="200"/>
      <c r="PDX851" s="200"/>
      <c r="PDY851" s="200"/>
      <c r="PDZ851" s="200"/>
      <c r="PEA851" s="200"/>
      <c r="PEB851" s="200"/>
      <c r="PEC851" s="200"/>
      <c r="PED851" s="200"/>
      <c r="PEE851" s="200"/>
      <c r="PEF851" s="200"/>
      <c r="PEG851" s="200"/>
      <c r="PEH851" s="200"/>
      <c r="PEI851" s="200"/>
      <c r="PEJ851" s="200"/>
      <c r="PEK851" s="200"/>
      <c r="PEL851" s="200"/>
      <c r="PEM851" s="200"/>
      <c r="PEN851" s="200"/>
      <c r="PEO851" s="200"/>
      <c r="PEP851" s="200"/>
      <c r="PEQ851" s="200"/>
      <c r="PER851" s="200"/>
      <c r="PES851" s="200"/>
      <c r="PET851" s="200"/>
      <c r="PEU851" s="200"/>
      <c r="PEV851" s="200"/>
      <c r="PEW851" s="200"/>
      <c r="PEX851" s="200"/>
      <c r="PEY851" s="200"/>
      <c r="PEZ851" s="200"/>
      <c r="PFA851" s="200"/>
      <c r="PFB851" s="200"/>
      <c r="PFC851" s="200"/>
      <c r="PFD851" s="200"/>
      <c r="PFE851" s="200"/>
      <c r="PFF851" s="200"/>
      <c r="PFG851" s="200"/>
      <c r="PFH851" s="200"/>
      <c r="PFI851" s="200"/>
      <c r="PFJ851" s="200"/>
      <c r="PFK851" s="200"/>
      <c r="PFL851" s="200"/>
      <c r="PFM851" s="200"/>
      <c r="PFN851" s="200"/>
      <c r="PFO851" s="200"/>
      <c r="PFP851" s="200"/>
      <c r="PFQ851" s="200"/>
      <c r="PFR851" s="200"/>
      <c r="PFS851" s="200"/>
      <c r="PFT851" s="200"/>
      <c r="PFU851" s="200"/>
      <c r="PFV851" s="200"/>
      <c r="PFW851" s="200"/>
      <c r="PFX851" s="200"/>
      <c r="PFY851" s="200"/>
      <c r="PFZ851" s="200"/>
      <c r="PGA851" s="200"/>
      <c r="PGB851" s="200"/>
      <c r="PGC851" s="200"/>
      <c r="PGD851" s="200"/>
      <c r="PGE851" s="200"/>
      <c r="PGF851" s="200"/>
      <c r="PGG851" s="200"/>
      <c r="PGH851" s="200"/>
      <c r="PGI851" s="200"/>
      <c r="PGJ851" s="200"/>
      <c r="PGK851" s="200"/>
      <c r="PGL851" s="200"/>
      <c r="PGM851" s="200"/>
      <c r="PGN851" s="200"/>
      <c r="PGO851" s="200"/>
      <c r="PGP851" s="200"/>
      <c r="PGQ851" s="200"/>
      <c r="PGR851" s="200"/>
      <c r="PGS851" s="200"/>
      <c r="PGT851" s="200"/>
      <c r="PGU851" s="200"/>
      <c r="PGV851" s="200"/>
      <c r="PGW851" s="200"/>
      <c r="PGX851" s="200"/>
      <c r="PGY851" s="200"/>
      <c r="PGZ851" s="200"/>
      <c r="PHA851" s="200"/>
      <c r="PHB851" s="200"/>
      <c r="PHC851" s="200"/>
      <c r="PHD851" s="200"/>
      <c r="PHE851" s="200"/>
      <c r="PHF851" s="200"/>
      <c r="PHG851" s="200"/>
      <c r="PHH851" s="200"/>
      <c r="PHI851" s="200"/>
      <c r="PHJ851" s="200"/>
      <c r="PHK851" s="200"/>
      <c r="PHL851" s="200"/>
      <c r="PHM851" s="200"/>
      <c r="PHN851" s="200"/>
      <c r="PHO851" s="200"/>
      <c r="PHP851" s="200"/>
      <c r="PHQ851" s="200"/>
      <c r="PHR851" s="200"/>
      <c r="PHS851" s="200"/>
      <c r="PHT851" s="200"/>
      <c r="PHU851" s="200"/>
      <c r="PHV851" s="200"/>
      <c r="PHW851" s="200"/>
      <c r="PHX851" s="200"/>
      <c r="PHY851" s="200"/>
      <c r="PHZ851" s="200"/>
      <c r="PIA851" s="200"/>
      <c r="PIB851" s="200"/>
      <c r="PIC851" s="200"/>
      <c r="PID851" s="200"/>
      <c r="PIE851" s="200"/>
      <c r="PIF851" s="200"/>
      <c r="PIG851" s="200"/>
      <c r="PIH851" s="200"/>
      <c r="PII851" s="200"/>
      <c r="PIJ851" s="200"/>
      <c r="PIK851" s="200"/>
      <c r="PIL851" s="200"/>
      <c r="PIM851" s="200"/>
      <c r="PIN851" s="200"/>
      <c r="PIO851" s="200"/>
      <c r="PIP851" s="200"/>
      <c r="PIQ851" s="200"/>
      <c r="PIR851" s="200"/>
      <c r="PIS851" s="200"/>
      <c r="PIT851" s="200"/>
      <c r="PIU851" s="200"/>
      <c r="PIV851" s="200"/>
      <c r="PIW851" s="200"/>
      <c r="PIX851" s="200"/>
      <c r="PIY851" s="200"/>
      <c r="PIZ851" s="200"/>
      <c r="PJA851" s="200"/>
      <c r="PJB851" s="200"/>
      <c r="PJC851" s="200"/>
      <c r="PJD851" s="200"/>
      <c r="PJE851" s="200"/>
      <c r="PJF851" s="200"/>
      <c r="PJG851" s="200"/>
      <c r="PJH851" s="200"/>
      <c r="PJI851" s="200"/>
      <c r="PJJ851" s="200"/>
      <c r="PJK851" s="200"/>
      <c r="PJL851" s="200"/>
      <c r="PJM851" s="200"/>
      <c r="PJN851" s="200"/>
      <c r="PJO851" s="200"/>
      <c r="PJP851" s="200"/>
      <c r="PJQ851" s="200"/>
      <c r="PJR851" s="200"/>
      <c r="PJS851" s="200"/>
      <c r="PJT851" s="200"/>
      <c r="PJU851" s="200"/>
      <c r="PJV851" s="200"/>
      <c r="PJW851" s="200"/>
      <c r="PJX851" s="200"/>
      <c r="PJY851" s="200"/>
      <c r="PJZ851" s="200"/>
      <c r="PKA851" s="200"/>
      <c r="PKB851" s="200"/>
      <c r="PKC851" s="200"/>
      <c r="PKD851" s="200"/>
      <c r="PKE851" s="200"/>
      <c r="PKF851" s="200"/>
      <c r="PKG851" s="200"/>
      <c r="PKH851" s="200"/>
      <c r="PKI851" s="200"/>
      <c r="PKJ851" s="200"/>
      <c r="PKK851" s="200"/>
      <c r="PKL851" s="200"/>
      <c r="PKM851" s="200"/>
      <c r="PKN851" s="200"/>
      <c r="PKO851" s="200"/>
      <c r="PKP851" s="200"/>
      <c r="PKQ851" s="200"/>
      <c r="PKR851" s="200"/>
      <c r="PKS851" s="200"/>
      <c r="PKT851" s="200"/>
      <c r="PKU851" s="200"/>
      <c r="PKV851" s="200"/>
      <c r="PKW851" s="200"/>
      <c r="PKX851" s="200"/>
      <c r="PKY851" s="200"/>
      <c r="PKZ851" s="200"/>
      <c r="PLA851" s="200"/>
      <c r="PLB851" s="200"/>
      <c r="PLC851" s="200"/>
      <c r="PLD851" s="200"/>
      <c r="PLE851" s="200"/>
      <c r="PLF851" s="200"/>
      <c r="PLG851" s="200"/>
      <c r="PLH851" s="200"/>
      <c r="PLI851" s="200"/>
      <c r="PLJ851" s="200"/>
      <c r="PLK851" s="200"/>
      <c r="PLL851" s="200"/>
      <c r="PLM851" s="200"/>
      <c r="PLN851" s="200"/>
      <c r="PLO851" s="200"/>
      <c r="PLP851" s="200"/>
      <c r="PLQ851" s="200"/>
      <c r="PLR851" s="200"/>
      <c r="PLS851" s="200"/>
      <c r="PLT851" s="200"/>
      <c r="PLU851" s="200"/>
      <c r="PLV851" s="200"/>
      <c r="PLW851" s="200"/>
      <c r="PLX851" s="200"/>
      <c r="PLY851" s="200"/>
      <c r="PLZ851" s="200"/>
      <c r="PMA851" s="200"/>
      <c r="PMB851" s="200"/>
      <c r="PMC851" s="200"/>
      <c r="PMD851" s="200"/>
      <c r="PME851" s="200"/>
      <c r="PMF851" s="200"/>
      <c r="PMG851" s="200"/>
      <c r="PMH851" s="200"/>
      <c r="PMI851" s="200"/>
      <c r="PMJ851" s="200"/>
      <c r="PMK851" s="200"/>
      <c r="PML851" s="200"/>
      <c r="PMM851" s="200"/>
      <c r="PMN851" s="200"/>
      <c r="PMO851" s="200"/>
      <c r="PMP851" s="200"/>
      <c r="PMQ851" s="200"/>
      <c r="PMR851" s="200"/>
      <c r="PMS851" s="200"/>
      <c r="PMT851" s="200"/>
      <c r="PMU851" s="200"/>
      <c r="PMV851" s="200"/>
      <c r="PMW851" s="200"/>
      <c r="PMX851" s="200"/>
      <c r="PMY851" s="200"/>
      <c r="PMZ851" s="200"/>
      <c r="PNA851" s="200"/>
      <c r="PNB851" s="200"/>
      <c r="PNC851" s="200"/>
      <c r="PND851" s="200"/>
      <c r="PNE851" s="200"/>
      <c r="PNF851" s="200"/>
      <c r="PNG851" s="200"/>
      <c r="PNH851" s="200"/>
      <c r="PNI851" s="200"/>
      <c r="PNJ851" s="200"/>
      <c r="PNK851" s="200"/>
      <c r="PNL851" s="200"/>
      <c r="PNM851" s="200"/>
      <c r="PNN851" s="200"/>
      <c r="PNO851" s="200"/>
      <c r="PNP851" s="200"/>
      <c r="PNQ851" s="200"/>
      <c r="PNR851" s="200"/>
      <c r="PNS851" s="200"/>
      <c r="PNT851" s="200"/>
      <c r="PNU851" s="200"/>
      <c r="PNV851" s="200"/>
      <c r="PNW851" s="200"/>
      <c r="PNX851" s="200"/>
      <c r="PNY851" s="200"/>
      <c r="PNZ851" s="200"/>
      <c r="POA851" s="200"/>
      <c r="POB851" s="200"/>
      <c r="POC851" s="200"/>
      <c r="POD851" s="200"/>
      <c r="POE851" s="200"/>
      <c r="POF851" s="200"/>
      <c r="POG851" s="200"/>
      <c r="POH851" s="200"/>
      <c r="POI851" s="200"/>
      <c r="POJ851" s="200"/>
      <c r="POK851" s="200"/>
      <c r="POL851" s="200"/>
      <c r="POM851" s="200"/>
      <c r="PON851" s="200"/>
      <c r="POO851" s="200"/>
      <c r="POP851" s="200"/>
      <c r="POQ851" s="200"/>
      <c r="POR851" s="200"/>
      <c r="POS851" s="200"/>
      <c r="POT851" s="200"/>
      <c r="POU851" s="200"/>
      <c r="POV851" s="200"/>
      <c r="POW851" s="200"/>
      <c r="POX851" s="200"/>
      <c r="POY851" s="200"/>
      <c r="POZ851" s="200"/>
      <c r="PPA851" s="200"/>
      <c r="PPB851" s="200"/>
      <c r="PPC851" s="200"/>
      <c r="PPD851" s="200"/>
      <c r="PPE851" s="200"/>
      <c r="PPF851" s="200"/>
      <c r="PPG851" s="200"/>
      <c r="PPH851" s="200"/>
      <c r="PPI851" s="200"/>
      <c r="PPJ851" s="200"/>
      <c r="PPK851" s="200"/>
      <c r="PPL851" s="200"/>
      <c r="PPM851" s="200"/>
      <c r="PPN851" s="200"/>
      <c r="PPO851" s="200"/>
      <c r="PPP851" s="200"/>
      <c r="PPQ851" s="200"/>
      <c r="PPR851" s="200"/>
      <c r="PPS851" s="200"/>
      <c r="PPT851" s="200"/>
      <c r="PPU851" s="200"/>
      <c r="PPV851" s="200"/>
      <c r="PPW851" s="200"/>
      <c r="PPX851" s="200"/>
      <c r="PPY851" s="200"/>
      <c r="PPZ851" s="200"/>
      <c r="PQA851" s="200"/>
      <c r="PQB851" s="200"/>
      <c r="PQC851" s="200"/>
      <c r="PQD851" s="200"/>
      <c r="PQE851" s="200"/>
      <c r="PQF851" s="200"/>
      <c r="PQG851" s="200"/>
      <c r="PQH851" s="200"/>
      <c r="PQI851" s="200"/>
      <c r="PQJ851" s="200"/>
      <c r="PQK851" s="200"/>
      <c r="PQL851" s="200"/>
      <c r="PQM851" s="200"/>
      <c r="PQN851" s="200"/>
      <c r="PQO851" s="200"/>
      <c r="PQP851" s="200"/>
      <c r="PQQ851" s="200"/>
      <c r="PQR851" s="200"/>
      <c r="PQS851" s="200"/>
      <c r="PQT851" s="200"/>
      <c r="PQU851" s="200"/>
      <c r="PQV851" s="200"/>
      <c r="PQW851" s="200"/>
      <c r="PQX851" s="200"/>
      <c r="PQY851" s="200"/>
      <c r="PQZ851" s="200"/>
      <c r="PRA851" s="200"/>
      <c r="PRB851" s="200"/>
      <c r="PRC851" s="200"/>
      <c r="PRD851" s="200"/>
      <c r="PRE851" s="200"/>
      <c r="PRF851" s="200"/>
      <c r="PRG851" s="200"/>
      <c r="PRH851" s="200"/>
      <c r="PRI851" s="200"/>
      <c r="PRJ851" s="200"/>
      <c r="PRK851" s="200"/>
      <c r="PRL851" s="200"/>
      <c r="PRM851" s="200"/>
      <c r="PRN851" s="200"/>
      <c r="PRO851" s="200"/>
      <c r="PRP851" s="200"/>
      <c r="PRQ851" s="200"/>
      <c r="PRR851" s="200"/>
      <c r="PRS851" s="200"/>
      <c r="PRT851" s="200"/>
      <c r="PRU851" s="200"/>
      <c r="PRV851" s="200"/>
      <c r="PRW851" s="200"/>
      <c r="PRX851" s="200"/>
      <c r="PRY851" s="200"/>
      <c r="PRZ851" s="200"/>
      <c r="PSA851" s="200"/>
      <c r="PSB851" s="200"/>
      <c r="PSC851" s="200"/>
      <c r="PSD851" s="200"/>
      <c r="PSE851" s="200"/>
      <c r="PSF851" s="200"/>
      <c r="PSG851" s="200"/>
      <c r="PSH851" s="200"/>
      <c r="PSI851" s="200"/>
      <c r="PSJ851" s="200"/>
      <c r="PSK851" s="200"/>
      <c r="PSL851" s="200"/>
      <c r="PSM851" s="200"/>
      <c r="PSN851" s="200"/>
      <c r="PSO851" s="200"/>
      <c r="PSP851" s="200"/>
      <c r="PSQ851" s="200"/>
      <c r="PSR851" s="200"/>
      <c r="PSS851" s="200"/>
      <c r="PST851" s="200"/>
      <c r="PSU851" s="200"/>
      <c r="PSV851" s="200"/>
      <c r="PSW851" s="200"/>
      <c r="PSX851" s="200"/>
      <c r="PSY851" s="200"/>
      <c r="PSZ851" s="200"/>
      <c r="PTA851" s="200"/>
      <c r="PTB851" s="200"/>
      <c r="PTC851" s="200"/>
      <c r="PTD851" s="200"/>
      <c r="PTE851" s="200"/>
      <c r="PTF851" s="200"/>
      <c r="PTG851" s="200"/>
      <c r="PTH851" s="200"/>
      <c r="PTI851" s="200"/>
      <c r="PTJ851" s="200"/>
      <c r="PTK851" s="200"/>
      <c r="PTL851" s="200"/>
      <c r="PTM851" s="200"/>
      <c r="PTN851" s="200"/>
      <c r="PTO851" s="200"/>
      <c r="PTP851" s="200"/>
      <c r="PTQ851" s="200"/>
      <c r="PTR851" s="200"/>
      <c r="PTS851" s="200"/>
      <c r="PTT851" s="200"/>
      <c r="PTU851" s="200"/>
      <c r="PTV851" s="200"/>
      <c r="PTW851" s="200"/>
      <c r="PTX851" s="200"/>
      <c r="PTY851" s="200"/>
      <c r="PTZ851" s="200"/>
      <c r="PUA851" s="200"/>
      <c r="PUB851" s="200"/>
      <c r="PUC851" s="200"/>
      <c r="PUD851" s="200"/>
      <c r="PUE851" s="200"/>
      <c r="PUF851" s="200"/>
      <c r="PUG851" s="200"/>
      <c r="PUH851" s="200"/>
      <c r="PUI851" s="200"/>
      <c r="PUJ851" s="200"/>
      <c r="PUK851" s="200"/>
      <c r="PUL851" s="200"/>
      <c r="PUM851" s="200"/>
      <c r="PUN851" s="200"/>
      <c r="PUO851" s="200"/>
      <c r="PUP851" s="200"/>
      <c r="PUQ851" s="200"/>
      <c r="PUR851" s="200"/>
      <c r="PUS851" s="200"/>
      <c r="PUT851" s="200"/>
      <c r="PUU851" s="200"/>
      <c r="PUV851" s="200"/>
      <c r="PUW851" s="200"/>
      <c r="PUX851" s="200"/>
      <c r="PUY851" s="200"/>
      <c r="PUZ851" s="200"/>
      <c r="PVA851" s="200"/>
      <c r="PVB851" s="200"/>
      <c r="PVC851" s="200"/>
      <c r="PVD851" s="200"/>
      <c r="PVE851" s="200"/>
      <c r="PVF851" s="200"/>
      <c r="PVG851" s="200"/>
      <c r="PVH851" s="200"/>
      <c r="PVI851" s="200"/>
      <c r="PVJ851" s="200"/>
      <c r="PVK851" s="200"/>
      <c r="PVL851" s="200"/>
      <c r="PVM851" s="200"/>
      <c r="PVN851" s="200"/>
      <c r="PVO851" s="200"/>
      <c r="PVP851" s="200"/>
      <c r="PVQ851" s="200"/>
      <c r="PVR851" s="200"/>
      <c r="PVS851" s="200"/>
      <c r="PVT851" s="200"/>
      <c r="PVU851" s="200"/>
      <c r="PVV851" s="200"/>
      <c r="PVW851" s="200"/>
      <c r="PVX851" s="200"/>
      <c r="PVY851" s="200"/>
      <c r="PVZ851" s="200"/>
      <c r="PWA851" s="200"/>
      <c r="PWB851" s="200"/>
      <c r="PWC851" s="200"/>
      <c r="PWD851" s="200"/>
      <c r="PWE851" s="200"/>
      <c r="PWF851" s="200"/>
      <c r="PWG851" s="200"/>
      <c r="PWH851" s="200"/>
      <c r="PWI851" s="200"/>
      <c r="PWJ851" s="200"/>
      <c r="PWK851" s="200"/>
      <c r="PWL851" s="200"/>
      <c r="PWM851" s="200"/>
      <c r="PWN851" s="200"/>
      <c r="PWO851" s="200"/>
      <c r="PWP851" s="200"/>
      <c r="PWQ851" s="200"/>
      <c r="PWR851" s="200"/>
      <c r="PWS851" s="200"/>
      <c r="PWT851" s="200"/>
      <c r="PWU851" s="200"/>
      <c r="PWV851" s="200"/>
      <c r="PWW851" s="200"/>
      <c r="PWX851" s="200"/>
      <c r="PWY851" s="200"/>
      <c r="PWZ851" s="200"/>
      <c r="PXA851" s="200"/>
      <c r="PXB851" s="200"/>
      <c r="PXC851" s="200"/>
      <c r="PXD851" s="200"/>
      <c r="PXE851" s="200"/>
      <c r="PXF851" s="200"/>
      <c r="PXG851" s="200"/>
      <c r="PXH851" s="200"/>
      <c r="PXI851" s="200"/>
      <c r="PXJ851" s="200"/>
      <c r="PXK851" s="200"/>
      <c r="PXL851" s="200"/>
      <c r="PXM851" s="200"/>
      <c r="PXN851" s="200"/>
      <c r="PXO851" s="200"/>
      <c r="PXP851" s="200"/>
      <c r="PXQ851" s="200"/>
      <c r="PXR851" s="200"/>
      <c r="PXS851" s="200"/>
      <c r="PXT851" s="200"/>
      <c r="PXU851" s="200"/>
      <c r="PXV851" s="200"/>
      <c r="PXW851" s="200"/>
      <c r="PXX851" s="200"/>
      <c r="PXY851" s="200"/>
      <c r="PXZ851" s="200"/>
      <c r="PYA851" s="200"/>
      <c r="PYB851" s="200"/>
      <c r="PYC851" s="200"/>
      <c r="PYD851" s="200"/>
      <c r="PYE851" s="200"/>
      <c r="PYF851" s="200"/>
      <c r="PYG851" s="200"/>
      <c r="PYH851" s="200"/>
      <c r="PYI851" s="200"/>
      <c r="PYJ851" s="200"/>
      <c r="PYK851" s="200"/>
      <c r="PYL851" s="200"/>
      <c r="PYM851" s="200"/>
      <c r="PYN851" s="200"/>
      <c r="PYO851" s="200"/>
      <c r="PYP851" s="200"/>
      <c r="PYQ851" s="200"/>
      <c r="PYR851" s="200"/>
      <c r="PYS851" s="200"/>
      <c r="PYT851" s="200"/>
      <c r="PYU851" s="200"/>
      <c r="PYV851" s="200"/>
      <c r="PYW851" s="200"/>
      <c r="PYX851" s="200"/>
      <c r="PYY851" s="200"/>
      <c r="PYZ851" s="200"/>
      <c r="PZA851" s="200"/>
      <c r="PZB851" s="200"/>
      <c r="PZC851" s="200"/>
      <c r="PZD851" s="200"/>
      <c r="PZE851" s="200"/>
      <c r="PZF851" s="200"/>
      <c r="PZG851" s="200"/>
      <c r="PZH851" s="200"/>
      <c r="PZI851" s="200"/>
      <c r="PZJ851" s="200"/>
      <c r="PZK851" s="200"/>
      <c r="PZL851" s="200"/>
      <c r="PZM851" s="200"/>
      <c r="PZN851" s="200"/>
      <c r="PZO851" s="200"/>
      <c r="PZP851" s="200"/>
      <c r="PZQ851" s="200"/>
      <c r="PZR851" s="200"/>
      <c r="PZS851" s="200"/>
      <c r="PZT851" s="200"/>
      <c r="PZU851" s="200"/>
      <c r="PZV851" s="200"/>
      <c r="PZW851" s="200"/>
      <c r="PZX851" s="200"/>
      <c r="PZY851" s="200"/>
      <c r="PZZ851" s="200"/>
      <c r="QAA851" s="200"/>
      <c r="QAB851" s="200"/>
      <c r="QAC851" s="200"/>
      <c r="QAD851" s="200"/>
      <c r="QAE851" s="200"/>
      <c r="QAF851" s="200"/>
      <c r="QAG851" s="200"/>
      <c r="QAH851" s="200"/>
      <c r="QAI851" s="200"/>
      <c r="QAJ851" s="200"/>
      <c r="QAK851" s="200"/>
      <c r="QAL851" s="200"/>
      <c r="QAM851" s="200"/>
      <c r="QAN851" s="200"/>
      <c r="QAO851" s="200"/>
      <c r="QAP851" s="200"/>
      <c r="QAQ851" s="200"/>
      <c r="QAR851" s="200"/>
      <c r="QAS851" s="200"/>
      <c r="QAT851" s="200"/>
      <c r="QAU851" s="200"/>
      <c r="QAV851" s="200"/>
      <c r="QAW851" s="200"/>
      <c r="QAX851" s="200"/>
      <c r="QAY851" s="200"/>
      <c r="QAZ851" s="200"/>
      <c r="QBA851" s="200"/>
      <c r="QBB851" s="200"/>
      <c r="QBC851" s="200"/>
      <c r="QBD851" s="200"/>
      <c r="QBE851" s="200"/>
      <c r="QBF851" s="200"/>
      <c r="QBG851" s="200"/>
      <c r="QBH851" s="200"/>
      <c r="QBI851" s="200"/>
      <c r="QBJ851" s="200"/>
      <c r="QBK851" s="200"/>
      <c r="QBL851" s="200"/>
      <c r="QBM851" s="200"/>
      <c r="QBN851" s="200"/>
      <c r="QBO851" s="200"/>
      <c r="QBP851" s="200"/>
      <c r="QBQ851" s="200"/>
      <c r="QBR851" s="200"/>
      <c r="QBS851" s="200"/>
      <c r="QBT851" s="200"/>
      <c r="QBU851" s="200"/>
      <c r="QBV851" s="200"/>
      <c r="QBW851" s="200"/>
      <c r="QBX851" s="200"/>
      <c r="QBY851" s="200"/>
      <c r="QBZ851" s="200"/>
      <c r="QCA851" s="200"/>
      <c r="QCB851" s="200"/>
      <c r="QCC851" s="200"/>
      <c r="QCD851" s="200"/>
      <c r="QCE851" s="200"/>
      <c r="QCF851" s="200"/>
      <c r="QCG851" s="200"/>
      <c r="QCH851" s="200"/>
      <c r="QCI851" s="200"/>
      <c r="QCJ851" s="200"/>
      <c r="QCK851" s="200"/>
      <c r="QCL851" s="200"/>
      <c r="QCM851" s="200"/>
      <c r="QCN851" s="200"/>
      <c r="QCO851" s="200"/>
      <c r="QCP851" s="200"/>
      <c r="QCQ851" s="200"/>
      <c r="QCR851" s="200"/>
      <c r="QCS851" s="200"/>
      <c r="QCT851" s="200"/>
      <c r="QCU851" s="200"/>
      <c r="QCV851" s="200"/>
      <c r="QCW851" s="200"/>
      <c r="QCX851" s="200"/>
      <c r="QCY851" s="200"/>
      <c r="QCZ851" s="200"/>
      <c r="QDA851" s="200"/>
      <c r="QDB851" s="200"/>
      <c r="QDC851" s="200"/>
      <c r="QDD851" s="200"/>
      <c r="QDE851" s="200"/>
      <c r="QDF851" s="200"/>
      <c r="QDG851" s="200"/>
      <c r="QDH851" s="200"/>
      <c r="QDI851" s="200"/>
      <c r="QDJ851" s="200"/>
      <c r="QDK851" s="200"/>
      <c r="QDL851" s="200"/>
      <c r="QDM851" s="200"/>
      <c r="QDN851" s="200"/>
      <c r="QDO851" s="200"/>
      <c r="QDP851" s="200"/>
      <c r="QDQ851" s="200"/>
      <c r="QDR851" s="200"/>
      <c r="QDS851" s="200"/>
      <c r="QDT851" s="200"/>
      <c r="QDU851" s="200"/>
      <c r="QDV851" s="200"/>
      <c r="QDW851" s="200"/>
      <c r="QDX851" s="200"/>
      <c r="QDY851" s="200"/>
      <c r="QDZ851" s="200"/>
      <c r="QEA851" s="200"/>
      <c r="QEB851" s="200"/>
      <c r="QEC851" s="200"/>
      <c r="QED851" s="200"/>
      <c r="QEE851" s="200"/>
      <c r="QEF851" s="200"/>
      <c r="QEG851" s="200"/>
      <c r="QEH851" s="200"/>
      <c r="QEI851" s="200"/>
      <c r="QEJ851" s="200"/>
      <c r="QEK851" s="200"/>
      <c r="QEL851" s="200"/>
      <c r="QEM851" s="200"/>
      <c r="QEN851" s="200"/>
      <c r="QEO851" s="200"/>
      <c r="QEP851" s="200"/>
      <c r="QEQ851" s="200"/>
      <c r="QER851" s="200"/>
      <c r="QES851" s="200"/>
      <c r="QET851" s="200"/>
      <c r="QEU851" s="200"/>
      <c r="QEV851" s="200"/>
      <c r="QEW851" s="200"/>
      <c r="QEX851" s="200"/>
      <c r="QEY851" s="200"/>
      <c r="QEZ851" s="200"/>
      <c r="QFA851" s="200"/>
      <c r="QFB851" s="200"/>
      <c r="QFC851" s="200"/>
      <c r="QFD851" s="200"/>
      <c r="QFE851" s="200"/>
      <c r="QFF851" s="200"/>
      <c r="QFG851" s="200"/>
      <c r="QFH851" s="200"/>
      <c r="QFI851" s="200"/>
      <c r="QFJ851" s="200"/>
      <c r="QFK851" s="200"/>
      <c r="QFL851" s="200"/>
      <c r="QFM851" s="200"/>
      <c r="QFN851" s="200"/>
      <c r="QFO851" s="200"/>
      <c r="QFP851" s="200"/>
      <c r="QFQ851" s="200"/>
      <c r="QFR851" s="200"/>
      <c r="QFS851" s="200"/>
      <c r="QFT851" s="200"/>
      <c r="QFU851" s="200"/>
      <c r="QFV851" s="200"/>
      <c r="QFW851" s="200"/>
      <c r="QFX851" s="200"/>
      <c r="QFY851" s="200"/>
      <c r="QFZ851" s="200"/>
      <c r="QGA851" s="200"/>
      <c r="QGB851" s="200"/>
      <c r="QGC851" s="200"/>
      <c r="QGD851" s="200"/>
      <c r="QGE851" s="200"/>
      <c r="QGF851" s="200"/>
      <c r="QGG851" s="200"/>
      <c r="QGH851" s="200"/>
      <c r="QGI851" s="200"/>
      <c r="QGJ851" s="200"/>
      <c r="QGK851" s="200"/>
      <c r="QGL851" s="200"/>
      <c r="QGM851" s="200"/>
      <c r="QGN851" s="200"/>
      <c r="QGO851" s="200"/>
      <c r="QGP851" s="200"/>
      <c r="QGQ851" s="200"/>
      <c r="QGR851" s="200"/>
      <c r="QGS851" s="200"/>
      <c r="QGT851" s="200"/>
      <c r="QGU851" s="200"/>
      <c r="QGV851" s="200"/>
      <c r="QGW851" s="200"/>
      <c r="QGX851" s="200"/>
      <c r="QGY851" s="200"/>
      <c r="QGZ851" s="200"/>
      <c r="QHA851" s="200"/>
      <c r="QHB851" s="200"/>
      <c r="QHC851" s="200"/>
      <c r="QHD851" s="200"/>
      <c r="QHE851" s="200"/>
      <c r="QHF851" s="200"/>
      <c r="QHG851" s="200"/>
      <c r="QHH851" s="200"/>
      <c r="QHI851" s="200"/>
      <c r="QHJ851" s="200"/>
      <c r="QHK851" s="200"/>
      <c r="QHL851" s="200"/>
      <c r="QHM851" s="200"/>
      <c r="QHN851" s="200"/>
      <c r="QHO851" s="200"/>
      <c r="QHP851" s="200"/>
      <c r="QHQ851" s="200"/>
      <c r="QHR851" s="200"/>
      <c r="QHS851" s="200"/>
      <c r="QHT851" s="200"/>
      <c r="QHU851" s="200"/>
      <c r="QHV851" s="200"/>
      <c r="QHW851" s="200"/>
      <c r="QHX851" s="200"/>
      <c r="QHY851" s="200"/>
      <c r="QHZ851" s="200"/>
      <c r="QIA851" s="200"/>
      <c r="QIB851" s="200"/>
      <c r="QIC851" s="200"/>
      <c r="QID851" s="200"/>
      <c r="QIE851" s="200"/>
      <c r="QIF851" s="200"/>
      <c r="QIG851" s="200"/>
      <c r="QIH851" s="200"/>
      <c r="QII851" s="200"/>
      <c r="QIJ851" s="200"/>
      <c r="QIK851" s="200"/>
      <c r="QIL851" s="200"/>
      <c r="QIM851" s="200"/>
      <c r="QIN851" s="200"/>
      <c r="QIO851" s="200"/>
      <c r="QIP851" s="200"/>
      <c r="QIQ851" s="200"/>
      <c r="QIR851" s="200"/>
      <c r="QIS851" s="200"/>
      <c r="QIT851" s="200"/>
      <c r="QIU851" s="200"/>
      <c r="QIV851" s="200"/>
      <c r="QIW851" s="200"/>
      <c r="QIX851" s="200"/>
      <c r="QIY851" s="200"/>
      <c r="QIZ851" s="200"/>
      <c r="QJA851" s="200"/>
      <c r="QJB851" s="200"/>
      <c r="QJC851" s="200"/>
      <c r="QJD851" s="200"/>
      <c r="QJE851" s="200"/>
      <c r="QJF851" s="200"/>
      <c r="QJG851" s="200"/>
      <c r="QJH851" s="200"/>
      <c r="QJI851" s="200"/>
      <c r="QJJ851" s="200"/>
      <c r="QJK851" s="200"/>
      <c r="QJL851" s="200"/>
      <c r="QJM851" s="200"/>
      <c r="QJN851" s="200"/>
      <c r="QJO851" s="200"/>
      <c r="QJP851" s="200"/>
      <c r="QJQ851" s="200"/>
      <c r="QJR851" s="200"/>
      <c r="QJS851" s="200"/>
      <c r="QJT851" s="200"/>
      <c r="QJU851" s="200"/>
      <c r="QJV851" s="200"/>
      <c r="QJW851" s="200"/>
      <c r="QJX851" s="200"/>
      <c r="QJY851" s="200"/>
      <c r="QJZ851" s="200"/>
      <c r="QKA851" s="200"/>
      <c r="QKB851" s="200"/>
      <c r="QKC851" s="200"/>
      <c r="QKD851" s="200"/>
      <c r="QKE851" s="200"/>
      <c r="QKF851" s="200"/>
      <c r="QKG851" s="200"/>
      <c r="QKH851" s="200"/>
      <c r="QKI851" s="200"/>
      <c r="QKJ851" s="200"/>
      <c r="QKK851" s="200"/>
      <c r="QKL851" s="200"/>
      <c r="QKM851" s="200"/>
      <c r="QKN851" s="200"/>
      <c r="QKO851" s="200"/>
      <c r="QKP851" s="200"/>
      <c r="QKQ851" s="200"/>
      <c r="QKR851" s="200"/>
      <c r="QKS851" s="200"/>
      <c r="QKT851" s="200"/>
      <c r="QKU851" s="200"/>
      <c r="QKV851" s="200"/>
      <c r="QKW851" s="200"/>
      <c r="QKX851" s="200"/>
      <c r="QKY851" s="200"/>
      <c r="QKZ851" s="200"/>
      <c r="QLA851" s="200"/>
      <c r="QLB851" s="200"/>
      <c r="QLC851" s="200"/>
      <c r="QLD851" s="200"/>
      <c r="QLE851" s="200"/>
      <c r="QLF851" s="200"/>
      <c r="QLG851" s="200"/>
      <c r="QLH851" s="200"/>
      <c r="QLI851" s="200"/>
      <c r="QLJ851" s="200"/>
      <c r="QLK851" s="200"/>
      <c r="QLL851" s="200"/>
      <c r="QLM851" s="200"/>
      <c r="QLN851" s="200"/>
      <c r="QLO851" s="200"/>
      <c r="QLP851" s="200"/>
      <c r="QLQ851" s="200"/>
      <c r="QLR851" s="200"/>
      <c r="QLS851" s="200"/>
      <c r="QLT851" s="200"/>
      <c r="QLU851" s="200"/>
      <c r="QLV851" s="200"/>
      <c r="QLW851" s="200"/>
      <c r="QLX851" s="200"/>
      <c r="QLY851" s="200"/>
      <c r="QLZ851" s="200"/>
      <c r="QMA851" s="200"/>
      <c r="QMB851" s="200"/>
      <c r="QMC851" s="200"/>
      <c r="QMD851" s="200"/>
      <c r="QME851" s="200"/>
      <c r="QMF851" s="200"/>
      <c r="QMG851" s="200"/>
      <c r="QMH851" s="200"/>
      <c r="QMI851" s="200"/>
      <c r="QMJ851" s="200"/>
      <c r="QMK851" s="200"/>
      <c r="QML851" s="200"/>
      <c r="QMM851" s="200"/>
      <c r="QMN851" s="200"/>
      <c r="QMO851" s="200"/>
      <c r="QMP851" s="200"/>
      <c r="QMQ851" s="200"/>
      <c r="QMR851" s="200"/>
      <c r="QMS851" s="200"/>
      <c r="QMT851" s="200"/>
      <c r="QMU851" s="200"/>
      <c r="QMV851" s="200"/>
      <c r="QMW851" s="200"/>
      <c r="QMX851" s="200"/>
      <c r="QMY851" s="200"/>
      <c r="QMZ851" s="200"/>
      <c r="QNA851" s="200"/>
      <c r="QNB851" s="200"/>
      <c r="QNC851" s="200"/>
      <c r="QND851" s="200"/>
      <c r="QNE851" s="200"/>
      <c r="QNF851" s="200"/>
      <c r="QNG851" s="200"/>
      <c r="QNH851" s="200"/>
      <c r="QNI851" s="200"/>
      <c r="QNJ851" s="200"/>
      <c r="QNK851" s="200"/>
      <c r="QNL851" s="200"/>
      <c r="QNM851" s="200"/>
      <c r="QNN851" s="200"/>
      <c r="QNO851" s="200"/>
      <c r="QNP851" s="200"/>
      <c r="QNQ851" s="200"/>
      <c r="QNR851" s="200"/>
      <c r="QNS851" s="200"/>
      <c r="QNT851" s="200"/>
      <c r="QNU851" s="200"/>
      <c r="QNV851" s="200"/>
      <c r="QNW851" s="200"/>
      <c r="QNX851" s="200"/>
      <c r="QNY851" s="200"/>
      <c r="QNZ851" s="200"/>
      <c r="QOA851" s="200"/>
      <c r="QOB851" s="200"/>
      <c r="QOC851" s="200"/>
      <c r="QOD851" s="200"/>
      <c r="QOE851" s="200"/>
      <c r="QOF851" s="200"/>
      <c r="QOG851" s="200"/>
      <c r="QOH851" s="200"/>
      <c r="QOI851" s="200"/>
      <c r="QOJ851" s="200"/>
      <c r="QOK851" s="200"/>
      <c r="QOL851" s="200"/>
      <c r="QOM851" s="200"/>
      <c r="QON851" s="200"/>
      <c r="QOO851" s="200"/>
      <c r="QOP851" s="200"/>
      <c r="QOQ851" s="200"/>
      <c r="QOR851" s="200"/>
      <c r="QOS851" s="200"/>
      <c r="QOT851" s="200"/>
      <c r="QOU851" s="200"/>
      <c r="QOV851" s="200"/>
      <c r="QOW851" s="200"/>
      <c r="QOX851" s="200"/>
      <c r="QOY851" s="200"/>
      <c r="QOZ851" s="200"/>
      <c r="QPA851" s="200"/>
      <c r="QPB851" s="200"/>
      <c r="QPC851" s="200"/>
      <c r="QPD851" s="200"/>
      <c r="QPE851" s="200"/>
      <c r="QPF851" s="200"/>
      <c r="QPG851" s="200"/>
      <c r="QPH851" s="200"/>
      <c r="QPI851" s="200"/>
      <c r="QPJ851" s="200"/>
      <c r="QPK851" s="200"/>
      <c r="QPL851" s="200"/>
      <c r="QPM851" s="200"/>
      <c r="QPN851" s="200"/>
      <c r="QPO851" s="200"/>
      <c r="QPP851" s="200"/>
      <c r="QPQ851" s="200"/>
      <c r="QPR851" s="200"/>
      <c r="QPS851" s="200"/>
      <c r="QPT851" s="200"/>
      <c r="QPU851" s="200"/>
      <c r="QPV851" s="200"/>
      <c r="QPW851" s="200"/>
      <c r="QPX851" s="200"/>
      <c r="QPY851" s="200"/>
      <c r="QPZ851" s="200"/>
      <c r="QQA851" s="200"/>
      <c r="QQB851" s="200"/>
      <c r="QQC851" s="200"/>
      <c r="QQD851" s="200"/>
      <c r="QQE851" s="200"/>
      <c r="QQF851" s="200"/>
      <c r="QQG851" s="200"/>
      <c r="QQH851" s="200"/>
      <c r="QQI851" s="200"/>
      <c r="QQJ851" s="200"/>
      <c r="QQK851" s="200"/>
      <c r="QQL851" s="200"/>
      <c r="QQM851" s="200"/>
      <c r="QQN851" s="200"/>
      <c r="QQO851" s="200"/>
      <c r="QQP851" s="200"/>
      <c r="QQQ851" s="200"/>
      <c r="QQR851" s="200"/>
      <c r="QQS851" s="200"/>
      <c r="QQT851" s="200"/>
      <c r="QQU851" s="200"/>
      <c r="QQV851" s="200"/>
      <c r="QQW851" s="200"/>
      <c r="QQX851" s="200"/>
      <c r="QQY851" s="200"/>
      <c r="QQZ851" s="200"/>
      <c r="QRA851" s="200"/>
      <c r="QRB851" s="200"/>
      <c r="QRC851" s="200"/>
      <c r="QRD851" s="200"/>
      <c r="QRE851" s="200"/>
      <c r="QRF851" s="200"/>
      <c r="QRG851" s="200"/>
      <c r="QRH851" s="200"/>
      <c r="QRI851" s="200"/>
      <c r="QRJ851" s="200"/>
      <c r="QRK851" s="200"/>
      <c r="QRL851" s="200"/>
      <c r="QRM851" s="200"/>
      <c r="QRN851" s="200"/>
      <c r="QRO851" s="200"/>
      <c r="QRP851" s="200"/>
      <c r="QRQ851" s="200"/>
      <c r="QRR851" s="200"/>
      <c r="QRS851" s="200"/>
      <c r="QRT851" s="200"/>
      <c r="QRU851" s="200"/>
      <c r="QRV851" s="200"/>
      <c r="QRW851" s="200"/>
      <c r="QRX851" s="200"/>
      <c r="QRY851" s="200"/>
      <c r="QRZ851" s="200"/>
      <c r="QSA851" s="200"/>
      <c r="QSB851" s="200"/>
      <c r="QSC851" s="200"/>
      <c r="QSD851" s="200"/>
      <c r="QSE851" s="200"/>
      <c r="QSF851" s="200"/>
      <c r="QSG851" s="200"/>
      <c r="QSH851" s="200"/>
      <c r="QSI851" s="200"/>
      <c r="QSJ851" s="200"/>
      <c r="QSK851" s="200"/>
      <c r="QSL851" s="200"/>
      <c r="QSM851" s="200"/>
      <c r="QSN851" s="200"/>
      <c r="QSO851" s="200"/>
      <c r="QSP851" s="200"/>
      <c r="QSQ851" s="200"/>
      <c r="QSR851" s="200"/>
      <c r="QSS851" s="200"/>
      <c r="QST851" s="200"/>
      <c r="QSU851" s="200"/>
      <c r="QSV851" s="200"/>
      <c r="QSW851" s="200"/>
      <c r="QSX851" s="200"/>
      <c r="QSY851" s="200"/>
      <c r="QSZ851" s="200"/>
      <c r="QTA851" s="200"/>
      <c r="QTB851" s="200"/>
      <c r="QTC851" s="200"/>
      <c r="QTD851" s="200"/>
      <c r="QTE851" s="200"/>
      <c r="QTF851" s="200"/>
      <c r="QTG851" s="200"/>
      <c r="QTH851" s="200"/>
      <c r="QTI851" s="200"/>
      <c r="QTJ851" s="200"/>
      <c r="QTK851" s="200"/>
      <c r="QTL851" s="200"/>
      <c r="QTM851" s="200"/>
      <c r="QTN851" s="200"/>
      <c r="QTO851" s="200"/>
      <c r="QTP851" s="200"/>
      <c r="QTQ851" s="200"/>
      <c r="QTR851" s="200"/>
      <c r="QTS851" s="200"/>
      <c r="QTT851" s="200"/>
      <c r="QTU851" s="200"/>
      <c r="QTV851" s="200"/>
      <c r="QTW851" s="200"/>
      <c r="QTX851" s="200"/>
      <c r="QTY851" s="200"/>
      <c r="QTZ851" s="200"/>
      <c r="QUA851" s="200"/>
      <c r="QUB851" s="200"/>
      <c r="QUC851" s="200"/>
      <c r="QUD851" s="200"/>
      <c r="QUE851" s="200"/>
      <c r="QUF851" s="200"/>
      <c r="QUG851" s="200"/>
      <c r="QUH851" s="200"/>
      <c r="QUI851" s="200"/>
      <c r="QUJ851" s="200"/>
      <c r="QUK851" s="200"/>
      <c r="QUL851" s="200"/>
      <c r="QUM851" s="200"/>
      <c r="QUN851" s="200"/>
      <c r="QUO851" s="200"/>
      <c r="QUP851" s="200"/>
      <c r="QUQ851" s="200"/>
      <c r="QUR851" s="200"/>
      <c r="QUS851" s="200"/>
      <c r="QUT851" s="200"/>
      <c r="QUU851" s="200"/>
      <c r="QUV851" s="200"/>
      <c r="QUW851" s="200"/>
      <c r="QUX851" s="200"/>
      <c r="QUY851" s="200"/>
      <c r="QUZ851" s="200"/>
      <c r="QVA851" s="200"/>
      <c r="QVB851" s="200"/>
      <c r="QVC851" s="200"/>
      <c r="QVD851" s="200"/>
      <c r="QVE851" s="200"/>
      <c r="QVF851" s="200"/>
      <c r="QVG851" s="200"/>
      <c r="QVH851" s="200"/>
      <c r="QVI851" s="200"/>
      <c r="QVJ851" s="200"/>
      <c r="QVK851" s="200"/>
      <c r="QVL851" s="200"/>
      <c r="QVM851" s="200"/>
      <c r="QVN851" s="200"/>
      <c r="QVO851" s="200"/>
      <c r="QVP851" s="200"/>
      <c r="QVQ851" s="200"/>
      <c r="QVR851" s="200"/>
      <c r="QVS851" s="200"/>
      <c r="QVT851" s="200"/>
      <c r="QVU851" s="200"/>
      <c r="QVV851" s="200"/>
      <c r="QVW851" s="200"/>
      <c r="QVX851" s="200"/>
      <c r="QVY851" s="200"/>
      <c r="QVZ851" s="200"/>
      <c r="QWA851" s="200"/>
      <c r="QWB851" s="200"/>
      <c r="QWC851" s="200"/>
      <c r="QWD851" s="200"/>
      <c r="QWE851" s="200"/>
      <c r="QWF851" s="200"/>
      <c r="QWG851" s="200"/>
      <c r="QWH851" s="200"/>
      <c r="QWI851" s="200"/>
      <c r="QWJ851" s="200"/>
      <c r="QWK851" s="200"/>
      <c r="QWL851" s="200"/>
      <c r="QWM851" s="200"/>
      <c r="QWN851" s="200"/>
      <c r="QWO851" s="200"/>
      <c r="QWP851" s="200"/>
      <c r="QWQ851" s="200"/>
      <c r="QWR851" s="200"/>
      <c r="QWS851" s="200"/>
      <c r="QWT851" s="200"/>
      <c r="QWU851" s="200"/>
      <c r="QWV851" s="200"/>
      <c r="QWW851" s="200"/>
      <c r="QWX851" s="200"/>
      <c r="QWY851" s="200"/>
      <c r="QWZ851" s="200"/>
      <c r="QXA851" s="200"/>
      <c r="QXB851" s="200"/>
      <c r="QXC851" s="200"/>
      <c r="QXD851" s="200"/>
      <c r="QXE851" s="200"/>
      <c r="QXF851" s="200"/>
      <c r="QXG851" s="200"/>
      <c r="QXH851" s="200"/>
      <c r="QXI851" s="200"/>
      <c r="QXJ851" s="200"/>
      <c r="QXK851" s="200"/>
      <c r="QXL851" s="200"/>
      <c r="QXM851" s="200"/>
      <c r="QXN851" s="200"/>
      <c r="QXO851" s="200"/>
      <c r="QXP851" s="200"/>
      <c r="QXQ851" s="200"/>
      <c r="QXR851" s="200"/>
      <c r="QXS851" s="200"/>
      <c r="QXT851" s="200"/>
      <c r="QXU851" s="200"/>
      <c r="QXV851" s="200"/>
      <c r="QXW851" s="200"/>
      <c r="QXX851" s="200"/>
      <c r="QXY851" s="200"/>
      <c r="QXZ851" s="200"/>
      <c r="QYA851" s="200"/>
      <c r="QYB851" s="200"/>
      <c r="QYC851" s="200"/>
      <c r="QYD851" s="200"/>
      <c r="QYE851" s="200"/>
      <c r="QYF851" s="200"/>
      <c r="QYG851" s="200"/>
      <c r="QYH851" s="200"/>
      <c r="QYI851" s="200"/>
      <c r="QYJ851" s="200"/>
      <c r="QYK851" s="200"/>
      <c r="QYL851" s="200"/>
      <c r="QYM851" s="200"/>
      <c r="QYN851" s="200"/>
      <c r="QYO851" s="200"/>
      <c r="QYP851" s="200"/>
      <c r="QYQ851" s="200"/>
      <c r="QYR851" s="200"/>
      <c r="QYS851" s="200"/>
      <c r="QYT851" s="200"/>
      <c r="QYU851" s="200"/>
      <c r="QYV851" s="200"/>
      <c r="QYW851" s="200"/>
      <c r="QYX851" s="200"/>
      <c r="QYY851" s="200"/>
      <c r="QYZ851" s="200"/>
      <c r="QZA851" s="200"/>
      <c r="QZB851" s="200"/>
      <c r="QZC851" s="200"/>
      <c r="QZD851" s="200"/>
      <c r="QZE851" s="200"/>
      <c r="QZF851" s="200"/>
      <c r="QZG851" s="200"/>
      <c r="QZH851" s="200"/>
      <c r="QZI851" s="200"/>
      <c r="QZJ851" s="200"/>
      <c r="QZK851" s="200"/>
      <c r="QZL851" s="200"/>
      <c r="QZM851" s="200"/>
      <c r="QZN851" s="200"/>
      <c r="QZO851" s="200"/>
      <c r="QZP851" s="200"/>
      <c r="QZQ851" s="200"/>
      <c r="QZR851" s="200"/>
      <c r="QZS851" s="200"/>
      <c r="QZT851" s="200"/>
      <c r="QZU851" s="200"/>
      <c r="QZV851" s="200"/>
      <c r="QZW851" s="200"/>
      <c r="QZX851" s="200"/>
      <c r="QZY851" s="200"/>
      <c r="QZZ851" s="200"/>
      <c r="RAA851" s="200"/>
      <c r="RAB851" s="200"/>
      <c r="RAC851" s="200"/>
      <c r="RAD851" s="200"/>
      <c r="RAE851" s="200"/>
      <c r="RAF851" s="200"/>
      <c r="RAG851" s="200"/>
      <c r="RAH851" s="200"/>
      <c r="RAI851" s="200"/>
      <c r="RAJ851" s="200"/>
      <c r="RAK851" s="200"/>
      <c r="RAL851" s="200"/>
      <c r="RAM851" s="200"/>
      <c r="RAN851" s="200"/>
      <c r="RAO851" s="200"/>
      <c r="RAP851" s="200"/>
      <c r="RAQ851" s="200"/>
      <c r="RAR851" s="200"/>
      <c r="RAS851" s="200"/>
      <c r="RAT851" s="200"/>
      <c r="RAU851" s="200"/>
      <c r="RAV851" s="200"/>
      <c r="RAW851" s="200"/>
      <c r="RAX851" s="200"/>
      <c r="RAY851" s="200"/>
      <c r="RAZ851" s="200"/>
      <c r="RBA851" s="200"/>
      <c r="RBB851" s="200"/>
      <c r="RBC851" s="200"/>
      <c r="RBD851" s="200"/>
      <c r="RBE851" s="200"/>
      <c r="RBF851" s="200"/>
      <c r="RBG851" s="200"/>
      <c r="RBH851" s="200"/>
      <c r="RBI851" s="200"/>
      <c r="RBJ851" s="200"/>
      <c r="RBK851" s="200"/>
      <c r="RBL851" s="200"/>
      <c r="RBM851" s="200"/>
      <c r="RBN851" s="200"/>
      <c r="RBO851" s="200"/>
      <c r="RBP851" s="200"/>
      <c r="RBQ851" s="200"/>
      <c r="RBR851" s="200"/>
      <c r="RBS851" s="200"/>
      <c r="RBT851" s="200"/>
      <c r="RBU851" s="200"/>
      <c r="RBV851" s="200"/>
      <c r="RBW851" s="200"/>
      <c r="RBX851" s="200"/>
      <c r="RBY851" s="200"/>
      <c r="RBZ851" s="200"/>
      <c r="RCA851" s="200"/>
      <c r="RCB851" s="200"/>
      <c r="RCC851" s="200"/>
      <c r="RCD851" s="200"/>
      <c r="RCE851" s="200"/>
      <c r="RCF851" s="200"/>
      <c r="RCG851" s="200"/>
      <c r="RCH851" s="200"/>
      <c r="RCI851" s="200"/>
      <c r="RCJ851" s="200"/>
      <c r="RCK851" s="200"/>
      <c r="RCL851" s="200"/>
      <c r="RCM851" s="200"/>
      <c r="RCN851" s="200"/>
      <c r="RCO851" s="200"/>
      <c r="RCP851" s="200"/>
      <c r="RCQ851" s="200"/>
      <c r="RCR851" s="200"/>
      <c r="RCS851" s="200"/>
      <c r="RCT851" s="200"/>
      <c r="RCU851" s="200"/>
      <c r="RCV851" s="200"/>
      <c r="RCW851" s="200"/>
      <c r="RCX851" s="200"/>
      <c r="RCY851" s="200"/>
      <c r="RCZ851" s="200"/>
      <c r="RDA851" s="200"/>
      <c r="RDB851" s="200"/>
      <c r="RDC851" s="200"/>
      <c r="RDD851" s="200"/>
      <c r="RDE851" s="200"/>
      <c r="RDF851" s="200"/>
      <c r="RDG851" s="200"/>
      <c r="RDH851" s="200"/>
      <c r="RDI851" s="200"/>
      <c r="RDJ851" s="200"/>
      <c r="RDK851" s="200"/>
      <c r="RDL851" s="200"/>
      <c r="RDM851" s="200"/>
      <c r="RDN851" s="200"/>
      <c r="RDO851" s="200"/>
      <c r="RDP851" s="200"/>
      <c r="RDQ851" s="200"/>
      <c r="RDR851" s="200"/>
      <c r="RDS851" s="200"/>
      <c r="RDT851" s="200"/>
      <c r="RDU851" s="200"/>
      <c r="RDV851" s="200"/>
      <c r="RDW851" s="200"/>
      <c r="RDX851" s="200"/>
      <c r="RDY851" s="200"/>
      <c r="RDZ851" s="200"/>
      <c r="REA851" s="200"/>
      <c r="REB851" s="200"/>
      <c r="REC851" s="200"/>
      <c r="RED851" s="200"/>
      <c r="REE851" s="200"/>
      <c r="REF851" s="200"/>
      <c r="REG851" s="200"/>
      <c r="REH851" s="200"/>
      <c r="REI851" s="200"/>
      <c r="REJ851" s="200"/>
      <c r="REK851" s="200"/>
      <c r="REL851" s="200"/>
      <c r="REM851" s="200"/>
      <c r="REN851" s="200"/>
      <c r="REO851" s="200"/>
      <c r="REP851" s="200"/>
      <c r="REQ851" s="200"/>
      <c r="RER851" s="200"/>
      <c r="RES851" s="200"/>
      <c r="RET851" s="200"/>
      <c r="REU851" s="200"/>
      <c r="REV851" s="200"/>
      <c r="REW851" s="200"/>
      <c r="REX851" s="200"/>
      <c r="REY851" s="200"/>
      <c r="REZ851" s="200"/>
      <c r="RFA851" s="200"/>
      <c r="RFB851" s="200"/>
      <c r="RFC851" s="200"/>
      <c r="RFD851" s="200"/>
      <c r="RFE851" s="200"/>
      <c r="RFF851" s="200"/>
      <c r="RFG851" s="200"/>
      <c r="RFH851" s="200"/>
      <c r="RFI851" s="200"/>
      <c r="RFJ851" s="200"/>
      <c r="RFK851" s="200"/>
      <c r="RFL851" s="200"/>
      <c r="RFM851" s="200"/>
      <c r="RFN851" s="200"/>
      <c r="RFO851" s="200"/>
      <c r="RFP851" s="200"/>
      <c r="RFQ851" s="200"/>
      <c r="RFR851" s="200"/>
      <c r="RFS851" s="200"/>
      <c r="RFT851" s="200"/>
      <c r="RFU851" s="200"/>
      <c r="RFV851" s="200"/>
      <c r="RFW851" s="200"/>
      <c r="RFX851" s="200"/>
      <c r="RFY851" s="200"/>
      <c r="RFZ851" s="200"/>
      <c r="RGA851" s="200"/>
      <c r="RGB851" s="200"/>
      <c r="RGC851" s="200"/>
      <c r="RGD851" s="200"/>
      <c r="RGE851" s="200"/>
      <c r="RGF851" s="200"/>
      <c r="RGG851" s="200"/>
      <c r="RGH851" s="200"/>
      <c r="RGI851" s="200"/>
      <c r="RGJ851" s="200"/>
      <c r="RGK851" s="200"/>
      <c r="RGL851" s="200"/>
      <c r="RGM851" s="200"/>
      <c r="RGN851" s="200"/>
      <c r="RGO851" s="200"/>
      <c r="RGP851" s="200"/>
      <c r="RGQ851" s="200"/>
      <c r="RGR851" s="200"/>
      <c r="RGS851" s="200"/>
      <c r="RGT851" s="200"/>
      <c r="RGU851" s="200"/>
      <c r="RGV851" s="200"/>
      <c r="RGW851" s="200"/>
      <c r="RGX851" s="200"/>
      <c r="RGY851" s="200"/>
      <c r="RGZ851" s="200"/>
      <c r="RHA851" s="200"/>
      <c r="RHB851" s="200"/>
      <c r="RHC851" s="200"/>
      <c r="RHD851" s="200"/>
      <c r="RHE851" s="200"/>
      <c r="RHF851" s="200"/>
      <c r="RHG851" s="200"/>
      <c r="RHH851" s="200"/>
      <c r="RHI851" s="200"/>
      <c r="RHJ851" s="200"/>
      <c r="RHK851" s="200"/>
      <c r="RHL851" s="200"/>
      <c r="RHM851" s="200"/>
      <c r="RHN851" s="200"/>
      <c r="RHO851" s="200"/>
      <c r="RHP851" s="200"/>
      <c r="RHQ851" s="200"/>
      <c r="RHR851" s="200"/>
      <c r="RHS851" s="200"/>
      <c r="RHT851" s="200"/>
      <c r="RHU851" s="200"/>
      <c r="RHV851" s="200"/>
      <c r="RHW851" s="200"/>
      <c r="RHX851" s="200"/>
      <c r="RHY851" s="200"/>
      <c r="RHZ851" s="200"/>
      <c r="RIA851" s="200"/>
      <c r="RIB851" s="200"/>
      <c r="RIC851" s="200"/>
      <c r="RID851" s="200"/>
      <c r="RIE851" s="200"/>
      <c r="RIF851" s="200"/>
      <c r="RIG851" s="200"/>
      <c r="RIH851" s="200"/>
      <c r="RII851" s="200"/>
      <c r="RIJ851" s="200"/>
      <c r="RIK851" s="200"/>
      <c r="RIL851" s="200"/>
      <c r="RIM851" s="200"/>
      <c r="RIN851" s="200"/>
      <c r="RIO851" s="200"/>
      <c r="RIP851" s="200"/>
      <c r="RIQ851" s="200"/>
      <c r="RIR851" s="200"/>
      <c r="RIS851" s="200"/>
      <c r="RIT851" s="200"/>
      <c r="RIU851" s="200"/>
      <c r="RIV851" s="200"/>
      <c r="RIW851" s="200"/>
      <c r="RIX851" s="200"/>
      <c r="RIY851" s="200"/>
      <c r="RIZ851" s="200"/>
      <c r="RJA851" s="200"/>
      <c r="RJB851" s="200"/>
      <c r="RJC851" s="200"/>
      <c r="RJD851" s="200"/>
      <c r="RJE851" s="200"/>
      <c r="RJF851" s="200"/>
      <c r="RJG851" s="200"/>
      <c r="RJH851" s="200"/>
      <c r="RJI851" s="200"/>
      <c r="RJJ851" s="200"/>
      <c r="RJK851" s="200"/>
      <c r="RJL851" s="200"/>
      <c r="RJM851" s="200"/>
      <c r="RJN851" s="200"/>
      <c r="RJO851" s="200"/>
      <c r="RJP851" s="200"/>
      <c r="RJQ851" s="200"/>
      <c r="RJR851" s="200"/>
      <c r="RJS851" s="200"/>
      <c r="RJT851" s="200"/>
      <c r="RJU851" s="200"/>
      <c r="RJV851" s="200"/>
      <c r="RJW851" s="200"/>
      <c r="RJX851" s="200"/>
      <c r="RJY851" s="200"/>
      <c r="RJZ851" s="200"/>
      <c r="RKA851" s="200"/>
      <c r="RKB851" s="200"/>
      <c r="RKC851" s="200"/>
      <c r="RKD851" s="200"/>
      <c r="RKE851" s="200"/>
      <c r="RKF851" s="200"/>
      <c r="RKG851" s="200"/>
      <c r="RKH851" s="200"/>
      <c r="RKI851" s="200"/>
      <c r="RKJ851" s="200"/>
      <c r="RKK851" s="200"/>
      <c r="RKL851" s="200"/>
      <c r="RKM851" s="200"/>
      <c r="RKN851" s="200"/>
      <c r="RKO851" s="200"/>
      <c r="RKP851" s="200"/>
      <c r="RKQ851" s="200"/>
      <c r="RKR851" s="200"/>
      <c r="RKS851" s="200"/>
      <c r="RKT851" s="200"/>
      <c r="RKU851" s="200"/>
      <c r="RKV851" s="200"/>
      <c r="RKW851" s="200"/>
      <c r="RKX851" s="200"/>
      <c r="RKY851" s="200"/>
      <c r="RKZ851" s="200"/>
      <c r="RLA851" s="200"/>
      <c r="RLB851" s="200"/>
      <c r="RLC851" s="200"/>
      <c r="RLD851" s="200"/>
      <c r="RLE851" s="200"/>
      <c r="RLF851" s="200"/>
      <c r="RLG851" s="200"/>
      <c r="RLH851" s="200"/>
      <c r="RLI851" s="200"/>
      <c r="RLJ851" s="200"/>
      <c r="RLK851" s="200"/>
      <c r="RLL851" s="200"/>
      <c r="RLM851" s="200"/>
      <c r="RLN851" s="200"/>
      <c r="RLO851" s="200"/>
      <c r="RLP851" s="200"/>
      <c r="RLQ851" s="200"/>
      <c r="RLR851" s="200"/>
      <c r="RLS851" s="200"/>
      <c r="RLT851" s="200"/>
      <c r="RLU851" s="200"/>
      <c r="RLV851" s="200"/>
      <c r="RLW851" s="200"/>
      <c r="RLX851" s="200"/>
      <c r="RLY851" s="200"/>
      <c r="RLZ851" s="200"/>
      <c r="RMA851" s="200"/>
      <c r="RMB851" s="200"/>
      <c r="RMC851" s="200"/>
      <c r="RMD851" s="200"/>
      <c r="RME851" s="200"/>
      <c r="RMF851" s="200"/>
      <c r="RMG851" s="200"/>
      <c r="RMH851" s="200"/>
      <c r="RMI851" s="200"/>
      <c r="RMJ851" s="200"/>
      <c r="RMK851" s="200"/>
      <c r="RML851" s="200"/>
      <c r="RMM851" s="200"/>
      <c r="RMN851" s="200"/>
      <c r="RMO851" s="200"/>
      <c r="RMP851" s="200"/>
      <c r="RMQ851" s="200"/>
      <c r="RMR851" s="200"/>
      <c r="RMS851" s="200"/>
      <c r="RMT851" s="200"/>
      <c r="RMU851" s="200"/>
      <c r="RMV851" s="200"/>
      <c r="RMW851" s="200"/>
      <c r="RMX851" s="200"/>
      <c r="RMY851" s="200"/>
      <c r="RMZ851" s="200"/>
      <c r="RNA851" s="200"/>
      <c r="RNB851" s="200"/>
      <c r="RNC851" s="200"/>
      <c r="RND851" s="200"/>
      <c r="RNE851" s="200"/>
      <c r="RNF851" s="200"/>
      <c r="RNG851" s="200"/>
      <c r="RNH851" s="200"/>
      <c r="RNI851" s="200"/>
      <c r="RNJ851" s="200"/>
      <c r="RNK851" s="200"/>
      <c r="RNL851" s="200"/>
      <c r="RNM851" s="200"/>
      <c r="RNN851" s="200"/>
      <c r="RNO851" s="200"/>
      <c r="RNP851" s="200"/>
      <c r="RNQ851" s="200"/>
      <c r="RNR851" s="200"/>
      <c r="RNS851" s="200"/>
      <c r="RNT851" s="200"/>
      <c r="RNU851" s="200"/>
      <c r="RNV851" s="200"/>
      <c r="RNW851" s="200"/>
      <c r="RNX851" s="200"/>
      <c r="RNY851" s="200"/>
      <c r="RNZ851" s="200"/>
      <c r="ROA851" s="200"/>
      <c r="ROB851" s="200"/>
      <c r="ROC851" s="200"/>
      <c r="ROD851" s="200"/>
      <c r="ROE851" s="200"/>
      <c r="ROF851" s="200"/>
      <c r="ROG851" s="200"/>
      <c r="ROH851" s="200"/>
      <c r="ROI851" s="200"/>
      <c r="ROJ851" s="200"/>
      <c r="ROK851" s="200"/>
      <c r="ROL851" s="200"/>
      <c r="ROM851" s="200"/>
      <c r="RON851" s="200"/>
      <c r="ROO851" s="200"/>
      <c r="ROP851" s="200"/>
      <c r="ROQ851" s="200"/>
      <c r="ROR851" s="200"/>
      <c r="ROS851" s="200"/>
      <c r="ROT851" s="200"/>
      <c r="ROU851" s="200"/>
      <c r="ROV851" s="200"/>
      <c r="ROW851" s="200"/>
      <c r="ROX851" s="200"/>
      <c r="ROY851" s="200"/>
      <c r="ROZ851" s="200"/>
      <c r="RPA851" s="200"/>
      <c r="RPB851" s="200"/>
      <c r="RPC851" s="200"/>
      <c r="RPD851" s="200"/>
      <c r="RPE851" s="200"/>
      <c r="RPF851" s="200"/>
      <c r="RPG851" s="200"/>
      <c r="RPH851" s="200"/>
      <c r="RPI851" s="200"/>
      <c r="RPJ851" s="200"/>
      <c r="RPK851" s="200"/>
      <c r="RPL851" s="200"/>
      <c r="RPM851" s="200"/>
      <c r="RPN851" s="200"/>
      <c r="RPO851" s="200"/>
      <c r="RPP851" s="200"/>
      <c r="RPQ851" s="200"/>
      <c r="RPR851" s="200"/>
      <c r="RPS851" s="200"/>
      <c r="RPT851" s="200"/>
      <c r="RPU851" s="200"/>
      <c r="RPV851" s="200"/>
      <c r="RPW851" s="200"/>
      <c r="RPX851" s="200"/>
      <c r="RPY851" s="200"/>
      <c r="RPZ851" s="200"/>
      <c r="RQA851" s="200"/>
      <c r="RQB851" s="200"/>
      <c r="RQC851" s="200"/>
      <c r="RQD851" s="200"/>
      <c r="RQE851" s="200"/>
      <c r="RQF851" s="200"/>
      <c r="RQG851" s="200"/>
      <c r="RQH851" s="200"/>
      <c r="RQI851" s="200"/>
      <c r="RQJ851" s="200"/>
      <c r="RQK851" s="200"/>
      <c r="RQL851" s="200"/>
      <c r="RQM851" s="200"/>
      <c r="RQN851" s="200"/>
      <c r="RQO851" s="200"/>
      <c r="RQP851" s="200"/>
      <c r="RQQ851" s="200"/>
      <c r="RQR851" s="200"/>
      <c r="RQS851" s="200"/>
      <c r="RQT851" s="200"/>
      <c r="RQU851" s="200"/>
      <c r="RQV851" s="200"/>
      <c r="RQW851" s="200"/>
      <c r="RQX851" s="200"/>
      <c r="RQY851" s="200"/>
      <c r="RQZ851" s="200"/>
      <c r="RRA851" s="200"/>
      <c r="RRB851" s="200"/>
      <c r="RRC851" s="200"/>
      <c r="RRD851" s="200"/>
      <c r="RRE851" s="200"/>
      <c r="RRF851" s="200"/>
      <c r="RRG851" s="200"/>
      <c r="RRH851" s="200"/>
      <c r="RRI851" s="200"/>
      <c r="RRJ851" s="200"/>
      <c r="RRK851" s="200"/>
      <c r="RRL851" s="200"/>
      <c r="RRM851" s="200"/>
      <c r="RRN851" s="200"/>
      <c r="RRO851" s="200"/>
      <c r="RRP851" s="200"/>
      <c r="RRQ851" s="200"/>
      <c r="RRR851" s="200"/>
      <c r="RRS851" s="200"/>
      <c r="RRT851" s="200"/>
      <c r="RRU851" s="200"/>
      <c r="RRV851" s="200"/>
      <c r="RRW851" s="200"/>
      <c r="RRX851" s="200"/>
      <c r="RRY851" s="200"/>
      <c r="RRZ851" s="200"/>
      <c r="RSA851" s="200"/>
      <c r="RSB851" s="200"/>
      <c r="RSC851" s="200"/>
      <c r="RSD851" s="200"/>
      <c r="RSE851" s="200"/>
      <c r="RSF851" s="200"/>
      <c r="RSG851" s="200"/>
      <c r="RSH851" s="200"/>
      <c r="RSI851" s="200"/>
      <c r="RSJ851" s="200"/>
      <c r="RSK851" s="200"/>
      <c r="RSL851" s="200"/>
      <c r="RSM851" s="200"/>
      <c r="RSN851" s="200"/>
      <c r="RSO851" s="200"/>
      <c r="RSP851" s="200"/>
      <c r="RSQ851" s="200"/>
      <c r="RSR851" s="200"/>
      <c r="RSS851" s="200"/>
      <c r="RST851" s="200"/>
      <c r="RSU851" s="200"/>
      <c r="RSV851" s="200"/>
      <c r="RSW851" s="200"/>
      <c r="RSX851" s="200"/>
      <c r="RSY851" s="200"/>
      <c r="RSZ851" s="200"/>
      <c r="RTA851" s="200"/>
      <c r="RTB851" s="200"/>
      <c r="RTC851" s="200"/>
      <c r="RTD851" s="200"/>
      <c r="RTE851" s="200"/>
      <c r="RTF851" s="200"/>
      <c r="RTG851" s="200"/>
      <c r="RTH851" s="200"/>
      <c r="RTI851" s="200"/>
      <c r="RTJ851" s="200"/>
      <c r="RTK851" s="200"/>
      <c r="RTL851" s="200"/>
      <c r="RTM851" s="200"/>
      <c r="RTN851" s="200"/>
      <c r="RTO851" s="200"/>
      <c r="RTP851" s="200"/>
      <c r="RTQ851" s="200"/>
      <c r="RTR851" s="200"/>
      <c r="RTS851" s="200"/>
      <c r="RTT851" s="200"/>
      <c r="RTU851" s="200"/>
      <c r="RTV851" s="200"/>
      <c r="RTW851" s="200"/>
      <c r="RTX851" s="200"/>
      <c r="RTY851" s="200"/>
      <c r="RTZ851" s="200"/>
      <c r="RUA851" s="200"/>
      <c r="RUB851" s="200"/>
      <c r="RUC851" s="200"/>
      <c r="RUD851" s="200"/>
      <c r="RUE851" s="200"/>
      <c r="RUF851" s="200"/>
      <c r="RUG851" s="200"/>
      <c r="RUH851" s="200"/>
      <c r="RUI851" s="200"/>
      <c r="RUJ851" s="200"/>
      <c r="RUK851" s="200"/>
      <c r="RUL851" s="200"/>
      <c r="RUM851" s="200"/>
      <c r="RUN851" s="200"/>
      <c r="RUO851" s="200"/>
      <c r="RUP851" s="200"/>
      <c r="RUQ851" s="200"/>
      <c r="RUR851" s="200"/>
      <c r="RUS851" s="200"/>
      <c r="RUT851" s="200"/>
      <c r="RUU851" s="200"/>
      <c r="RUV851" s="200"/>
      <c r="RUW851" s="200"/>
      <c r="RUX851" s="200"/>
      <c r="RUY851" s="200"/>
      <c r="RUZ851" s="200"/>
      <c r="RVA851" s="200"/>
      <c r="RVB851" s="200"/>
      <c r="RVC851" s="200"/>
      <c r="RVD851" s="200"/>
      <c r="RVE851" s="200"/>
      <c r="RVF851" s="200"/>
      <c r="RVG851" s="200"/>
      <c r="RVH851" s="200"/>
      <c r="RVI851" s="200"/>
      <c r="RVJ851" s="200"/>
      <c r="RVK851" s="200"/>
      <c r="RVL851" s="200"/>
      <c r="RVM851" s="200"/>
      <c r="RVN851" s="200"/>
      <c r="RVO851" s="200"/>
      <c r="RVP851" s="200"/>
      <c r="RVQ851" s="200"/>
      <c r="RVR851" s="200"/>
      <c r="RVS851" s="200"/>
      <c r="RVT851" s="200"/>
      <c r="RVU851" s="200"/>
      <c r="RVV851" s="200"/>
      <c r="RVW851" s="200"/>
      <c r="RVX851" s="200"/>
      <c r="RVY851" s="200"/>
      <c r="RVZ851" s="200"/>
      <c r="RWA851" s="200"/>
      <c r="RWB851" s="200"/>
      <c r="RWC851" s="200"/>
      <c r="RWD851" s="200"/>
      <c r="RWE851" s="200"/>
      <c r="RWF851" s="200"/>
      <c r="RWG851" s="200"/>
      <c r="RWH851" s="200"/>
      <c r="RWI851" s="200"/>
      <c r="RWJ851" s="200"/>
      <c r="RWK851" s="200"/>
      <c r="RWL851" s="200"/>
      <c r="RWM851" s="200"/>
      <c r="RWN851" s="200"/>
      <c r="RWO851" s="200"/>
      <c r="RWP851" s="200"/>
      <c r="RWQ851" s="200"/>
      <c r="RWR851" s="200"/>
      <c r="RWS851" s="200"/>
      <c r="RWT851" s="200"/>
      <c r="RWU851" s="200"/>
      <c r="RWV851" s="200"/>
      <c r="RWW851" s="200"/>
      <c r="RWX851" s="200"/>
      <c r="RWY851" s="200"/>
      <c r="RWZ851" s="200"/>
      <c r="RXA851" s="200"/>
      <c r="RXB851" s="200"/>
      <c r="RXC851" s="200"/>
      <c r="RXD851" s="200"/>
      <c r="RXE851" s="200"/>
      <c r="RXF851" s="200"/>
      <c r="RXG851" s="200"/>
      <c r="RXH851" s="200"/>
      <c r="RXI851" s="200"/>
      <c r="RXJ851" s="200"/>
      <c r="RXK851" s="200"/>
      <c r="RXL851" s="200"/>
      <c r="RXM851" s="200"/>
      <c r="RXN851" s="200"/>
      <c r="RXO851" s="200"/>
      <c r="RXP851" s="200"/>
      <c r="RXQ851" s="200"/>
      <c r="RXR851" s="200"/>
      <c r="RXS851" s="200"/>
      <c r="RXT851" s="200"/>
      <c r="RXU851" s="200"/>
      <c r="RXV851" s="200"/>
      <c r="RXW851" s="200"/>
      <c r="RXX851" s="200"/>
      <c r="RXY851" s="200"/>
      <c r="RXZ851" s="200"/>
      <c r="RYA851" s="200"/>
      <c r="RYB851" s="200"/>
      <c r="RYC851" s="200"/>
      <c r="RYD851" s="200"/>
      <c r="RYE851" s="200"/>
      <c r="RYF851" s="200"/>
      <c r="RYG851" s="200"/>
      <c r="RYH851" s="200"/>
      <c r="RYI851" s="200"/>
      <c r="RYJ851" s="200"/>
      <c r="RYK851" s="200"/>
      <c r="RYL851" s="200"/>
      <c r="RYM851" s="200"/>
      <c r="RYN851" s="200"/>
      <c r="RYO851" s="200"/>
      <c r="RYP851" s="200"/>
      <c r="RYQ851" s="200"/>
      <c r="RYR851" s="200"/>
      <c r="RYS851" s="200"/>
      <c r="RYT851" s="200"/>
      <c r="RYU851" s="200"/>
      <c r="RYV851" s="200"/>
      <c r="RYW851" s="200"/>
      <c r="RYX851" s="200"/>
      <c r="RYY851" s="200"/>
      <c r="RYZ851" s="200"/>
      <c r="RZA851" s="200"/>
      <c r="RZB851" s="200"/>
      <c r="RZC851" s="200"/>
      <c r="RZD851" s="200"/>
      <c r="RZE851" s="200"/>
      <c r="RZF851" s="200"/>
      <c r="RZG851" s="200"/>
      <c r="RZH851" s="200"/>
      <c r="RZI851" s="200"/>
      <c r="RZJ851" s="200"/>
      <c r="RZK851" s="200"/>
      <c r="RZL851" s="200"/>
      <c r="RZM851" s="200"/>
      <c r="RZN851" s="200"/>
      <c r="RZO851" s="200"/>
      <c r="RZP851" s="200"/>
      <c r="RZQ851" s="200"/>
      <c r="RZR851" s="200"/>
      <c r="RZS851" s="200"/>
      <c r="RZT851" s="200"/>
      <c r="RZU851" s="200"/>
      <c r="RZV851" s="200"/>
      <c r="RZW851" s="200"/>
      <c r="RZX851" s="200"/>
      <c r="RZY851" s="200"/>
      <c r="RZZ851" s="200"/>
      <c r="SAA851" s="200"/>
      <c r="SAB851" s="200"/>
      <c r="SAC851" s="200"/>
      <c r="SAD851" s="200"/>
      <c r="SAE851" s="200"/>
      <c r="SAF851" s="200"/>
      <c r="SAG851" s="200"/>
      <c r="SAH851" s="200"/>
      <c r="SAI851" s="200"/>
      <c r="SAJ851" s="200"/>
      <c r="SAK851" s="200"/>
      <c r="SAL851" s="200"/>
      <c r="SAM851" s="200"/>
      <c r="SAN851" s="200"/>
      <c r="SAO851" s="200"/>
      <c r="SAP851" s="200"/>
      <c r="SAQ851" s="200"/>
      <c r="SAR851" s="200"/>
      <c r="SAS851" s="200"/>
      <c r="SAT851" s="200"/>
      <c r="SAU851" s="200"/>
      <c r="SAV851" s="200"/>
      <c r="SAW851" s="200"/>
      <c r="SAX851" s="200"/>
      <c r="SAY851" s="200"/>
      <c r="SAZ851" s="200"/>
      <c r="SBA851" s="200"/>
      <c r="SBB851" s="200"/>
      <c r="SBC851" s="200"/>
      <c r="SBD851" s="200"/>
      <c r="SBE851" s="200"/>
      <c r="SBF851" s="200"/>
      <c r="SBG851" s="200"/>
      <c r="SBH851" s="200"/>
      <c r="SBI851" s="200"/>
      <c r="SBJ851" s="200"/>
      <c r="SBK851" s="200"/>
      <c r="SBL851" s="200"/>
      <c r="SBM851" s="200"/>
      <c r="SBN851" s="200"/>
      <c r="SBO851" s="200"/>
      <c r="SBP851" s="200"/>
      <c r="SBQ851" s="200"/>
      <c r="SBR851" s="200"/>
      <c r="SBS851" s="200"/>
      <c r="SBT851" s="200"/>
      <c r="SBU851" s="200"/>
      <c r="SBV851" s="200"/>
      <c r="SBW851" s="200"/>
      <c r="SBX851" s="200"/>
      <c r="SBY851" s="200"/>
      <c r="SBZ851" s="200"/>
      <c r="SCA851" s="200"/>
      <c r="SCB851" s="200"/>
      <c r="SCC851" s="200"/>
      <c r="SCD851" s="200"/>
      <c r="SCE851" s="200"/>
      <c r="SCF851" s="200"/>
      <c r="SCG851" s="200"/>
      <c r="SCH851" s="200"/>
      <c r="SCI851" s="200"/>
      <c r="SCJ851" s="200"/>
      <c r="SCK851" s="200"/>
      <c r="SCL851" s="200"/>
      <c r="SCM851" s="200"/>
      <c r="SCN851" s="200"/>
      <c r="SCO851" s="200"/>
      <c r="SCP851" s="200"/>
      <c r="SCQ851" s="200"/>
      <c r="SCR851" s="200"/>
      <c r="SCS851" s="200"/>
      <c r="SCT851" s="200"/>
      <c r="SCU851" s="200"/>
      <c r="SCV851" s="200"/>
      <c r="SCW851" s="200"/>
      <c r="SCX851" s="200"/>
      <c r="SCY851" s="200"/>
      <c r="SCZ851" s="200"/>
      <c r="SDA851" s="200"/>
      <c r="SDB851" s="200"/>
      <c r="SDC851" s="200"/>
      <c r="SDD851" s="200"/>
      <c r="SDE851" s="200"/>
      <c r="SDF851" s="200"/>
      <c r="SDG851" s="200"/>
      <c r="SDH851" s="200"/>
      <c r="SDI851" s="200"/>
      <c r="SDJ851" s="200"/>
      <c r="SDK851" s="200"/>
      <c r="SDL851" s="200"/>
      <c r="SDM851" s="200"/>
      <c r="SDN851" s="200"/>
      <c r="SDO851" s="200"/>
      <c r="SDP851" s="200"/>
      <c r="SDQ851" s="200"/>
      <c r="SDR851" s="200"/>
      <c r="SDS851" s="200"/>
      <c r="SDT851" s="200"/>
      <c r="SDU851" s="200"/>
      <c r="SDV851" s="200"/>
      <c r="SDW851" s="200"/>
      <c r="SDX851" s="200"/>
      <c r="SDY851" s="200"/>
      <c r="SDZ851" s="200"/>
      <c r="SEA851" s="200"/>
      <c r="SEB851" s="200"/>
      <c r="SEC851" s="200"/>
      <c r="SED851" s="200"/>
      <c r="SEE851" s="200"/>
      <c r="SEF851" s="200"/>
      <c r="SEG851" s="200"/>
      <c r="SEH851" s="200"/>
      <c r="SEI851" s="200"/>
      <c r="SEJ851" s="200"/>
      <c r="SEK851" s="200"/>
      <c r="SEL851" s="200"/>
      <c r="SEM851" s="200"/>
      <c r="SEN851" s="200"/>
      <c r="SEO851" s="200"/>
      <c r="SEP851" s="200"/>
      <c r="SEQ851" s="200"/>
      <c r="SER851" s="200"/>
      <c r="SES851" s="200"/>
      <c r="SET851" s="200"/>
      <c r="SEU851" s="200"/>
      <c r="SEV851" s="200"/>
      <c r="SEW851" s="200"/>
      <c r="SEX851" s="200"/>
      <c r="SEY851" s="200"/>
      <c r="SEZ851" s="200"/>
      <c r="SFA851" s="200"/>
      <c r="SFB851" s="200"/>
      <c r="SFC851" s="200"/>
      <c r="SFD851" s="200"/>
      <c r="SFE851" s="200"/>
      <c r="SFF851" s="200"/>
      <c r="SFG851" s="200"/>
      <c r="SFH851" s="200"/>
      <c r="SFI851" s="200"/>
      <c r="SFJ851" s="200"/>
      <c r="SFK851" s="200"/>
      <c r="SFL851" s="200"/>
      <c r="SFM851" s="200"/>
      <c r="SFN851" s="200"/>
      <c r="SFO851" s="200"/>
      <c r="SFP851" s="200"/>
      <c r="SFQ851" s="200"/>
      <c r="SFR851" s="200"/>
      <c r="SFS851" s="200"/>
      <c r="SFT851" s="200"/>
      <c r="SFU851" s="200"/>
      <c r="SFV851" s="200"/>
      <c r="SFW851" s="200"/>
      <c r="SFX851" s="200"/>
      <c r="SFY851" s="200"/>
      <c r="SFZ851" s="200"/>
      <c r="SGA851" s="200"/>
      <c r="SGB851" s="200"/>
      <c r="SGC851" s="200"/>
      <c r="SGD851" s="200"/>
      <c r="SGE851" s="200"/>
      <c r="SGF851" s="200"/>
      <c r="SGG851" s="200"/>
      <c r="SGH851" s="200"/>
      <c r="SGI851" s="200"/>
      <c r="SGJ851" s="200"/>
      <c r="SGK851" s="200"/>
      <c r="SGL851" s="200"/>
      <c r="SGM851" s="200"/>
      <c r="SGN851" s="200"/>
      <c r="SGO851" s="200"/>
      <c r="SGP851" s="200"/>
      <c r="SGQ851" s="200"/>
      <c r="SGR851" s="200"/>
      <c r="SGS851" s="200"/>
      <c r="SGT851" s="200"/>
      <c r="SGU851" s="200"/>
      <c r="SGV851" s="200"/>
      <c r="SGW851" s="200"/>
      <c r="SGX851" s="200"/>
      <c r="SGY851" s="200"/>
      <c r="SGZ851" s="200"/>
      <c r="SHA851" s="200"/>
      <c r="SHB851" s="200"/>
      <c r="SHC851" s="200"/>
      <c r="SHD851" s="200"/>
      <c r="SHE851" s="200"/>
      <c r="SHF851" s="200"/>
      <c r="SHG851" s="200"/>
      <c r="SHH851" s="200"/>
      <c r="SHI851" s="200"/>
      <c r="SHJ851" s="200"/>
      <c r="SHK851" s="200"/>
      <c r="SHL851" s="200"/>
      <c r="SHM851" s="200"/>
      <c r="SHN851" s="200"/>
      <c r="SHO851" s="200"/>
      <c r="SHP851" s="200"/>
      <c r="SHQ851" s="200"/>
      <c r="SHR851" s="200"/>
      <c r="SHS851" s="200"/>
      <c r="SHT851" s="200"/>
      <c r="SHU851" s="200"/>
      <c r="SHV851" s="200"/>
      <c r="SHW851" s="200"/>
      <c r="SHX851" s="200"/>
      <c r="SHY851" s="200"/>
      <c r="SHZ851" s="200"/>
      <c r="SIA851" s="200"/>
      <c r="SIB851" s="200"/>
      <c r="SIC851" s="200"/>
      <c r="SID851" s="200"/>
      <c r="SIE851" s="200"/>
      <c r="SIF851" s="200"/>
      <c r="SIG851" s="200"/>
      <c r="SIH851" s="200"/>
      <c r="SII851" s="200"/>
      <c r="SIJ851" s="200"/>
      <c r="SIK851" s="200"/>
      <c r="SIL851" s="200"/>
      <c r="SIM851" s="200"/>
      <c r="SIN851" s="200"/>
      <c r="SIO851" s="200"/>
      <c r="SIP851" s="200"/>
      <c r="SIQ851" s="200"/>
      <c r="SIR851" s="200"/>
      <c r="SIS851" s="200"/>
      <c r="SIT851" s="200"/>
      <c r="SIU851" s="200"/>
      <c r="SIV851" s="200"/>
      <c r="SIW851" s="200"/>
      <c r="SIX851" s="200"/>
      <c r="SIY851" s="200"/>
      <c r="SIZ851" s="200"/>
      <c r="SJA851" s="200"/>
      <c r="SJB851" s="200"/>
      <c r="SJC851" s="200"/>
      <c r="SJD851" s="200"/>
      <c r="SJE851" s="200"/>
      <c r="SJF851" s="200"/>
      <c r="SJG851" s="200"/>
      <c r="SJH851" s="200"/>
      <c r="SJI851" s="200"/>
      <c r="SJJ851" s="200"/>
      <c r="SJK851" s="200"/>
      <c r="SJL851" s="200"/>
      <c r="SJM851" s="200"/>
      <c r="SJN851" s="200"/>
      <c r="SJO851" s="200"/>
      <c r="SJP851" s="200"/>
      <c r="SJQ851" s="200"/>
      <c r="SJR851" s="200"/>
      <c r="SJS851" s="200"/>
      <c r="SJT851" s="200"/>
      <c r="SJU851" s="200"/>
      <c r="SJV851" s="200"/>
      <c r="SJW851" s="200"/>
      <c r="SJX851" s="200"/>
      <c r="SJY851" s="200"/>
      <c r="SJZ851" s="200"/>
      <c r="SKA851" s="200"/>
      <c r="SKB851" s="200"/>
      <c r="SKC851" s="200"/>
      <c r="SKD851" s="200"/>
      <c r="SKE851" s="200"/>
      <c r="SKF851" s="200"/>
      <c r="SKG851" s="200"/>
      <c r="SKH851" s="200"/>
      <c r="SKI851" s="200"/>
      <c r="SKJ851" s="200"/>
      <c r="SKK851" s="200"/>
      <c r="SKL851" s="200"/>
      <c r="SKM851" s="200"/>
      <c r="SKN851" s="200"/>
      <c r="SKO851" s="200"/>
      <c r="SKP851" s="200"/>
      <c r="SKQ851" s="200"/>
      <c r="SKR851" s="200"/>
      <c r="SKS851" s="200"/>
      <c r="SKT851" s="200"/>
      <c r="SKU851" s="200"/>
      <c r="SKV851" s="200"/>
      <c r="SKW851" s="200"/>
      <c r="SKX851" s="200"/>
      <c r="SKY851" s="200"/>
      <c r="SKZ851" s="200"/>
      <c r="SLA851" s="200"/>
      <c r="SLB851" s="200"/>
      <c r="SLC851" s="200"/>
      <c r="SLD851" s="200"/>
      <c r="SLE851" s="200"/>
      <c r="SLF851" s="200"/>
      <c r="SLG851" s="200"/>
      <c r="SLH851" s="200"/>
      <c r="SLI851" s="200"/>
      <c r="SLJ851" s="200"/>
      <c r="SLK851" s="200"/>
      <c r="SLL851" s="200"/>
      <c r="SLM851" s="200"/>
      <c r="SLN851" s="200"/>
      <c r="SLO851" s="200"/>
      <c r="SLP851" s="200"/>
      <c r="SLQ851" s="200"/>
      <c r="SLR851" s="200"/>
      <c r="SLS851" s="200"/>
      <c r="SLT851" s="200"/>
      <c r="SLU851" s="200"/>
      <c r="SLV851" s="200"/>
      <c r="SLW851" s="200"/>
      <c r="SLX851" s="200"/>
      <c r="SLY851" s="200"/>
      <c r="SLZ851" s="200"/>
      <c r="SMA851" s="200"/>
      <c r="SMB851" s="200"/>
      <c r="SMC851" s="200"/>
      <c r="SMD851" s="200"/>
      <c r="SME851" s="200"/>
      <c r="SMF851" s="200"/>
      <c r="SMG851" s="200"/>
      <c r="SMH851" s="200"/>
      <c r="SMI851" s="200"/>
      <c r="SMJ851" s="200"/>
      <c r="SMK851" s="200"/>
      <c r="SML851" s="200"/>
      <c r="SMM851" s="200"/>
      <c r="SMN851" s="200"/>
      <c r="SMO851" s="200"/>
      <c r="SMP851" s="200"/>
      <c r="SMQ851" s="200"/>
      <c r="SMR851" s="200"/>
      <c r="SMS851" s="200"/>
      <c r="SMT851" s="200"/>
      <c r="SMU851" s="200"/>
      <c r="SMV851" s="200"/>
      <c r="SMW851" s="200"/>
      <c r="SMX851" s="200"/>
      <c r="SMY851" s="200"/>
      <c r="SMZ851" s="200"/>
      <c r="SNA851" s="200"/>
      <c r="SNB851" s="200"/>
      <c r="SNC851" s="200"/>
      <c r="SND851" s="200"/>
      <c r="SNE851" s="200"/>
      <c r="SNF851" s="200"/>
      <c r="SNG851" s="200"/>
      <c r="SNH851" s="200"/>
      <c r="SNI851" s="200"/>
      <c r="SNJ851" s="200"/>
      <c r="SNK851" s="200"/>
      <c r="SNL851" s="200"/>
      <c r="SNM851" s="200"/>
      <c r="SNN851" s="200"/>
      <c r="SNO851" s="200"/>
      <c r="SNP851" s="200"/>
      <c r="SNQ851" s="200"/>
      <c r="SNR851" s="200"/>
      <c r="SNS851" s="200"/>
      <c r="SNT851" s="200"/>
      <c r="SNU851" s="200"/>
      <c r="SNV851" s="200"/>
      <c r="SNW851" s="200"/>
      <c r="SNX851" s="200"/>
      <c r="SNY851" s="200"/>
      <c r="SNZ851" s="200"/>
      <c r="SOA851" s="200"/>
      <c r="SOB851" s="200"/>
      <c r="SOC851" s="200"/>
      <c r="SOD851" s="200"/>
      <c r="SOE851" s="200"/>
      <c r="SOF851" s="200"/>
      <c r="SOG851" s="200"/>
      <c r="SOH851" s="200"/>
      <c r="SOI851" s="200"/>
      <c r="SOJ851" s="200"/>
      <c r="SOK851" s="200"/>
      <c r="SOL851" s="200"/>
      <c r="SOM851" s="200"/>
      <c r="SON851" s="200"/>
      <c r="SOO851" s="200"/>
      <c r="SOP851" s="200"/>
      <c r="SOQ851" s="200"/>
      <c r="SOR851" s="200"/>
      <c r="SOS851" s="200"/>
      <c r="SOT851" s="200"/>
      <c r="SOU851" s="200"/>
      <c r="SOV851" s="200"/>
      <c r="SOW851" s="200"/>
      <c r="SOX851" s="200"/>
      <c r="SOY851" s="200"/>
      <c r="SOZ851" s="200"/>
      <c r="SPA851" s="200"/>
      <c r="SPB851" s="200"/>
      <c r="SPC851" s="200"/>
      <c r="SPD851" s="200"/>
      <c r="SPE851" s="200"/>
      <c r="SPF851" s="200"/>
      <c r="SPG851" s="200"/>
      <c r="SPH851" s="200"/>
      <c r="SPI851" s="200"/>
      <c r="SPJ851" s="200"/>
      <c r="SPK851" s="200"/>
      <c r="SPL851" s="200"/>
      <c r="SPM851" s="200"/>
      <c r="SPN851" s="200"/>
      <c r="SPO851" s="200"/>
      <c r="SPP851" s="200"/>
      <c r="SPQ851" s="200"/>
      <c r="SPR851" s="200"/>
      <c r="SPS851" s="200"/>
      <c r="SPT851" s="200"/>
      <c r="SPU851" s="200"/>
      <c r="SPV851" s="200"/>
      <c r="SPW851" s="200"/>
      <c r="SPX851" s="200"/>
      <c r="SPY851" s="200"/>
      <c r="SPZ851" s="200"/>
      <c r="SQA851" s="200"/>
      <c r="SQB851" s="200"/>
      <c r="SQC851" s="200"/>
      <c r="SQD851" s="200"/>
      <c r="SQE851" s="200"/>
      <c r="SQF851" s="200"/>
      <c r="SQG851" s="200"/>
      <c r="SQH851" s="200"/>
      <c r="SQI851" s="200"/>
      <c r="SQJ851" s="200"/>
      <c r="SQK851" s="200"/>
      <c r="SQL851" s="200"/>
      <c r="SQM851" s="200"/>
      <c r="SQN851" s="200"/>
      <c r="SQO851" s="200"/>
      <c r="SQP851" s="200"/>
      <c r="SQQ851" s="200"/>
      <c r="SQR851" s="200"/>
      <c r="SQS851" s="200"/>
      <c r="SQT851" s="200"/>
      <c r="SQU851" s="200"/>
      <c r="SQV851" s="200"/>
      <c r="SQW851" s="200"/>
      <c r="SQX851" s="200"/>
      <c r="SQY851" s="200"/>
      <c r="SQZ851" s="200"/>
      <c r="SRA851" s="200"/>
      <c r="SRB851" s="200"/>
      <c r="SRC851" s="200"/>
      <c r="SRD851" s="200"/>
      <c r="SRE851" s="200"/>
      <c r="SRF851" s="200"/>
      <c r="SRG851" s="200"/>
      <c r="SRH851" s="200"/>
      <c r="SRI851" s="200"/>
      <c r="SRJ851" s="200"/>
      <c r="SRK851" s="200"/>
      <c r="SRL851" s="200"/>
      <c r="SRM851" s="200"/>
      <c r="SRN851" s="200"/>
      <c r="SRO851" s="200"/>
      <c r="SRP851" s="200"/>
      <c r="SRQ851" s="200"/>
      <c r="SRR851" s="200"/>
      <c r="SRS851" s="200"/>
      <c r="SRT851" s="200"/>
      <c r="SRU851" s="200"/>
      <c r="SRV851" s="200"/>
      <c r="SRW851" s="200"/>
      <c r="SRX851" s="200"/>
      <c r="SRY851" s="200"/>
      <c r="SRZ851" s="200"/>
      <c r="SSA851" s="200"/>
      <c r="SSB851" s="200"/>
      <c r="SSC851" s="200"/>
      <c r="SSD851" s="200"/>
      <c r="SSE851" s="200"/>
      <c r="SSF851" s="200"/>
      <c r="SSG851" s="200"/>
      <c r="SSH851" s="200"/>
      <c r="SSI851" s="200"/>
      <c r="SSJ851" s="200"/>
      <c r="SSK851" s="200"/>
      <c r="SSL851" s="200"/>
      <c r="SSM851" s="200"/>
      <c r="SSN851" s="200"/>
      <c r="SSO851" s="200"/>
      <c r="SSP851" s="200"/>
      <c r="SSQ851" s="200"/>
      <c r="SSR851" s="200"/>
      <c r="SSS851" s="200"/>
      <c r="SST851" s="200"/>
      <c r="SSU851" s="200"/>
      <c r="SSV851" s="200"/>
      <c r="SSW851" s="200"/>
      <c r="SSX851" s="200"/>
      <c r="SSY851" s="200"/>
      <c r="SSZ851" s="200"/>
      <c r="STA851" s="200"/>
      <c r="STB851" s="200"/>
      <c r="STC851" s="200"/>
      <c r="STD851" s="200"/>
      <c r="STE851" s="200"/>
      <c r="STF851" s="200"/>
      <c r="STG851" s="200"/>
      <c r="STH851" s="200"/>
      <c r="STI851" s="200"/>
      <c r="STJ851" s="200"/>
      <c r="STK851" s="200"/>
      <c r="STL851" s="200"/>
      <c r="STM851" s="200"/>
      <c r="STN851" s="200"/>
      <c r="STO851" s="200"/>
      <c r="STP851" s="200"/>
      <c r="STQ851" s="200"/>
      <c r="STR851" s="200"/>
      <c r="STS851" s="200"/>
      <c r="STT851" s="200"/>
      <c r="STU851" s="200"/>
      <c r="STV851" s="200"/>
      <c r="STW851" s="200"/>
      <c r="STX851" s="200"/>
      <c r="STY851" s="200"/>
      <c r="STZ851" s="200"/>
      <c r="SUA851" s="200"/>
      <c r="SUB851" s="200"/>
      <c r="SUC851" s="200"/>
      <c r="SUD851" s="200"/>
      <c r="SUE851" s="200"/>
      <c r="SUF851" s="200"/>
      <c r="SUG851" s="200"/>
      <c r="SUH851" s="200"/>
      <c r="SUI851" s="200"/>
      <c r="SUJ851" s="200"/>
      <c r="SUK851" s="200"/>
      <c r="SUL851" s="200"/>
      <c r="SUM851" s="200"/>
      <c r="SUN851" s="200"/>
      <c r="SUO851" s="200"/>
      <c r="SUP851" s="200"/>
      <c r="SUQ851" s="200"/>
      <c r="SUR851" s="200"/>
      <c r="SUS851" s="200"/>
      <c r="SUT851" s="200"/>
      <c r="SUU851" s="200"/>
      <c r="SUV851" s="200"/>
      <c r="SUW851" s="200"/>
      <c r="SUX851" s="200"/>
      <c r="SUY851" s="200"/>
      <c r="SUZ851" s="200"/>
      <c r="SVA851" s="200"/>
      <c r="SVB851" s="200"/>
      <c r="SVC851" s="200"/>
      <c r="SVD851" s="200"/>
      <c r="SVE851" s="200"/>
      <c r="SVF851" s="200"/>
      <c r="SVG851" s="200"/>
      <c r="SVH851" s="200"/>
      <c r="SVI851" s="200"/>
      <c r="SVJ851" s="200"/>
      <c r="SVK851" s="200"/>
      <c r="SVL851" s="200"/>
      <c r="SVM851" s="200"/>
      <c r="SVN851" s="200"/>
      <c r="SVO851" s="200"/>
      <c r="SVP851" s="200"/>
      <c r="SVQ851" s="200"/>
      <c r="SVR851" s="200"/>
      <c r="SVS851" s="200"/>
      <c r="SVT851" s="200"/>
      <c r="SVU851" s="200"/>
      <c r="SVV851" s="200"/>
      <c r="SVW851" s="200"/>
      <c r="SVX851" s="200"/>
      <c r="SVY851" s="200"/>
      <c r="SVZ851" s="200"/>
      <c r="SWA851" s="200"/>
      <c r="SWB851" s="200"/>
      <c r="SWC851" s="200"/>
      <c r="SWD851" s="200"/>
      <c r="SWE851" s="200"/>
      <c r="SWF851" s="200"/>
      <c r="SWG851" s="200"/>
      <c r="SWH851" s="200"/>
      <c r="SWI851" s="200"/>
      <c r="SWJ851" s="200"/>
      <c r="SWK851" s="200"/>
      <c r="SWL851" s="200"/>
      <c r="SWM851" s="200"/>
      <c r="SWN851" s="200"/>
      <c r="SWO851" s="200"/>
      <c r="SWP851" s="200"/>
      <c r="SWQ851" s="200"/>
      <c r="SWR851" s="200"/>
      <c r="SWS851" s="200"/>
      <c r="SWT851" s="200"/>
      <c r="SWU851" s="200"/>
      <c r="SWV851" s="200"/>
      <c r="SWW851" s="200"/>
      <c r="SWX851" s="200"/>
      <c r="SWY851" s="200"/>
      <c r="SWZ851" s="200"/>
      <c r="SXA851" s="200"/>
      <c r="SXB851" s="200"/>
      <c r="SXC851" s="200"/>
      <c r="SXD851" s="200"/>
      <c r="SXE851" s="200"/>
      <c r="SXF851" s="200"/>
      <c r="SXG851" s="200"/>
      <c r="SXH851" s="200"/>
      <c r="SXI851" s="200"/>
      <c r="SXJ851" s="200"/>
      <c r="SXK851" s="200"/>
      <c r="SXL851" s="200"/>
      <c r="SXM851" s="200"/>
      <c r="SXN851" s="200"/>
      <c r="SXO851" s="200"/>
      <c r="SXP851" s="200"/>
      <c r="SXQ851" s="200"/>
      <c r="SXR851" s="200"/>
      <c r="SXS851" s="200"/>
      <c r="SXT851" s="200"/>
      <c r="SXU851" s="200"/>
      <c r="SXV851" s="200"/>
      <c r="SXW851" s="200"/>
      <c r="SXX851" s="200"/>
      <c r="SXY851" s="200"/>
      <c r="SXZ851" s="200"/>
      <c r="SYA851" s="200"/>
      <c r="SYB851" s="200"/>
      <c r="SYC851" s="200"/>
      <c r="SYD851" s="200"/>
      <c r="SYE851" s="200"/>
      <c r="SYF851" s="200"/>
      <c r="SYG851" s="200"/>
      <c r="SYH851" s="200"/>
      <c r="SYI851" s="200"/>
      <c r="SYJ851" s="200"/>
      <c r="SYK851" s="200"/>
      <c r="SYL851" s="200"/>
      <c r="SYM851" s="200"/>
      <c r="SYN851" s="200"/>
      <c r="SYO851" s="200"/>
      <c r="SYP851" s="200"/>
      <c r="SYQ851" s="200"/>
      <c r="SYR851" s="200"/>
      <c r="SYS851" s="200"/>
      <c r="SYT851" s="200"/>
      <c r="SYU851" s="200"/>
      <c r="SYV851" s="200"/>
      <c r="SYW851" s="200"/>
      <c r="SYX851" s="200"/>
      <c r="SYY851" s="200"/>
      <c r="SYZ851" s="200"/>
      <c r="SZA851" s="200"/>
      <c r="SZB851" s="200"/>
      <c r="SZC851" s="200"/>
      <c r="SZD851" s="200"/>
      <c r="SZE851" s="200"/>
      <c r="SZF851" s="200"/>
      <c r="SZG851" s="200"/>
      <c r="SZH851" s="200"/>
      <c r="SZI851" s="200"/>
      <c r="SZJ851" s="200"/>
      <c r="SZK851" s="200"/>
      <c r="SZL851" s="200"/>
      <c r="SZM851" s="200"/>
      <c r="SZN851" s="200"/>
      <c r="SZO851" s="200"/>
      <c r="SZP851" s="200"/>
      <c r="SZQ851" s="200"/>
      <c r="SZR851" s="200"/>
      <c r="SZS851" s="200"/>
      <c r="SZT851" s="200"/>
      <c r="SZU851" s="200"/>
      <c r="SZV851" s="200"/>
      <c r="SZW851" s="200"/>
      <c r="SZX851" s="200"/>
      <c r="SZY851" s="200"/>
      <c r="SZZ851" s="200"/>
      <c r="TAA851" s="200"/>
      <c r="TAB851" s="200"/>
      <c r="TAC851" s="200"/>
      <c r="TAD851" s="200"/>
      <c r="TAE851" s="200"/>
      <c r="TAF851" s="200"/>
      <c r="TAG851" s="200"/>
      <c r="TAH851" s="200"/>
      <c r="TAI851" s="200"/>
      <c r="TAJ851" s="200"/>
      <c r="TAK851" s="200"/>
      <c r="TAL851" s="200"/>
      <c r="TAM851" s="200"/>
      <c r="TAN851" s="200"/>
      <c r="TAO851" s="200"/>
      <c r="TAP851" s="200"/>
      <c r="TAQ851" s="200"/>
      <c r="TAR851" s="200"/>
      <c r="TAS851" s="200"/>
      <c r="TAT851" s="200"/>
      <c r="TAU851" s="200"/>
      <c r="TAV851" s="200"/>
      <c r="TAW851" s="200"/>
      <c r="TAX851" s="200"/>
      <c r="TAY851" s="200"/>
      <c r="TAZ851" s="200"/>
      <c r="TBA851" s="200"/>
      <c r="TBB851" s="200"/>
      <c r="TBC851" s="200"/>
      <c r="TBD851" s="200"/>
      <c r="TBE851" s="200"/>
      <c r="TBF851" s="200"/>
      <c r="TBG851" s="200"/>
      <c r="TBH851" s="200"/>
      <c r="TBI851" s="200"/>
      <c r="TBJ851" s="200"/>
      <c r="TBK851" s="200"/>
      <c r="TBL851" s="200"/>
      <c r="TBM851" s="200"/>
      <c r="TBN851" s="200"/>
      <c r="TBO851" s="200"/>
      <c r="TBP851" s="200"/>
      <c r="TBQ851" s="200"/>
      <c r="TBR851" s="200"/>
      <c r="TBS851" s="200"/>
      <c r="TBT851" s="200"/>
      <c r="TBU851" s="200"/>
      <c r="TBV851" s="200"/>
      <c r="TBW851" s="200"/>
      <c r="TBX851" s="200"/>
      <c r="TBY851" s="200"/>
      <c r="TBZ851" s="200"/>
      <c r="TCA851" s="200"/>
      <c r="TCB851" s="200"/>
      <c r="TCC851" s="200"/>
      <c r="TCD851" s="200"/>
      <c r="TCE851" s="200"/>
      <c r="TCF851" s="200"/>
      <c r="TCG851" s="200"/>
      <c r="TCH851" s="200"/>
      <c r="TCI851" s="200"/>
      <c r="TCJ851" s="200"/>
      <c r="TCK851" s="200"/>
      <c r="TCL851" s="200"/>
      <c r="TCM851" s="200"/>
      <c r="TCN851" s="200"/>
      <c r="TCO851" s="200"/>
      <c r="TCP851" s="200"/>
      <c r="TCQ851" s="200"/>
      <c r="TCR851" s="200"/>
      <c r="TCS851" s="200"/>
      <c r="TCT851" s="200"/>
      <c r="TCU851" s="200"/>
      <c r="TCV851" s="200"/>
      <c r="TCW851" s="200"/>
      <c r="TCX851" s="200"/>
      <c r="TCY851" s="200"/>
      <c r="TCZ851" s="200"/>
      <c r="TDA851" s="200"/>
      <c r="TDB851" s="200"/>
      <c r="TDC851" s="200"/>
      <c r="TDD851" s="200"/>
      <c r="TDE851" s="200"/>
      <c r="TDF851" s="200"/>
      <c r="TDG851" s="200"/>
      <c r="TDH851" s="200"/>
      <c r="TDI851" s="200"/>
      <c r="TDJ851" s="200"/>
      <c r="TDK851" s="200"/>
      <c r="TDL851" s="200"/>
      <c r="TDM851" s="200"/>
      <c r="TDN851" s="200"/>
      <c r="TDO851" s="200"/>
      <c r="TDP851" s="200"/>
      <c r="TDQ851" s="200"/>
      <c r="TDR851" s="200"/>
      <c r="TDS851" s="200"/>
      <c r="TDT851" s="200"/>
      <c r="TDU851" s="200"/>
      <c r="TDV851" s="200"/>
      <c r="TDW851" s="200"/>
      <c r="TDX851" s="200"/>
      <c r="TDY851" s="200"/>
      <c r="TDZ851" s="200"/>
      <c r="TEA851" s="200"/>
      <c r="TEB851" s="200"/>
      <c r="TEC851" s="200"/>
      <c r="TED851" s="200"/>
      <c r="TEE851" s="200"/>
      <c r="TEF851" s="200"/>
      <c r="TEG851" s="200"/>
      <c r="TEH851" s="200"/>
      <c r="TEI851" s="200"/>
      <c r="TEJ851" s="200"/>
      <c r="TEK851" s="200"/>
      <c r="TEL851" s="200"/>
      <c r="TEM851" s="200"/>
      <c r="TEN851" s="200"/>
      <c r="TEO851" s="200"/>
      <c r="TEP851" s="200"/>
      <c r="TEQ851" s="200"/>
      <c r="TER851" s="200"/>
      <c r="TES851" s="200"/>
      <c r="TET851" s="200"/>
      <c r="TEU851" s="200"/>
      <c r="TEV851" s="200"/>
      <c r="TEW851" s="200"/>
      <c r="TEX851" s="200"/>
      <c r="TEY851" s="200"/>
      <c r="TEZ851" s="200"/>
      <c r="TFA851" s="200"/>
      <c r="TFB851" s="200"/>
      <c r="TFC851" s="200"/>
      <c r="TFD851" s="200"/>
      <c r="TFE851" s="200"/>
      <c r="TFF851" s="200"/>
      <c r="TFG851" s="200"/>
      <c r="TFH851" s="200"/>
      <c r="TFI851" s="200"/>
      <c r="TFJ851" s="200"/>
      <c r="TFK851" s="200"/>
      <c r="TFL851" s="200"/>
      <c r="TFM851" s="200"/>
      <c r="TFN851" s="200"/>
      <c r="TFO851" s="200"/>
      <c r="TFP851" s="200"/>
      <c r="TFQ851" s="200"/>
      <c r="TFR851" s="200"/>
      <c r="TFS851" s="200"/>
      <c r="TFT851" s="200"/>
      <c r="TFU851" s="200"/>
      <c r="TFV851" s="200"/>
      <c r="TFW851" s="200"/>
      <c r="TFX851" s="200"/>
      <c r="TFY851" s="200"/>
      <c r="TFZ851" s="200"/>
      <c r="TGA851" s="200"/>
      <c r="TGB851" s="200"/>
      <c r="TGC851" s="200"/>
      <c r="TGD851" s="200"/>
      <c r="TGE851" s="200"/>
      <c r="TGF851" s="200"/>
      <c r="TGG851" s="200"/>
      <c r="TGH851" s="200"/>
      <c r="TGI851" s="200"/>
      <c r="TGJ851" s="200"/>
      <c r="TGK851" s="200"/>
      <c r="TGL851" s="200"/>
      <c r="TGM851" s="200"/>
      <c r="TGN851" s="200"/>
      <c r="TGO851" s="200"/>
      <c r="TGP851" s="200"/>
      <c r="TGQ851" s="200"/>
      <c r="TGR851" s="200"/>
      <c r="TGS851" s="200"/>
      <c r="TGT851" s="200"/>
      <c r="TGU851" s="200"/>
      <c r="TGV851" s="200"/>
      <c r="TGW851" s="200"/>
      <c r="TGX851" s="200"/>
      <c r="TGY851" s="200"/>
      <c r="TGZ851" s="200"/>
      <c r="THA851" s="200"/>
      <c r="THB851" s="200"/>
      <c r="THC851" s="200"/>
      <c r="THD851" s="200"/>
      <c r="THE851" s="200"/>
      <c r="THF851" s="200"/>
      <c r="THG851" s="200"/>
      <c r="THH851" s="200"/>
      <c r="THI851" s="200"/>
      <c r="THJ851" s="200"/>
      <c r="THK851" s="200"/>
      <c r="THL851" s="200"/>
      <c r="THM851" s="200"/>
      <c r="THN851" s="200"/>
      <c r="THO851" s="200"/>
      <c r="THP851" s="200"/>
      <c r="THQ851" s="200"/>
      <c r="THR851" s="200"/>
      <c r="THS851" s="200"/>
      <c r="THT851" s="200"/>
      <c r="THU851" s="200"/>
      <c r="THV851" s="200"/>
      <c r="THW851" s="200"/>
      <c r="THX851" s="200"/>
      <c r="THY851" s="200"/>
      <c r="THZ851" s="200"/>
      <c r="TIA851" s="200"/>
      <c r="TIB851" s="200"/>
      <c r="TIC851" s="200"/>
      <c r="TID851" s="200"/>
      <c r="TIE851" s="200"/>
      <c r="TIF851" s="200"/>
      <c r="TIG851" s="200"/>
      <c r="TIH851" s="200"/>
      <c r="TII851" s="200"/>
      <c r="TIJ851" s="200"/>
      <c r="TIK851" s="200"/>
      <c r="TIL851" s="200"/>
      <c r="TIM851" s="200"/>
      <c r="TIN851" s="200"/>
      <c r="TIO851" s="200"/>
      <c r="TIP851" s="200"/>
      <c r="TIQ851" s="200"/>
      <c r="TIR851" s="200"/>
      <c r="TIS851" s="200"/>
      <c r="TIT851" s="200"/>
      <c r="TIU851" s="200"/>
      <c r="TIV851" s="200"/>
      <c r="TIW851" s="200"/>
      <c r="TIX851" s="200"/>
      <c r="TIY851" s="200"/>
      <c r="TIZ851" s="200"/>
      <c r="TJA851" s="200"/>
      <c r="TJB851" s="200"/>
      <c r="TJC851" s="200"/>
      <c r="TJD851" s="200"/>
      <c r="TJE851" s="200"/>
      <c r="TJF851" s="200"/>
      <c r="TJG851" s="200"/>
      <c r="TJH851" s="200"/>
      <c r="TJI851" s="200"/>
      <c r="TJJ851" s="200"/>
      <c r="TJK851" s="200"/>
      <c r="TJL851" s="200"/>
      <c r="TJM851" s="200"/>
      <c r="TJN851" s="200"/>
      <c r="TJO851" s="200"/>
      <c r="TJP851" s="200"/>
      <c r="TJQ851" s="200"/>
      <c r="TJR851" s="200"/>
      <c r="TJS851" s="200"/>
      <c r="TJT851" s="200"/>
      <c r="TJU851" s="200"/>
      <c r="TJV851" s="200"/>
      <c r="TJW851" s="200"/>
      <c r="TJX851" s="200"/>
      <c r="TJY851" s="200"/>
      <c r="TJZ851" s="200"/>
      <c r="TKA851" s="200"/>
      <c r="TKB851" s="200"/>
      <c r="TKC851" s="200"/>
      <c r="TKD851" s="200"/>
      <c r="TKE851" s="200"/>
      <c r="TKF851" s="200"/>
      <c r="TKG851" s="200"/>
      <c r="TKH851" s="200"/>
      <c r="TKI851" s="200"/>
      <c r="TKJ851" s="200"/>
      <c r="TKK851" s="200"/>
      <c r="TKL851" s="200"/>
      <c r="TKM851" s="200"/>
      <c r="TKN851" s="200"/>
      <c r="TKO851" s="200"/>
      <c r="TKP851" s="200"/>
      <c r="TKQ851" s="200"/>
      <c r="TKR851" s="200"/>
      <c r="TKS851" s="200"/>
      <c r="TKT851" s="200"/>
      <c r="TKU851" s="200"/>
      <c r="TKV851" s="200"/>
      <c r="TKW851" s="200"/>
      <c r="TKX851" s="200"/>
      <c r="TKY851" s="200"/>
      <c r="TKZ851" s="200"/>
      <c r="TLA851" s="200"/>
      <c r="TLB851" s="200"/>
      <c r="TLC851" s="200"/>
      <c r="TLD851" s="200"/>
      <c r="TLE851" s="200"/>
      <c r="TLF851" s="200"/>
      <c r="TLG851" s="200"/>
      <c r="TLH851" s="200"/>
      <c r="TLI851" s="200"/>
      <c r="TLJ851" s="200"/>
      <c r="TLK851" s="200"/>
      <c r="TLL851" s="200"/>
      <c r="TLM851" s="200"/>
      <c r="TLN851" s="200"/>
      <c r="TLO851" s="200"/>
      <c r="TLP851" s="200"/>
      <c r="TLQ851" s="200"/>
      <c r="TLR851" s="200"/>
      <c r="TLS851" s="200"/>
      <c r="TLT851" s="200"/>
      <c r="TLU851" s="200"/>
      <c r="TLV851" s="200"/>
      <c r="TLW851" s="200"/>
      <c r="TLX851" s="200"/>
      <c r="TLY851" s="200"/>
      <c r="TLZ851" s="200"/>
      <c r="TMA851" s="200"/>
      <c r="TMB851" s="200"/>
      <c r="TMC851" s="200"/>
      <c r="TMD851" s="200"/>
      <c r="TME851" s="200"/>
      <c r="TMF851" s="200"/>
      <c r="TMG851" s="200"/>
      <c r="TMH851" s="200"/>
      <c r="TMI851" s="200"/>
      <c r="TMJ851" s="200"/>
      <c r="TMK851" s="200"/>
      <c r="TML851" s="200"/>
      <c r="TMM851" s="200"/>
      <c r="TMN851" s="200"/>
      <c r="TMO851" s="200"/>
      <c r="TMP851" s="200"/>
      <c r="TMQ851" s="200"/>
      <c r="TMR851" s="200"/>
      <c r="TMS851" s="200"/>
      <c r="TMT851" s="200"/>
      <c r="TMU851" s="200"/>
      <c r="TMV851" s="200"/>
      <c r="TMW851" s="200"/>
      <c r="TMX851" s="200"/>
      <c r="TMY851" s="200"/>
      <c r="TMZ851" s="200"/>
      <c r="TNA851" s="200"/>
      <c r="TNB851" s="200"/>
      <c r="TNC851" s="200"/>
      <c r="TND851" s="200"/>
      <c r="TNE851" s="200"/>
      <c r="TNF851" s="200"/>
      <c r="TNG851" s="200"/>
      <c r="TNH851" s="200"/>
      <c r="TNI851" s="200"/>
      <c r="TNJ851" s="200"/>
      <c r="TNK851" s="200"/>
      <c r="TNL851" s="200"/>
      <c r="TNM851" s="200"/>
      <c r="TNN851" s="200"/>
      <c r="TNO851" s="200"/>
      <c r="TNP851" s="200"/>
      <c r="TNQ851" s="200"/>
      <c r="TNR851" s="200"/>
      <c r="TNS851" s="200"/>
      <c r="TNT851" s="200"/>
      <c r="TNU851" s="200"/>
      <c r="TNV851" s="200"/>
      <c r="TNW851" s="200"/>
      <c r="TNX851" s="200"/>
      <c r="TNY851" s="200"/>
      <c r="TNZ851" s="200"/>
      <c r="TOA851" s="200"/>
      <c r="TOB851" s="200"/>
      <c r="TOC851" s="200"/>
      <c r="TOD851" s="200"/>
      <c r="TOE851" s="200"/>
      <c r="TOF851" s="200"/>
      <c r="TOG851" s="200"/>
      <c r="TOH851" s="200"/>
      <c r="TOI851" s="200"/>
      <c r="TOJ851" s="200"/>
      <c r="TOK851" s="200"/>
      <c r="TOL851" s="200"/>
      <c r="TOM851" s="200"/>
      <c r="TON851" s="200"/>
      <c r="TOO851" s="200"/>
      <c r="TOP851" s="200"/>
      <c r="TOQ851" s="200"/>
      <c r="TOR851" s="200"/>
      <c r="TOS851" s="200"/>
      <c r="TOT851" s="200"/>
      <c r="TOU851" s="200"/>
      <c r="TOV851" s="200"/>
      <c r="TOW851" s="200"/>
      <c r="TOX851" s="200"/>
      <c r="TOY851" s="200"/>
      <c r="TOZ851" s="200"/>
      <c r="TPA851" s="200"/>
      <c r="TPB851" s="200"/>
      <c r="TPC851" s="200"/>
      <c r="TPD851" s="200"/>
      <c r="TPE851" s="200"/>
      <c r="TPF851" s="200"/>
      <c r="TPG851" s="200"/>
      <c r="TPH851" s="200"/>
      <c r="TPI851" s="200"/>
      <c r="TPJ851" s="200"/>
      <c r="TPK851" s="200"/>
      <c r="TPL851" s="200"/>
      <c r="TPM851" s="200"/>
      <c r="TPN851" s="200"/>
      <c r="TPO851" s="200"/>
      <c r="TPP851" s="200"/>
      <c r="TPQ851" s="200"/>
      <c r="TPR851" s="200"/>
      <c r="TPS851" s="200"/>
      <c r="TPT851" s="200"/>
      <c r="TPU851" s="200"/>
      <c r="TPV851" s="200"/>
      <c r="TPW851" s="200"/>
      <c r="TPX851" s="200"/>
      <c r="TPY851" s="200"/>
      <c r="TPZ851" s="200"/>
      <c r="TQA851" s="200"/>
      <c r="TQB851" s="200"/>
      <c r="TQC851" s="200"/>
      <c r="TQD851" s="200"/>
      <c r="TQE851" s="200"/>
      <c r="TQF851" s="200"/>
      <c r="TQG851" s="200"/>
      <c r="TQH851" s="200"/>
      <c r="TQI851" s="200"/>
      <c r="TQJ851" s="200"/>
      <c r="TQK851" s="200"/>
      <c r="TQL851" s="200"/>
      <c r="TQM851" s="200"/>
      <c r="TQN851" s="200"/>
      <c r="TQO851" s="200"/>
      <c r="TQP851" s="200"/>
      <c r="TQQ851" s="200"/>
      <c r="TQR851" s="200"/>
      <c r="TQS851" s="200"/>
      <c r="TQT851" s="200"/>
      <c r="TQU851" s="200"/>
      <c r="TQV851" s="200"/>
      <c r="TQW851" s="200"/>
      <c r="TQX851" s="200"/>
      <c r="TQY851" s="200"/>
      <c r="TQZ851" s="200"/>
      <c r="TRA851" s="200"/>
      <c r="TRB851" s="200"/>
      <c r="TRC851" s="200"/>
      <c r="TRD851" s="200"/>
      <c r="TRE851" s="200"/>
      <c r="TRF851" s="200"/>
      <c r="TRG851" s="200"/>
      <c r="TRH851" s="200"/>
      <c r="TRI851" s="200"/>
      <c r="TRJ851" s="200"/>
      <c r="TRK851" s="200"/>
      <c r="TRL851" s="200"/>
      <c r="TRM851" s="200"/>
      <c r="TRN851" s="200"/>
      <c r="TRO851" s="200"/>
      <c r="TRP851" s="200"/>
      <c r="TRQ851" s="200"/>
      <c r="TRR851" s="200"/>
      <c r="TRS851" s="200"/>
      <c r="TRT851" s="200"/>
      <c r="TRU851" s="200"/>
      <c r="TRV851" s="200"/>
      <c r="TRW851" s="200"/>
      <c r="TRX851" s="200"/>
      <c r="TRY851" s="200"/>
      <c r="TRZ851" s="200"/>
      <c r="TSA851" s="200"/>
      <c r="TSB851" s="200"/>
      <c r="TSC851" s="200"/>
      <c r="TSD851" s="200"/>
      <c r="TSE851" s="200"/>
      <c r="TSF851" s="200"/>
      <c r="TSG851" s="200"/>
      <c r="TSH851" s="200"/>
      <c r="TSI851" s="200"/>
      <c r="TSJ851" s="200"/>
      <c r="TSK851" s="200"/>
      <c r="TSL851" s="200"/>
      <c r="TSM851" s="200"/>
      <c r="TSN851" s="200"/>
      <c r="TSO851" s="200"/>
      <c r="TSP851" s="200"/>
      <c r="TSQ851" s="200"/>
      <c r="TSR851" s="200"/>
      <c r="TSS851" s="200"/>
      <c r="TST851" s="200"/>
      <c r="TSU851" s="200"/>
      <c r="TSV851" s="200"/>
      <c r="TSW851" s="200"/>
      <c r="TSX851" s="200"/>
      <c r="TSY851" s="200"/>
      <c r="TSZ851" s="200"/>
      <c r="TTA851" s="200"/>
      <c r="TTB851" s="200"/>
      <c r="TTC851" s="200"/>
      <c r="TTD851" s="200"/>
      <c r="TTE851" s="200"/>
      <c r="TTF851" s="200"/>
      <c r="TTG851" s="200"/>
      <c r="TTH851" s="200"/>
      <c r="TTI851" s="200"/>
      <c r="TTJ851" s="200"/>
      <c r="TTK851" s="200"/>
      <c r="TTL851" s="200"/>
      <c r="TTM851" s="200"/>
      <c r="TTN851" s="200"/>
      <c r="TTO851" s="200"/>
      <c r="TTP851" s="200"/>
      <c r="TTQ851" s="200"/>
      <c r="TTR851" s="200"/>
      <c r="TTS851" s="200"/>
      <c r="TTT851" s="200"/>
      <c r="TTU851" s="200"/>
      <c r="TTV851" s="200"/>
      <c r="TTW851" s="200"/>
      <c r="TTX851" s="200"/>
      <c r="TTY851" s="200"/>
      <c r="TTZ851" s="200"/>
      <c r="TUA851" s="200"/>
      <c r="TUB851" s="200"/>
      <c r="TUC851" s="200"/>
      <c r="TUD851" s="200"/>
      <c r="TUE851" s="200"/>
      <c r="TUF851" s="200"/>
      <c r="TUG851" s="200"/>
      <c r="TUH851" s="200"/>
      <c r="TUI851" s="200"/>
      <c r="TUJ851" s="200"/>
      <c r="TUK851" s="200"/>
      <c r="TUL851" s="200"/>
      <c r="TUM851" s="200"/>
      <c r="TUN851" s="200"/>
      <c r="TUO851" s="200"/>
      <c r="TUP851" s="200"/>
      <c r="TUQ851" s="200"/>
      <c r="TUR851" s="200"/>
      <c r="TUS851" s="200"/>
      <c r="TUT851" s="200"/>
      <c r="TUU851" s="200"/>
      <c r="TUV851" s="200"/>
      <c r="TUW851" s="200"/>
      <c r="TUX851" s="200"/>
      <c r="TUY851" s="200"/>
      <c r="TUZ851" s="200"/>
      <c r="TVA851" s="200"/>
      <c r="TVB851" s="200"/>
      <c r="TVC851" s="200"/>
      <c r="TVD851" s="200"/>
      <c r="TVE851" s="200"/>
      <c r="TVF851" s="200"/>
      <c r="TVG851" s="200"/>
      <c r="TVH851" s="200"/>
      <c r="TVI851" s="200"/>
      <c r="TVJ851" s="200"/>
      <c r="TVK851" s="200"/>
      <c r="TVL851" s="200"/>
      <c r="TVM851" s="200"/>
      <c r="TVN851" s="200"/>
      <c r="TVO851" s="200"/>
      <c r="TVP851" s="200"/>
      <c r="TVQ851" s="200"/>
      <c r="TVR851" s="200"/>
      <c r="TVS851" s="200"/>
      <c r="TVT851" s="200"/>
      <c r="TVU851" s="200"/>
      <c r="TVV851" s="200"/>
      <c r="TVW851" s="200"/>
      <c r="TVX851" s="200"/>
      <c r="TVY851" s="200"/>
      <c r="TVZ851" s="200"/>
      <c r="TWA851" s="200"/>
      <c r="TWB851" s="200"/>
      <c r="TWC851" s="200"/>
      <c r="TWD851" s="200"/>
      <c r="TWE851" s="200"/>
      <c r="TWF851" s="200"/>
      <c r="TWG851" s="200"/>
      <c r="TWH851" s="200"/>
      <c r="TWI851" s="200"/>
      <c r="TWJ851" s="200"/>
      <c r="TWK851" s="200"/>
      <c r="TWL851" s="200"/>
      <c r="TWM851" s="200"/>
      <c r="TWN851" s="200"/>
      <c r="TWO851" s="200"/>
      <c r="TWP851" s="200"/>
      <c r="TWQ851" s="200"/>
      <c r="TWR851" s="200"/>
      <c r="TWS851" s="200"/>
      <c r="TWT851" s="200"/>
      <c r="TWU851" s="200"/>
      <c r="TWV851" s="200"/>
      <c r="TWW851" s="200"/>
      <c r="TWX851" s="200"/>
      <c r="TWY851" s="200"/>
      <c r="TWZ851" s="200"/>
      <c r="TXA851" s="200"/>
      <c r="TXB851" s="200"/>
      <c r="TXC851" s="200"/>
      <c r="TXD851" s="200"/>
      <c r="TXE851" s="200"/>
      <c r="TXF851" s="200"/>
      <c r="TXG851" s="200"/>
      <c r="TXH851" s="200"/>
      <c r="TXI851" s="200"/>
      <c r="TXJ851" s="200"/>
      <c r="TXK851" s="200"/>
      <c r="TXL851" s="200"/>
      <c r="TXM851" s="200"/>
      <c r="TXN851" s="200"/>
      <c r="TXO851" s="200"/>
      <c r="TXP851" s="200"/>
      <c r="TXQ851" s="200"/>
      <c r="TXR851" s="200"/>
      <c r="TXS851" s="200"/>
      <c r="TXT851" s="200"/>
      <c r="TXU851" s="200"/>
      <c r="TXV851" s="200"/>
      <c r="TXW851" s="200"/>
      <c r="TXX851" s="200"/>
      <c r="TXY851" s="200"/>
      <c r="TXZ851" s="200"/>
      <c r="TYA851" s="200"/>
      <c r="TYB851" s="200"/>
      <c r="TYC851" s="200"/>
      <c r="TYD851" s="200"/>
      <c r="TYE851" s="200"/>
      <c r="TYF851" s="200"/>
      <c r="TYG851" s="200"/>
      <c r="TYH851" s="200"/>
      <c r="TYI851" s="200"/>
      <c r="TYJ851" s="200"/>
      <c r="TYK851" s="200"/>
      <c r="TYL851" s="200"/>
      <c r="TYM851" s="200"/>
      <c r="TYN851" s="200"/>
      <c r="TYO851" s="200"/>
      <c r="TYP851" s="200"/>
      <c r="TYQ851" s="200"/>
      <c r="TYR851" s="200"/>
      <c r="TYS851" s="200"/>
      <c r="TYT851" s="200"/>
      <c r="TYU851" s="200"/>
      <c r="TYV851" s="200"/>
      <c r="TYW851" s="200"/>
      <c r="TYX851" s="200"/>
      <c r="TYY851" s="200"/>
      <c r="TYZ851" s="200"/>
      <c r="TZA851" s="200"/>
      <c r="TZB851" s="200"/>
      <c r="TZC851" s="200"/>
      <c r="TZD851" s="200"/>
      <c r="TZE851" s="200"/>
      <c r="TZF851" s="200"/>
      <c r="TZG851" s="200"/>
      <c r="TZH851" s="200"/>
      <c r="TZI851" s="200"/>
      <c r="TZJ851" s="200"/>
      <c r="TZK851" s="200"/>
      <c r="TZL851" s="200"/>
      <c r="TZM851" s="200"/>
      <c r="TZN851" s="200"/>
      <c r="TZO851" s="200"/>
      <c r="TZP851" s="200"/>
      <c r="TZQ851" s="200"/>
      <c r="TZR851" s="200"/>
      <c r="TZS851" s="200"/>
      <c r="TZT851" s="200"/>
      <c r="TZU851" s="200"/>
      <c r="TZV851" s="200"/>
      <c r="TZW851" s="200"/>
      <c r="TZX851" s="200"/>
      <c r="TZY851" s="200"/>
      <c r="TZZ851" s="200"/>
      <c r="UAA851" s="200"/>
      <c r="UAB851" s="200"/>
      <c r="UAC851" s="200"/>
      <c r="UAD851" s="200"/>
      <c r="UAE851" s="200"/>
      <c r="UAF851" s="200"/>
      <c r="UAG851" s="200"/>
      <c r="UAH851" s="200"/>
      <c r="UAI851" s="200"/>
      <c r="UAJ851" s="200"/>
      <c r="UAK851" s="200"/>
      <c r="UAL851" s="200"/>
      <c r="UAM851" s="200"/>
      <c r="UAN851" s="200"/>
      <c r="UAO851" s="200"/>
      <c r="UAP851" s="200"/>
      <c r="UAQ851" s="200"/>
      <c r="UAR851" s="200"/>
      <c r="UAS851" s="200"/>
      <c r="UAT851" s="200"/>
      <c r="UAU851" s="200"/>
      <c r="UAV851" s="200"/>
      <c r="UAW851" s="200"/>
      <c r="UAX851" s="200"/>
      <c r="UAY851" s="200"/>
      <c r="UAZ851" s="200"/>
      <c r="UBA851" s="200"/>
      <c r="UBB851" s="200"/>
      <c r="UBC851" s="200"/>
      <c r="UBD851" s="200"/>
      <c r="UBE851" s="200"/>
      <c r="UBF851" s="200"/>
      <c r="UBG851" s="200"/>
      <c r="UBH851" s="200"/>
      <c r="UBI851" s="200"/>
      <c r="UBJ851" s="200"/>
      <c r="UBK851" s="200"/>
      <c r="UBL851" s="200"/>
      <c r="UBM851" s="200"/>
      <c r="UBN851" s="200"/>
      <c r="UBO851" s="200"/>
      <c r="UBP851" s="200"/>
      <c r="UBQ851" s="200"/>
      <c r="UBR851" s="200"/>
      <c r="UBS851" s="200"/>
      <c r="UBT851" s="200"/>
      <c r="UBU851" s="200"/>
      <c r="UBV851" s="200"/>
      <c r="UBW851" s="200"/>
      <c r="UBX851" s="200"/>
      <c r="UBY851" s="200"/>
      <c r="UBZ851" s="200"/>
      <c r="UCA851" s="200"/>
      <c r="UCB851" s="200"/>
      <c r="UCC851" s="200"/>
      <c r="UCD851" s="200"/>
      <c r="UCE851" s="200"/>
      <c r="UCF851" s="200"/>
      <c r="UCG851" s="200"/>
      <c r="UCH851" s="200"/>
      <c r="UCI851" s="200"/>
      <c r="UCJ851" s="200"/>
      <c r="UCK851" s="200"/>
      <c r="UCL851" s="200"/>
      <c r="UCM851" s="200"/>
      <c r="UCN851" s="200"/>
      <c r="UCO851" s="200"/>
      <c r="UCP851" s="200"/>
      <c r="UCQ851" s="200"/>
      <c r="UCR851" s="200"/>
      <c r="UCS851" s="200"/>
      <c r="UCT851" s="200"/>
      <c r="UCU851" s="200"/>
      <c r="UCV851" s="200"/>
      <c r="UCW851" s="200"/>
      <c r="UCX851" s="200"/>
      <c r="UCY851" s="200"/>
      <c r="UCZ851" s="200"/>
      <c r="UDA851" s="200"/>
      <c r="UDB851" s="200"/>
      <c r="UDC851" s="200"/>
      <c r="UDD851" s="200"/>
      <c r="UDE851" s="200"/>
      <c r="UDF851" s="200"/>
      <c r="UDG851" s="200"/>
      <c r="UDH851" s="200"/>
      <c r="UDI851" s="200"/>
      <c r="UDJ851" s="200"/>
      <c r="UDK851" s="200"/>
      <c r="UDL851" s="200"/>
      <c r="UDM851" s="200"/>
      <c r="UDN851" s="200"/>
      <c r="UDO851" s="200"/>
      <c r="UDP851" s="200"/>
      <c r="UDQ851" s="200"/>
      <c r="UDR851" s="200"/>
      <c r="UDS851" s="200"/>
      <c r="UDT851" s="200"/>
      <c r="UDU851" s="200"/>
      <c r="UDV851" s="200"/>
      <c r="UDW851" s="200"/>
      <c r="UDX851" s="200"/>
      <c r="UDY851" s="200"/>
      <c r="UDZ851" s="200"/>
      <c r="UEA851" s="200"/>
      <c r="UEB851" s="200"/>
      <c r="UEC851" s="200"/>
      <c r="UED851" s="200"/>
      <c r="UEE851" s="200"/>
      <c r="UEF851" s="200"/>
      <c r="UEG851" s="200"/>
      <c r="UEH851" s="200"/>
      <c r="UEI851" s="200"/>
      <c r="UEJ851" s="200"/>
      <c r="UEK851" s="200"/>
      <c r="UEL851" s="200"/>
      <c r="UEM851" s="200"/>
      <c r="UEN851" s="200"/>
      <c r="UEO851" s="200"/>
      <c r="UEP851" s="200"/>
      <c r="UEQ851" s="200"/>
      <c r="UER851" s="200"/>
      <c r="UES851" s="200"/>
      <c r="UET851" s="200"/>
      <c r="UEU851" s="200"/>
      <c r="UEV851" s="200"/>
      <c r="UEW851" s="200"/>
      <c r="UEX851" s="200"/>
      <c r="UEY851" s="200"/>
      <c r="UEZ851" s="200"/>
      <c r="UFA851" s="200"/>
      <c r="UFB851" s="200"/>
      <c r="UFC851" s="200"/>
      <c r="UFD851" s="200"/>
      <c r="UFE851" s="200"/>
      <c r="UFF851" s="200"/>
      <c r="UFG851" s="200"/>
      <c r="UFH851" s="200"/>
      <c r="UFI851" s="200"/>
      <c r="UFJ851" s="200"/>
      <c r="UFK851" s="200"/>
      <c r="UFL851" s="200"/>
      <c r="UFM851" s="200"/>
      <c r="UFN851" s="200"/>
      <c r="UFO851" s="200"/>
      <c r="UFP851" s="200"/>
      <c r="UFQ851" s="200"/>
      <c r="UFR851" s="200"/>
      <c r="UFS851" s="200"/>
      <c r="UFT851" s="200"/>
      <c r="UFU851" s="200"/>
      <c r="UFV851" s="200"/>
      <c r="UFW851" s="200"/>
      <c r="UFX851" s="200"/>
      <c r="UFY851" s="200"/>
      <c r="UFZ851" s="200"/>
      <c r="UGA851" s="200"/>
      <c r="UGB851" s="200"/>
      <c r="UGC851" s="200"/>
      <c r="UGD851" s="200"/>
      <c r="UGE851" s="200"/>
      <c r="UGF851" s="200"/>
      <c r="UGG851" s="200"/>
      <c r="UGH851" s="200"/>
      <c r="UGI851" s="200"/>
      <c r="UGJ851" s="200"/>
      <c r="UGK851" s="200"/>
      <c r="UGL851" s="200"/>
      <c r="UGM851" s="200"/>
      <c r="UGN851" s="200"/>
      <c r="UGO851" s="200"/>
      <c r="UGP851" s="200"/>
      <c r="UGQ851" s="200"/>
      <c r="UGR851" s="200"/>
      <c r="UGS851" s="200"/>
      <c r="UGT851" s="200"/>
      <c r="UGU851" s="200"/>
      <c r="UGV851" s="200"/>
      <c r="UGW851" s="200"/>
      <c r="UGX851" s="200"/>
      <c r="UGY851" s="200"/>
      <c r="UGZ851" s="200"/>
      <c r="UHA851" s="200"/>
      <c r="UHB851" s="200"/>
      <c r="UHC851" s="200"/>
      <c r="UHD851" s="200"/>
      <c r="UHE851" s="200"/>
      <c r="UHF851" s="200"/>
      <c r="UHG851" s="200"/>
      <c r="UHH851" s="200"/>
      <c r="UHI851" s="200"/>
      <c r="UHJ851" s="200"/>
      <c r="UHK851" s="200"/>
      <c r="UHL851" s="200"/>
      <c r="UHM851" s="200"/>
      <c r="UHN851" s="200"/>
      <c r="UHO851" s="200"/>
      <c r="UHP851" s="200"/>
      <c r="UHQ851" s="200"/>
      <c r="UHR851" s="200"/>
      <c r="UHS851" s="200"/>
      <c r="UHT851" s="200"/>
      <c r="UHU851" s="200"/>
      <c r="UHV851" s="200"/>
      <c r="UHW851" s="200"/>
      <c r="UHX851" s="200"/>
      <c r="UHY851" s="200"/>
      <c r="UHZ851" s="200"/>
      <c r="UIA851" s="200"/>
      <c r="UIB851" s="200"/>
      <c r="UIC851" s="200"/>
      <c r="UID851" s="200"/>
      <c r="UIE851" s="200"/>
      <c r="UIF851" s="200"/>
      <c r="UIG851" s="200"/>
      <c r="UIH851" s="200"/>
      <c r="UII851" s="200"/>
      <c r="UIJ851" s="200"/>
      <c r="UIK851" s="200"/>
      <c r="UIL851" s="200"/>
      <c r="UIM851" s="200"/>
      <c r="UIN851" s="200"/>
      <c r="UIO851" s="200"/>
      <c r="UIP851" s="200"/>
      <c r="UIQ851" s="200"/>
      <c r="UIR851" s="200"/>
      <c r="UIS851" s="200"/>
      <c r="UIT851" s="200"/>
      <c r="UIU851" s="200"/>
      <c r="UIV851" s="200"/>
      <c r="UIW851" s="200"/>
      <c r="UIX851" s="200"/>
      <c r="UIY851" s="200"/>
      <c r="UIZ851" s="200"/>
      <c r="UJA851" s="200"/>
      <c r="UJB851" s="200"/>
      <c r="UJC851" s="200"/>
      <c r="UJD851" s="200"/>
      <c r="UJE851" s="200"/>
      <c r="UJF851" s="200"/>
      <c r="UJG851" s="200"/>
      <c r="UJH851" s="200"/>
      <c r="UJI851" s="200"/>
      <c r="UJJ851" s="200"/>
      <c r="UJK851" s="200"/>
      <c r="UJL851" s="200"/>
      <c r="UJM851" s="200"/>
      <c r="UJN851" s="200"/>
      <c r="UJO851" s="200"/>
      <c r="UJP851" s="200"/>
      <c r="UJQ851" s="200"/>
      <c r="UJR851" s="200"/>
      <c r="UJS851" s="200"/>
      <c r="UJT851" s="200"/>
      <c r="UJU851" s="200"/>
      <c r="UJV851" s="200"/>
      <c r="UJW851" s="200"/>
      <c r="UJX851" s="200"/>
      <c r="UJY851" s="200"/>
      <c r="UJZ851" s="200"/>
      <c r="UKA851" s="200"/>
      <c r="UKB851" s="200"/>
      <c r="UKC851" s="200"/>
      <c r="UKD851" s="200"/>
      <c r="UKE851" s="200"/>
      <c r="UKF851" s="200"/>
      <c r="UKG851" s="200"/>
      <c r="UKH851" s="200"/>
      <c r="UKI851" s="200"/>
      <c r="UKJ851" s="200"/>
      <c r="UKK851" s="200"/>
      <c r="UKL851" s="200"/>
      <c r="UKM851" s="200"/>
      <c r="UKN851" s="200"/>
      <c r="UKO851" s="200"/>
      <c r="UKP851" s="200"/>
      <c r="UKQ851" s="200"/>
      <c r="UKR851" s="200"/>
      <c r="UKS851" s="200"/>
      <c r="UKT851" s="200"/>
      <c r="UKU851" s="200"/>
      <c r="UKV851" s="200"/>
      <c r="UKW851" s="200"/>
      <c r="UKX851" s="200"/>
      <c r="UKY851" s="200"/>
      <c r="UKZ851" s="200"/>
      <c r="ULA851" s="200"/>
      <c r="ULB851" s="200"/>
      <c r="ULC851" s="200"/>
      <c r="ULD851" s="200"/>
      <c r="ULE851" s="200"/>
      <c r="ULF851" s="200"/>
      <c r="ULG851" s="200"/>
      <c r="ULH851" s="200"/>
      <c r="ULI851" s="200"/>
      <c r="ULJ851" s="200"/>
      <c r="ULK851" s="200"/>
      <c r="ULL851" s="200"/>
      <c r="ULM851" s="200"/>
      <c r="ULN851" s="200"/>
      <c r="ULO851" s="200"/>
      <c r="ULP851" s="200"/>
      <c r="ULQ851" s="200"/>
      <c r="ULR851" s="200"/>
      <c r="ULS851" s="200"/>
      <c r="ULT851" s="200"/>
      <c r="ULU851" s="200"/>
      <c r="ULV851" s="200"/>
      <c r="ULW851" s="200"/>
      <c r="ULX851" s="200"/>
      <c r="ULY851" s="200"/>
      <c r="ULZ851" s="200"/>
      <c r="UMA851" s="200"/>
      <c r="UMB851" s="200"/>
      <c r="UMC851" s="200"/>
      <c r="UMD851" s="200"/>
      <c r="UME851" s="200"/>
      <c r="UMF851" s="200"/>
      <c r="UMG851" s="200"/>
      <c r="UMH851" s="200"/>
      <c r="UMI851" s="200"/>
      <c r="UMJ851" s="200"/>
      <c r="UMK851" s="200"/>
      <c r="UML851" s="200"/>
      <c r="UMM851" s="200"/>
      <c r="UMN851" s="200"/>
      <c r="UMO851" s="200"/>
      <c r="UMP851" s="200"/>
      <c r="UMQ851" s="200"/>
      <c r="UMR851" s="200"/>
      <c r="UMS851" s="200"/>
      <c r="UMT851" s="200"/>
      <c r="UMU851" s="200"/>
      <c r="UMV851" s="200"/>
      <c r="UMW851" s="200"/>
      <c r="UMX851" s="200"/>
      <c r="UMY851" s="200"/>
      <c r="UMZ851" s="200"/>
      <c r="UNA851" s="200"/>
      <c r="UNB851" s="200"/>
      <c r="UNC851" s="200"/>
      <c r="UND851" s="200"/>
      <c r="UNE851" s="200"/>
      <c r="UNF851" s="200"/>
      <c r="UNG851" s="200"/>
      <c r="UNH851" s="200"/>
      <c r="UNI851" s="200"/>
      <c r="UNJ851" s="200"/>
      <c r="UNK851" s="200"/>
      <c r="UNL851" s="200"/>
      <c r="UNM851" s="200"/>
      <c r="UNN851" s="200"/>
      <c r="UNO851" s="200"/>
      <c r="UNP851" s="200"/>
      <c r="UNQ851" s="200"/>
      <c r="UNR851" s="200"/>
      <c r="UNS851" s="200"/>
      <c r="UNT851" s="200"/>
      <c r="UNU851" s="200"/>
      <c r="UNV851" s="200"/>
      <c r="UNW851" s="200"/>
      <c r="UNX851" s="200"/>
      <c r="UNY851" s="200"/>
      <c r="UNZ851" s="200"/>
      <c r="UOA851" s="200"/>
      <c r="UOB851" s="200"/>
      <c r="UOC851" s="200"/>
      <c r="UOD851" s="200"/>
      <c r="UOE851" s="200"/>
      <c r="UOF851" s="200"/>
      <c r="UOG851" s="200"/>
      <c r="UOH851" s="200"/>
      <c r="UOI851" s="200"/>
      <c r="UOJ851" s="200"/>
      <c r="UOK851" s="200"/>
      <c r="UOL851" s="200"/>
      <c r="UOM851" s="200"/>
      <c r="UON851" s="200"/>
      <c r="UOO851" s="200"/>
      <c r="UOP851" s="200"/>
      <c r="UOQ851" s="200"/>
      <c r="UOR851" s="200"/>
      <c r="UOS851" s="200"/>
      <c r="UOT851" s="200"/>
      <c r="UOU851" s="200"/>
      <c r="UOV851" s="200"/>
      <c r="UOW851" s="200"/>
      <c r="UOX851" s="200"/>
      <c r="UOY851" s="200"/>
      <c r="UOZ851" s="200"/>
      <c r="UPA851" s="200"/>
      <c r="UPB851" s="200"/>
      <c r="UPC851" s="200"/>
      <c r="UPD851" s="200"/>
      <c r="UPE851" s="200"/>
      <c r="UPF851" s="200"/>
      <c r="UPG851" s="200"/>
      <c r="UPH851" s="200"/>
      <c r="UPI851" s="200"/>
      <c r="UPJ851" s="200"/>
      <c r="UPK851" s="200"/>
      <c r="UPL851" s="200"/>
      <c r="UPM851" s="200"/>
      <c r="UPN851" s="200"/>
      <c r="UPO851" s="200"/>
      <c r="UPP851" s="200"/>
      <c r="UPQ851" s="200"/>
      <c r="UPR851" s="200"/>
      <c r="UPS851" s="200"/>
      <c r="UPT851" s="200"/>
      <c r="UPU851" s="200"/>
      <c r="UPV851" s="200"/>
      <c r="UPW851" s="200"/>
      <c r="UPX851" s="200"/>
      <c r="UPY851" s="200"/>
      <c r="UPZ851" s="200"/>
      <c r="UQA851" s="200"/>
      <c r="UQB851" s="200"/>
      <c r="UQC851" s="200"/>
      <c r="UQD851" s="200"/>
      <c r="UQE851" s="200"/>
      <c r="UQF851" s="200"/>
      <c r="UQG851" s="200"/>
      <c r="UQH851" s="200"/>
      <c r="UQI851" s="200"/>
      <c r="UQJ851" s="200"/>
      <c r="UQK851" s="200"/>
      <c r="UQL851" s="200"/>
      <c r="UQM851" s="200"/>
      <c r="UQN851" s="200"/>
      <c r="UQO851" s="200"/>
      <c r="UQP851" s="200"/>
      <c r="UQQ851" s="200"/>
      <c r="UQR851" s="200"/>
      <c r="UQS851" s="200"/>
      <c r="UQT851" s="200"/>
      <c r="UQU851" s="200"/>
      <c r="UQV851" s="200"/>
      <c r="UQW851" s="200"/>
      <c r="UQX851" s="200"/>
      <c r="UQY851" s="200"/>
      <c r="UQZ851" s="200"/>
      <c r="URA851" s="200"/>
      <c r="URB851" s="200"/>
      <c r="URC851" s="200"/>
      <c r="URD851" s="200"/>
      <c r="URE851" s="200"/>
      <c r="URF851" s="200"/>
      <c r="URG851" s="200"/>
      <c r="URH851" s="200"/>
      <c r="URI851" s="200"/>
      <c r="URJ851" s="200"/>
      <c r="URK851" s="200"/>
      <c r="URL851" s="200"/>
      <c r="URM851" s="200"/>
      <c r="URN851" s="200"/>
      <c r="URO851" s="200"/>
      <c r="URP851" s="200"/>
      <c r="URQ851" s="200"/>
      <c r="URR851" s="200"/>
      <c r="URS851" s="200"/>
      <c r="URT851" s="200"/>
      <c r="URU851" s="200"/>
      <c r="URV851" s="200"/>
      <c r="URW851" s="200"/>
      <c r="URX851" s="200"/>
      <c r="URY851" s="200"/>
      <c r="URZ851" s="200"/>
      <c r="USA851" s="200"/>
      <c r="USB851" s="200"/>
      <c r="USC851" s="200"/>
      <c r="USD851" s="200"/>
      <c r="USE851" s="200"/>
      <c r="USF851" s="200"/>
      <c r="USG851" s="200"/>
      <c r="USH851" s="200"/>
      <c r="USI851" s="200"/>
      <c r="USJ851" s="200"/>
      <c r="USK851" s="200"/>
      <c r="USL851" s="200"/>
      <c r="USM851" s="200"/>
      <c r="USN851" s="200"/>
      <c r="USO851" s="200"/>
      <c r="USP851" s="200"/>
      <c r="USQ851" s="200"/>
      <c r="USR851" s="200"/>
      <c r="USS851" s="200"/>
      <c r="UST851" s="200"/>
      <c r="USU851" s="200"/>
      <c r="USV851" s="200"/>
      <c r="USW851" s="200"/>
      <c r="USX851" s="200"/>
      <c r="USY851" s="200"/>
      <c r="USZ851" s="200"/>
      <c r="UTA851" s="200"/>
      <c r="UTB851" s="200"/>
      <c r="UTC851" s="200"/>
      <c r="UTD851" s="200"/>
      <c r="UTE851" s="200"/>
      <c r="UTF851" s="200"/>
      <c r="UTG851" s="200"/>
      <c r="UTH851" s="200"/>
      <c r="UTI851" s="200"/>
      <c r="UTJ851" s="200"/>
      <c r="UTK851" s="200"/>
      <c r="UTL851" s="200"/>
      <c r="UTM851" s="200"/>
      <c r="UTN851" s="200"/>
      <c r="UTO851" s="200"/>
      <c r="UTP851" s="200"/>
      <c r="UTQ851" s="200"/>
      <c r="UTR851" s="200"/>
      <c r="UTS851" s="200"/>
      <c r="UTT851" s="200"/>
      <c r="UTU851" s="200"/>
      <c r="UTV851" s="200"/>
      <c r="UTW851" s="200"/>
      <c r="UTX851" s="200"/>
      <c r="UTY851" s="200"/>
      <c r="UTZ851" s="200"/>
      <c r="UUA851" s="200"/>
      <c r="UUB851" s="200"/>
      <c r="UUC851" s="200"/>
      <c r="UUD851" s="200"/>
      <c r="UUE851" s="200"/>
      <c r="UUF851" s="200"/>
      <c r="UUG851" s="200"/>
      <c r="UUH851" s="200"/>
      <c r="UUI851" s="200"/>
      <c r="UUJ851" s="200"/>
      <c r="UUK851" s="200"/>
      <c r="UUL851" s="200"/>
      <c r="UUM851" s="200"/>
      <c r="UUN851" s="200"/>
      <c r="UUO851" s="200"/>
      <c r="UUP851" s="200"/>
      <c r="UUQ851" s="200"/>
      <c r="UUR851" s="200"/>
      <c r="UUS851" s="200"/>
      <c r="UUT851" s="200"/>
      <c r="UUU851" s="200"/>
      <c r="UUV851" s="200"/>
      <c r="UUW851" s="200"/>
      <c r="UUX851" s="200"/>
      <c r="UUY851" s="200"/>
      <c r="UUZ851" s="200"/>
      <c r="UVA851" s="200"/>
      <c r="UVB851" s="200"/>
      <c r="UVC851" s="200"/>
      <c r="UVD851" s="200"/>
      <c r="UVE851" s="200"/>
      <c r="UVF851" s="200"/>
      <c r="UVG851" s="200"/>
      <c r="UVH851" s="200"/>
      <c r="UVI851" s="200"/>
      <c r="UVJ851" s="200"/>
      <c r="UVK851" s="200"/>
      <c r="UVL851" s="200"/>
      <c r="UVM851" s="200"/>
      <c r="UVN851" s="200"/>
      <c r="UVO851" s="200"/>
      <c r="UVP851" s="200"/>
      <c r="UVQ851" s="200"/>
      <c r="UVR851" s="200"/>
      <c r="UVS851" s="200"/>
      <c r="UVT851" s="200"/>
      <c r="UVU851" s="200"/>
      <c r="UVV851" s="200"/>
      <c r="UVW851" s="200"/>
      <c r="UVX851" s="200"/>
      <c r="UVY851" s="200"/>
      <c r="UVZ851" s="200"/>
      <c r="UWA851" s="200"/>
      <c r="UWB851" s="200"/>
      <c r="UWC851" s="200"/>
      <c r="UWD851" s="200"/>
      <c r="UWE851" s="200"/>
      <c r="UWF851" s="200"/>
      <c r="UWG851" s="200"/>
      <c r="UWH851" s="200"/>
      <c r="UWI851" s="200"/>
      <c r="UWJ851" s="200"/>
      <c r="UWK851" s="200"/>
      <c r="UWL851" s="200"/>
      <c r="UWM851" s="200"/>
      <c r="UWN851" s="200"/>
      <c r="UWO851" s="200"/>
      <c r="UWP851" s="200"/>
      <c r="UWQ851" s="200"/>
      <c r="UWR851" s="200"/>
      <c r="UWS851" s="200"/>
      <c r="UWT851" s="200"/>
      <c r="UWU851" s="200"/>
      <c r="UWV851" s="200"/>
      <c r="UWW851" s="200"/>
      <c r="UWX851" s="200"/>
      <c r="UWY851" s="200"/>
      <c r="UWZ851" s="200"/>
      <c r="UXA851" s="200"/>
      <c r="UXB851" s="200"/>
      <c r="UXC851" s="200"/>
      <c r="UXD851" s="200"/>
      <c r="UXE851" s="200"/>
      <c r="UXF851" s="200"/>
      <c r="UXG851" s="200"/>
      <c r="UXH851" s="200"/>
      <c r="UXI851" s="200"/>
      <c r="UXJ851" s="200"/>
      <c r="UXK851" s="200"/>
      <c r="UXL851" s="200"/>
      <c r="UXM851" s="200"/>
      <c r="UXN851" s="200"/>
      <c r="UXO851" s="200"/>
      <c r="UXP851" s="200"/>
      <c r="UXQ851" s="200"/>
      <c r="UXR851" s="200"/>
      <c r="UXS851" s="200"/>
      <c r="UXT851" s="200"/>
      <c r="UXU851" s="200"/>
      <c r="UXV851" s="200"/>
      <c r="UXW851" s="200"/>
      <c r="UXX851" s="200"/>
      <c r="UXY851" s="200"/>
      <c r="UXZ851" s="200"/>
      <c r="UYA851" s="200"/>
      <c r="UYB851" s="200"/>
      <c r="UYC851" s="200"/>
      <c r="UYD851" s="200"/>
      <c r="UYE851" s="200"/>
      <c r="UYF851" s="200"/>
      <c r="UYG851" s="200"/>
      <c r="UYH851" s="200"/>
      <c r="UYI851" s="200"/>
      <c r="UYJ851" s="200"/>
      <c r="UYK851" s="200"/>
      <c r="UYL851" s="200"/>
      <c r="UYM851" s="200"/>
      <c r="UYN851" s="200"/>
      <c r="UYO851" s="200"/>
      <c r="UYP851" s="200"/>
      <c r="UYQ851" s="200"/>
      <c r="UYR851" s="200"/>
      <c r="UYS851" s="200"/>
      <c r="UYT851" s="200"/>
      <c r="UYU851" s="200"/>
      <c r="UYV851" s="200"/>
      <c r="UYW851" s="200"/>
      <c r="UYX851" s="200"/>
      <c r="UYY851" s="200"/>
      <c r="UYZ851" s="200"/>
      <c r="UZA851" s="200"/>
      <c r="UZB851" s="200"/>
      <c r="UZC851" s="200"/>
      <c r="UZD851" s="200"/>
      <c r="UZE851" s="200"/>
      <c r="UZF851" s="200"/>
      <c r="UZG851" s="200"/>
      <c r="UZH851" s="200"/>
      <c r="UZI851" s="200"/>
      <c r="UZJ851" s="200"/>
      <c r="UZK851" s="200"/>
      <c r="UZL851" s="200"/>
      <c r="UZM851" s="200"/>
      <c r="UZN851" s="200"/>
      <c r="UZO851" s="200"/>
      <c r="UZP851" s="200"/>
      <c r="UZQ851" s="200"/>
      <c r="UZR851" s="200"/>
      <c r="UZS851" s="200"/>
      <c r="UZT851" s="200"/>
      <c r="UZU851" s="200"/>
      <c r="UZV851" s="200"/>
      <c r="UZW851" s="200"/>
      <c r="UZX851" s="200"/>
      <c r="UZY851" s="200"/>
      <c r="UZZ851" s="200"/>
      <c r="VAA851" s="200"/>
      <c r="VAB851" s="200"/>
      <c r="VAC851" s="200"/>
      <c r="VAD851" s="200"/>
      <c r="VAE851" s="200"/>
      <c r="VAF851" s="200"/>
      <c r="VAG851" s="200"/>
      <c r="VAH851" s="200"/>
      <c r="VAI851" s="200"/>
      <c r="VAJ851" s="200"/>
      <c r="VAK851" s="200"/>
      <c r="VAL851" s="200"/>
      <c r="VAM851" s="200"/>
      <c r="VAN851" s="200"/>
      <c r="VAO851" s="200"/>
      <c r="VAP851" s="200"/>
      <c r="VAQ851" s="200"/>
      <c r="VAR851" s="200"/>
      <c r="VAS851" s="200"/>
      <c r="VAT851" s="200"/>
      <c r="VAU851" s="200"/>
      <c r="VAV851" s="200"/>
      <c r="VAW851" s="200"/>
      <c r="VAX851" s="200"/>
      <c r="VAY851" s="200"/>
      <c r="VAZ851" s="200"/>
      <c r="VBA851" s="200"/>
      <c r="VBB851" s="200"/>
      <c r="VBC851" s="200"/>
      <c r="VBD851" s="200"/>
      <c r="VBE851" s="200"/>
      <c r="VBF851" s="200"/>
      <c r="VBG851" s="200"/>
      <c r="VBH851" s="200"/>
      <c r="VBI851" s="200"/>
      <c r="VBJ851" s="200"/>
      <c r="VBK851" s="200"/>
      <c r="VBL851" s="200"/>
      <c r="VBM851" s="200"/>
      <c r="VBN851" s="200"/>
      <c r="VBO851" s="200"/>
      <c r="VBP851" s="200"/>
      <c r="VBQ851" s="200"/>
      <c r="VBR851" s="200"/>
      <c r="VBS851" s="200"/>
      <c r="VBT851" s="200"/>
      <c r="VBU851" s="200"/>
      <c r="VBV851" s="200"/>
      <c r="VBW851" s="200"/>
      <c r="VBX851" s="200"/>
      <c r="VBY851" s="200"/>
      <c r="VBZ851" s="200"/>
      <c r="VCA851" s="200"/>
      <c r="VCB851" s="200"/>
      <c r="VCC851" s="200"/>
      <c r="VCD851" s="200"/>
      <c r="VCE851" s="200"/>
      <c r="VCF851" s="200"/>
      <c r="VCG851" s="200"/>
      <c r="VCH851" s="200"/>
      <c r="VCI851" s="200"/>
      <c r="VCJ851" s="200"/>
      <c r="VCK851" s="200"/>
      <c r="VCL851" s="200"/>
      <c r="VCM851" s="200"/>
      <c r="VCN851" s="200"/>
      <c r="VCO851" s="200"/>
      <c r="VCP851" s="200"/>
      <c r="VCQ851" s="200"/>
      <c r="VCR851" s="200"/>
      <c r="VCS851" s="200"/>
      <c r="VCT851" s="200"/>
      <c r="VCU851" s="200"/>
      <c r="VCV851" s="200"/>
      <c r="VCW851" s="200"/>
      <c r="VCX851" s="200"/>
      <c r="VCY851" s="200"/>
      <c r="VCZ851" s="200"/>
      <c r="VDA851" s="200"/>
      <c r="VDB851" s="200"/>
      <c r="VDC851" s="200"/>
      <c r="VDD851" s="200"/>
      <c r="VDE851" s="200"/>
      <c r="VDF851" s="200"/>
      <c r="VDG851" s="200"/>
      <c r="VDH851" s="200"/>
      <c r="VDI851" s="200"/>
      <c r="VDJ851" s="200"/>
      <c r="VDK851" s="200"/>
      <c r="VDL851" s="200"/>
      <c r="VDM851" s="200"/>
      <c r="VDN851" s="200"/>
      <c r="VDO851" s="200"/>
      <c r="VDP851" s="200"/>
      <c r="VDQ851" s="200"/>
      <c r="VDR851" s="200"/>
      <c r="VDS851" s="200"/>
      <c r="VDT851" s="200"/>
      <c r="VDU851" s="200"/>
      <c r="VDV851" s="200"/>
      <c r="VDW851" s="200"/>
      <c r="VDX851" s="200"/>
      <c r="VDY851" s="200"/>
      <c r="VDZ851" s="200"/>
      <c r="VEA851" s="200"/>
      <c r="VEB851" s="200"/>
      <c r="VEC851" s="200"/>
      <c r="VED851" s="200"/>
      <c r="VEE851" s="200"/>
      <c r="VEF851" s="200"/>
      <c r="VEG851" s="200"/>
      <c r="VEH851" s="200"/>
      <c r="VEI851" s="200"/>
      <c r="VEJ851" s="200"/>
      <c r="VEK851" s="200"/>
      <c r="VEL851" s="200"/>
      <c r="VEM851" s="200"/>
      <c r="VEN851" s="200"/>
      <c r="VEO851" s="200"/>
      <c r="VEP851" s="200"/>
      <c r="VEQ851" s="200"/>
      <c r="VER851" s="200"/>
      <c r="VES851" s="200"/>
      <c r="VET851" s="200"/>
      <c r="VEU851" s="200"/>
      <c r="VEV851" s="200"/>
      <c r="VEW851" s="200"/>
      <c r="VEX851" s="200"/>
      <c r="VEY851" s="200"/>
      <c r="VEZ851" s="200"/>
      <c r="VFA851" s="200"/>
      <c r="VFB851" s="200"/>
      <c r="VFC851" s="200"/>
      <c r="VFD851" s="200"/>
      <c r="VFE851" s="200"/>
      <c r="VFF851" s="200"/>
      <c r="VFG851" s="200"/>
      <c r="VFH851" s="200"/>
      <c r="VFI851" s="200"/>
      <c r="VFJ851" s="200"/>
      <c r="VFK851" s="200"/>
      <c r="VFL851" s="200"/>
      <c r="VFM851" s="200"/>
      <c r="VFN851" s="200"/>
      <c r="VFO851" s="200"/>
      <c r="VFP851" s="200"/>
      <c r="VFQ851" s="200"/>
      <c r="VFR851" s="200"/>
      <c r="VFS851" s="200"/>
      <c r="VFT851" s="200"/>
      <c r="VFU851" s="200"/>
      <c r="VFV851" s="200"/>
      <c r="VFW851" s="200"/>
      <c r="VFX851" s="200"/>
      <c r="VFY851" s="200"/>
      <c r="VFZ851" s="200"/>
      <c r="VGA851" s="200"/>
      <c r="VGB851" s="200"/>
      <c r="VGC851" s="200"/>
      <c r="VGD851" s="200"/>
      <c r="VGE851" s="200"/>
      <c r="VGF851" s="200"/>
      <c r="VGG851" s="200"/>
      <c r="VGH851" s="200"/>
      <c r="VGI851" s="200"/>
      <c r="VGJ851" s="200"/>
      <c r="VGK851" s="200"/>
      <c r="VGL851" s="200"/>
      <c r="VGM851" s="200"/>
      <c r="VGN851" s="200"/>
      <c r="VGO851" s="200"/>
      <c r="VGP851" s="200"/>
      <c r="VGQ851" s="200"/>
      <c r="VGR851" s="200"/>
      <c r="VGS851" s="200"/>
      <c r="VGT851" s="200"/>
      <c r="VGU851" s="200"/>
      <c r="VGV851" s="200"/>
      <c r="VGW851" s="200"/>
      <c r="VGX851" s="200"/>
      <c r="VGY851" s="200"/>
      <c r="VGZ851" s="200"/>
      <c r="VHA851" s="200"/>
      <c r="VHB851" s="200"/>
      <c r="VHC851" s="200"/>
      <c r="VHD851" s="200"/>
      <c r="VHE851" s="200"/>
      <c r="VHF851" s="200"/>
      <c r="VHG851" s="200"/>
      <c r="VHH851" s="200"/>
      <c r="VHI851" s="200"/>
      <c r="VHJ851" s="200"/>
      <c r="VHK851" s="200"/>
      <c r="VHL851" s="200"/>
      <c r="VHM851" s="200"/>
      <c r="VHN851" s="200"/>
      <c r="VHO851" s="200"/>
      <c r="VHP851" s="200"/>
      <c r="VHQ851" s="200"/>
      <c r="VHR851" s="200"/>
      <c r="VHS851" s="200"/>
      <c r="VHT851" s="200"/>
      <c r="VHU851" s="200"/>
      <c r="VHV851" s="200"/>
      <c r="VHW851" s="200"/>
      <c r="VHX851" s="200"/>
      <c r="VHY851" s="200"/>
      <c r="VHZ851" s="200"/>
      <c r="VIA851" s="200"/>
      <c r="VIB851" s="200"/>
      <c r="VIC851" s="200"/>
      <c r="VID851" s="200"/>
      <c r="VIE851" s="200"/>
      <c r="VIF851" s="200"/>
      <c r="VIG851" s="200"/>
      <c r="VIH851" s="200"/>
      <c r="VII851" s="200"/>
      <c r="VIJ851" s="200"/>
      <c r="VIK851" s="200"/>
      <c r="VIL851" s="200"/>
      <c r="VIM851" s="200"/>
      <c r="VIN851" s="200"/>
      <c r="VIO851" s="200"/>
      <c r="VIP851" s="200"/>
      <c r="VIQ851" s="200"/>
      <c r="VIR851" s="200"/>
      <c r="VIS851" s="200"/>
      <c r="VIT851" s="200"/>
      <c r="VIU851" s="200"/>
      <c r="VIV851" s="200"/>
      <c r="VIW851" s="200"/>
      <c r="VIX851" s="200"/>
      <c r="VIY851" s="200"/>
      <c r="VIZ851" s="200"/>
      <c r="VJA851" s="200"/>
      <c r="VJB851" s="200"/>
      <c r="VJC851" s="200"/>
      <c r="VJD851" s="200"/>
      <c r="VJE851" s="200"/>
      <c r="VJF851" s="200"/>
      <c r="VJG851" s="200"/>
      <c r="VJH851" s="200"/>
      <c r="VJI851" s="200"/>
      <c r="VJJ851" s="200"/>
      <c r="VJK851" s="200"/>
      <c r="VJL851" s="200"/>
      <c r="VJM851" s="200"/>
      <c r="VJN851" s="200"/>
      <c r="VJO851" s="200"/>
      <c r="VJP851" s="200"/>
      <c r="VJQ851" s="200"/>
      <c r="VJR851" s="200"/>
      <c r="VJS851" s="200"/>
      <c r="VJT851" s="200"/>
      <c r="VJU851" s="200"/>
      <c r="VJV851" s="200"/>
      <c r="VJW851" s="200"/>
      <c r="VJX851" s="200"/>
      <c r="VJY851" s="200"/>
      <c r="VJZ851" s="200"/>
      <c r="VKA851" s="200"/>
      <c r="VKB851" s="200"/>
      <c r="VKC851" s="200"/>
      <c r="VKD851" s="200"/>
      <c r="VKE851" s="200"/>
      <c r="VKF851" s="200"/>
      <c r="VKG851" s="200"/>
      <c r="VKH851" s="200"/>
      <c r="VKI851" s="200"/>
      <c r="VKJ851" s="200"/>
      <c r="VKK851" s="200"/>
      <c r="VKL851" s="200"/>
      <c r="VKM851" s="200"/>
      <c r="VKN851" s="200"/>
      <c r="VKO851" s="200"/>
      <c r="VKP851" s="200"/>
      <c r="VKQ851" s="200"/>
      <c r="VKR851" s="200"/>
      <c r="VKS851" s="200"/>
      <c r="VKT851" s="200"/>
      <c r="VKU851" s="200"/>
      <c r="VKV851" s="200"/>
      <c r="VKW851" s="200"/>
      <c r="VKX851" s="200"/>
      <c r="VKY851" s="200"/>
      <c r="VKZ851" s="200"/>
      <c r="VLA851" s="200"/>
      <c r="VLB851" s="200"/>
      <c r="VLC851" s="200"/>
      <c r="VLD851" s="200"/>
      <c r="VLE851" s="200"/>
      <c r="VLF851" s="200"/>
      <c r="VLG851" s="200"/>
      <c r="VLH851" s="200"/>
      <c r="VLI851" s="200"/>
      <c r="VLJ851" s="200"/>
      <c r="VLK851" s="200"/>
      <c r="VLL851" s="200"/>
      <c r="VLM851" s="200"/>
      <c r="VLN851" s="200"/>
      <c r="VLO851" s="200"/>
      <c r="VLP851" s="200"/>
      <c r="VLQ851" s="200"/>
      <c r="VLR851" s="200"/>
      <c r="VLS851" s="200"/>
      <c r="VLT851" s="200"/>
      <c r="VLU851" s="200"/>
      <c r="VLV851" s="200"/>
      <c r="VLW851" s="200"/>
      <c r="VLX851" s="200"/>
      <c r="VLY851" s="200"/>
      <c r="VLZ851" s="200"/>
      <c r="VMA851" s="200"/>
      <c r="VMB851" s="200"/>
      <c r="VMC851" s="200"/>
      <c r="VMD851" s="200"/>
      <c r="VME851" s="200"/>
      <c r="VMF851" s="200"/>
      <c r="VMG851" s="200"/>
      <c r="VMH851" s="200"/>
      <c r="VMI851" s="200"/>
      <c r="VMJ851" s="200"/>
      <c r="VMK851" s="200"/>
      <c r="VML851" s="200"/>
      <c r="VMM851" s="200"/>
      <c r="VMN851" s="200"/>
      <c r="VMO851" s="200"/>
      <c r="VMP851" s="200"/>
      <c r="VMQ851" s="200"/>
      <c r="VMR851" s="200"/>
      <c r="VMS851" s="200"/>
      <c r="VMT851" s="200"/>
      <c r="VMU851" s="200"/>
      <c r="VMV851" s="200"/>
      <c r="VMW851" s="200"/>
      <c r="VMX851" s="200"/>
      <c r="VMY851" s="200"/>
      <c r="VMZ851" s="200"/>
      <c r="VNA851" s="200"/>
      <c r="VNB851" s="200"/>
      <c r="VNC851" s="200"/>
      <c r="VND851" s="200"/>
      <c r="VNE851" s="200"/>
      <c r="VNF851" s="200"/>
      <c r="VNG851" s="200"/>
      <c r="VNH851" s="200"/>
      <c r="VNI851" s="200"/>
      <c r="VNJ851" s="200"/>
      <c r="VNK851" s="200"/>
      <c r="VNL851" s="200"/>
      <c r="VNM851" s="200"/>
      <c r="VNN851" s="200"/>
      <c r="VNO851" s="200"/>
      <c r="VNP851" s="200"/>
      <c r="VNQ851" s="200"/>
      <c r="VNR851" s="200"/>
      <c r="VNS851" s="200"/>
      <c r="VNT851" s="200"/>
      <c r="VNU851" s="200"/>
      <c r="VNV851" s="200"/>
      <c r="VNW851" s="200"/>
      <c r="VNX851" s="200"/>
      <c r="VNY851" s="200"/>
      <c r="VNZ851" s="200"/>
      <c r="VOA851" s="200"/>
      <c r="VOB851" s="200"/>
      <c r="VOC851" s="200"/>
      <c r="VOD851" s="200"/>
      <c r="VOE851" s="200"/>
      <c r="VOF851" s="200"/>
      <c r="VOG851" s="200"/>
      <c r="VOH851" s="200"/>
      <c r="VOI851" s="200"/>
      <c r="VOJ851" s="200"/>
      <c r="VOK851" s="200"/>
      <c r="VOL851" s="200"/>
      <c r="VOM851" s="200"/>
      <c r="VON851" s="200"/>
      <c r="VOO851" s="200"/>
      <c r="VOP851" s="200"/>
      <c r="VOQ851" s="200"/>
      <c r="VOR851" s="200"/>
      <c r="VOS851" s="200"/>
      <c r="VOT851" s="200"/>
      <c r="VOU851" s="200"/>
      <c r="VOV851" s="200"/>
      <c r="VOW851" s="200"/>
      <c r="VOX851" s="200"/>
      <c r="VOY851" s="200"/>
      <c r="VOZ851" s="200"/>
      <c r="VPA851" s="200"/>
      <c r="VPB851" s="200"/>
      <c r="VPC851" s="200"/>
      <c r="VPD851" s="200"/>
      <c r="VPE851" s="200"/>
      <c r="VPF851" s="200"/>
      <c r="VPG851" s="200"/>
      <c r="VPH851" s="200"/>
      <c r="VPI851" s="200"/>
      <c r="VPJ851" s="200"/>
      <c r="VPK851" s="200"/>
      <c r="VPL851" s="200"/>
      <c r="VPM851" s="200"/>
      <c r="VPN851" s="200"/>
      <c r="VPO851" s="200"/>
      <c r="VPP851" s="200"/>
      <c r="VPQ851" s="200"/>
      <c r="VPR851" s="200"/>
      <c r="VPS851" s="200"/>
      <c r="VPT851" s="200"/>
      <c r="VPU851" s="200"/>
      <c r="VPV851" s="200"/>
      <c r="VPW851" s="200"/>
      <c r="VPX851" s="200"/>
      <c r="VPY851" s="200"/>
      <c r="VPZ851" s="200"/>
      <c r="VQA851" s="200"/>
      <c r="VQB851" s="200"/>
      <c r="VQC851" s="200"/>
      <c r="VQD851" s="200"/>
      <c r="VQE851" s="200"/>
      <c r="VQF851" s="200"/>
      <c r="VQG851" s="200"/>
      <c r="VQH851" s="200"/>
      <c r="VQI851" s="200"/>
      <c r="VQJ851" s="200"/>
      <c r="VQK851" s="200"/>
      <c r="VQL851" s="200"/>
      <c r="VQM851" s="200"/>
      <c r="VQN851" s="200"/>
      <c r="VQO851" s="200"/>
      <c r="VQP851" s="200"/>
      <c r="VQQ851" s="200"/>
      <c r="VQR851" s="200"/>
      <c r="VQS851" s="200"/>
      <c r="VQT851" s="200"/>
      <c r="VQU851" s="200"/>
      <c r="VQV851" s="200"/>
      <c r="VQW851" s="200"/>
      <c r="VQX851" s="200"/>
      <c r="VQY851" s="200"/>
      <c r="VQZ851" s="200"/>
      <c r="VRA851" s="200"/>
      <c r="VRB851" s="200"/>
      <c r="VRC851" s="200"/>
      <c r="VRD851" s="200"/>
      <c r="VRE851" s="200"/>
      <c r="VRF851" s="200"/>
      <c r="VRG851" s="200"/>
      <c r="VRH851" s="200"/>
      <c r="VRI851" s="200"/>
      <c r="VRJ851" s="200"/>
      <c r="VRK851" s="200"/>
      <c r="VRL851" s="200"/>
      <c r="VRM851" s="200"/>
      <c r="VRN851" s="200"/>
      <c r="VRO851" s="200"/>
      <c r="VRP851" s="200"/>
      <c r="VRQ851" s="200"/>
      <c r="VRR851" s="200"/>
      <c r="VRS851" s="200"/>
      <c r="VRT851" s="200"/>
      <c r="VRU851" s="200"/>
      <c r="VRV851" s="200"/>
      <c r="VRW851" s="200"/>
      <c r="VRX851" s="200"/>
      <c r="VRY851" s="200"/>
      <c r="VRZ851" s="200"/>
      <c r="VSA851" s="200"/>
      <c r="VSB851" s="200"/>
      <c r="VSC851" s="200"/>
      <c r="VSD851" s="200"/>
      <c r="VSE851" s="200"/>
      <c r="VSF851" s="200"/>
      <c r="VSG851" s="200"/>
      <c r="VSH851" s="200"/>
      <c r="VSI851" s="200"/>
      <c r="VSJ851" s="200"/>
      <c r="VSK851" s="200"/>
      <c r="VSL851" s="200"/>
      <c r="VSM851" s="200"/>
      <c r="VSN851" s="200"/>
      <c r="VSO851" s="200"/>
      <c r="VSP851" s="200"/>
      <c r="VSQ851" s="200"/>
      <c r="VSR851" s="200"/>
      <c r="VSS851" s="200"/>
      <c r="VST851" s="200"/>
      <c r="VSU851" s="200"/>
      <c r="VSV851" s="200"/>
      <c r="VSW851" s="200"/>
      <c r="VSX851" s="200"/>
      <c r="VSY851" s="200"/>
      <c r="VSZ851" s="200"/>
      <c r="VTA851" s="200"/>
      <c r="VTB851" s="200"/>
      <c r="VTC851" s="200"/>
      <c r="VTD851" s="200"/>
      <c r="VTE851" s="200"/>
      <c r="VTF851" s="200"/>
      <c r="VTG851" s="200"/>
      <c r="VTH851" s="200"/>
      <c r="VTI851" s="200"/>
      <c r="VTJ851" s="200"/>
      <c r="VTK851" s="200"/>
      <c r="VTL851" s="200"/>
      <c r="VTM851" s="200"/>
      <c r="VTN851" s="200"/>
      <c r="VTO851" s="200"/>
      <c r="VTP851" s="200"/>
      <c r="VTQ851" s="200"/>
      <c r="VTR851" s="200"/>
      <c r="VTS851" s="200"/>
      <c r="VTT851" s="200"/>
      <c r="VTU851" s="200"/>
      <c r="VTV851" s="200"/>
      <c r="VTW851" s="200"/>
      <c r="VTX851" s="200"/>
      <c r="VTY851" s="200"/>
      <c r="VTZ851" s="200"/>
      <c r="VUA851" s="200"/>
      <c r="VUB851" s="200"/>
      <c r="VUC851" s="200"/>
      <c r="VUD851" s="200"/>
      <c r="VUE851" s="200"/>
      <c r="VUF851" s="200"/>
      <c r="VUG851" s="200"/>
      <c r="VUH851" s="200"/>
      <c r="VUI851" s="200"/>
      <c r="VUJ851" s="200"/>
      <c r="VUK851" s="200"/>
      <c r="VUL851" s="200"/>
      <c r="VUM851" s="200"/>
      <c r="VUN851" s="200"/>
      <c r="VUO851" s="200"/>
      <c r="VUP851" s="200"/>
      <c r="VUQ851" s="200"/>
      <c r="VUR851" s="200"/>
      <c r="VUS851" s="200"/>
      <c r="VUT851" s="200"/>
      <c r="VUU851" s="200"/>
      <c r="VUV851" s="200"/>
      <c r="VUW851" s="200"/>
      <c r="VUX851" s="200"/>
      <c r="VUY851" s="200"/>
      <c r="VUZ851" s="200"/>
      <c r="VVA851" s="200"/>
      <c r="VVB851" s="200"/>
      <c r="VVC851" s="200"/>
      <c r="VVD851" s="200"/>
      <c r="VVE851" s="200"/>
      <c r="VVF851" s="200"/>
      <c r="VVG851" s="200"/>
      <c r="VVH851" s="200"/>
      <c r="VVI851" s="200"/>
      <c r="VVJ851" s="200"/>
      <c r="VVK851" s="200"/>
      <c r="VVL851" s="200"/>
      <c r="VVM851" s="200"/>
      <c r="VVN851" s="200"/>
      <c r="VVO851" s="200"/>
      <c r="VVP851" s="200"/>
      <c r="VVQ851" s="200"/>
      <c r="VVR851" s="200"/>
      <c r="VVS851" s="200"/>
      <c r="VVT851" s="200"/>
      <c r="VVU851" s="200"/>
      <c r="VVV851" s="200"/>
      <c r="VVW851" s="200"/>
      <c r="VVX851" s="200"/>
      <c r="VVY851" s="200"/>
      <c r="VVZ851" s="200"/>
      <c r="VWA851" s="200"/>
      <c r="VWB851" s="200"/>
      <c r="VWC851" s="200"/>
      <c r="VWD851" s="200"/>
      <c r="VWE851" s="200"/>
      <c r="VWF851" s="200"/>
      <c r="VWG851" s="200"/>
      <c r="VWH851" s="200"/>
      <c r="VWI851" s="200"/>
      <c r="VWJ851" s="200"/>
      <c r="VWK851" s="200"/>
      <c r="VWL851" s="200"/>
      <c r="VWM851" s="200"/>
      <c r="VWN851" s="200"/>
      <c r="VWO851" s="200"/>
      <c r="VWP851" s="200"/>
      <c r="VWQ851" s="200"/>
      <c r="VWR851" s="200"/>
      <c r="VWS851" s="200"/>
      <c r="VWT851" s="200"/>
      <c r="VWU851" s="200"/>
      <c r="VWV851" s="200"/>
      <c r="VWW851" s="200"/>
      <c r="VWX851" s="200"/>
      <c r="VWY851" s="200"/>
      <c r="VWZ851" s="200"/>
      <c r="VXA851" s="200"/>
      <c r="VXB851" s="200"/>
      <c r="VXC851" s="200"/>
      <c r="VXD851" s="200"/>
      <c r="VXE851" s="200"/>
      <c r="VXF851" s="200"/>
      <c r="VXG851" s="200"/>
      <c r="VXH851" s="200"/>
      <c r="VXI851" s="200"/>
      <c r="VXJ851" s="200"/>
      <c r="VXK851" s="200"/>
      <c r="VXL851" s="200"/>
      <c r="VXM851" s="200"/>
      <c r="VXN851" s="200"/>
      <c r="VXO851" s="200"/>
      <c r="VXP851" s="200"/>
      <c r="VXQ851" s="200"/>
      <c r="VXR851" s="200"/>
      <c r="VXS851" s="200"/>
      <c r="VXT851" s="200"/>
      <c r="VXU851" s="200"/>
      <c r="VXV851" s="200"/>
      <c r="VXW851" s="200"/>
      <c r="VXX851" s="200"/>
      <c r="VXY851" s="200"/>
      <c r="VXZ851" s="200"/>
      <c r="VYA851" s="200"/>
      <c r="VYB851" s="200"/>
      <c r="VYC851" s="200"/>
      <c r="VYD851" s="200"/>
      <c r="VYE851" s="200"/>
      <c r="VYF851" s="200"/>
      <c r="VYG851" s="200"/>
      <c r="VYH851" s="200"/>
      <c r="VYI851" s="200"/>
      <c r="VYJ851" s="200"/>
      <c r="VYK851" s="200"/>
      <c r="VYL851" s="200"/>
      <c r="VYM851" s="200"/>
      <c r="VYN851" s="200"/>
      <c r="VYO851" s="200"/>
      <c r="VYP851" s="200"/>
      <c r="VYQ851" s="200"/>
      <c r="VYR851" s="200"/>
      <c r="VYS851" s="200"/>
      <c r="VYT851" s="200"/>
      <c r="VYU851" s="200"/>
      <c r="VYV851" s="200"/>
      <c r="VYW851" s="200"/>
      <c r="VYX851" s="200"/>
      <c r="VYY851" s="200"/>
      <c r="VYZ851" s="200"/>
      <c r="VZA851" s="200"/>
      <c r="VZB851" s="200"/>
      <c r="VZC851" s="200"/>
      <c r="VZD851" s="200"/>
      <c r="VZE851" s="200"/>
      <c r="VZF851" s="200"/>
      <c r="VZG851" s="200"/>
      <c r="VZH851" s="200"/>
      <c r="VZI851" s="200"/>
      <c r="VZJ851" s="200"/>
      <c r="VZK851" s="200"/>
      <c r="VZL851" s="200"/>
      <c r="VZM851" s="200"/>
      <c r="VZN851" s="200"/>
      <c r="VZO851" s="200"/>
      <c r="VZP851" s="200"/>
      <c r="VZQ851" s="200"/>
      <c r="VZR851" s="200"/>
      <c r="VZS851" s="200"/>
      <c r="VZT851" s="200"/>
      <c r="VZU851" s="200"/>
      <c r="VZV851" s="200"/>
      <c r="VZW851" s="200"/>
      <c r="VZX851" s="200"/>
      <c r="VZY851" s="200"/>
      <c r="VZZ851" s="200"/>
      <c r="WAA851" s="200"/>
      <c r="WAB851" s="200"/>
      <c r="WAC851" s="200"/>
      <c r="WAD851" s="200"/>
      <c r="WAE851" s="200"/>
      <c r="WAF851" s="200"/>
      <c r="WAG851" s="200"/>
      <c r="WAH851" s="200"/>
      <c r="WAI851" s="200"/>
      <c r="WAJ851" s="200"/>
      <c r="WAK851" s="200"/>
      <c r="WAL851" s="200"/>
      <c r="WAM851" s="200"/>
      <c r="WAN851" s="200"/>
      <c r="WAO851" s="200"/>
      <c r="WAP851" s="200"/>
      <c r="WAQ851" s="200"/>
      <c r="WAR851" s="200"/>
      <c r="WAS851" s="200"/>
      <c r="WAT851" s="200"/>
      <c r="WAU851" s="200"/>
      <c r="WAV851" s="200"/>
      <c r="WAW851" s="200"/>
      <c r="WAX851" s="200"/>
      <c r="WAY851" s="200"/>
      <c r="WAZ851" s="200"/>
      <c r="WBA851" s="200"/>
      <c r="WBB851" s="200"/>
      <c r="WBC851" s="200"/>
      <c r="WBD851" s="200"/>
      <c r="WBE851" s="200"/>
      <c r="WBF851" s="200"/>
      <c r="WBG851" s="200"/>
      <c r="WBH851" s="200"/>
      <c r="WBI851" s="200"/>
      <c r="WBJ851" s="200"/>
      <c r="WBK851" s="200"/>
      <c r="WBL851" s="200"/>
      <c r="WBM851" s="200"/>
      <c r="WBN851" s="200"/>
      <c r="WBO851" s="200"/>
      <c r="WBP851" s="200"/>
      <c r="WBQ851" s="200"/>
      <c r="WBR851" s="200"/>
      <c r="WBS851" s="200"/>
      <c r="WBT851" s="200"/>
      <c r="WBU851" s="200"/>
      <c r="WBV851" s="200"/>
      <c r="WBW851" s="200"/>
      <c r="WBX851" s="200"/>
      <c r="WBY851" s="200"/>
      <c r="WBZ851" s="200"/>
      <c r="WCA851" s="200"/>
      <c r="WCB851" s="200"/>
      <c r="WCC851" s="200"/>
      <c r="WCD851" s="200"/>
      <c r="WCE851" s="200"/>
      <c r="WCF851" s="200"/>
      <c r="WCG851" s="200"/>
      <c r="WCH851" s="200"/>
      <c r="WCI851" s="200"/>
      <c r="WCJ851" s="200"/>
      <c r="WCK851" s="200"/>
      <c r="WCL851" s="200"/>
      <c r="WCM851" s="200"/>
      <c r="WCN851" s="200"/>
      <c r="WCO851" s="200"/>
      <c r="WCP851" s="200"/>
      <c r="WCQ851" s="200"/>
      <c r="WCR851" s="200"/>
      <c r="WCS851" s="200"/>
      <c r="WCT851" s="200"/>
      <c r="WCU851" s="200"/>
      <c r="WCV851" s="200"/>
      <c r="WCW851" s="200"/>
      <c r="WCX851" s="200"/>
      <c r="WCY851" s="200"/>
      <c r="WCZ851" s="200"/>
      <c r="WDA851" s="200"/>
      <c r="WDB851" s="200"/>
      <c r="WDC851" s="200"/>
      <c r="WDD851" s="200"/>
      <c r="WDE851" s="200"/>
      <c r="WDF851" s="200"/>
      <c r="WDG851" s="200"/>
      <c r="WDH851" s="200"/>
      <c r="WDI851" s="200"/>
      <c r="WDJ851" s="200"/>
      <c r="WDK851" s="200"/>
      <c r="WDL851" s="200"/>
      <c r="WDM851" s="200"/>
      <c r="WDN851" s="200"/>
      <c r="WDO851" s="200"/>
      <c r="WDP851" s="200"/>
      <c r="WDQ851" s="200"/>
      <c r="WDR851" s="200"/>
      <c r="WDS851" s="200"/>
      <c r="WDT851" s="200"/>
      <c r="WDU851" s="200"/>
      <c r="WDV851" s="200"/>
      <c r="WDW851" s="200"/>
      <c r="WDX851" s="200"/>
      <c r="WDY851" s="200"/>
      <c r="WDZ851" s="200"/>
      <c r="WEA851" s="200"/>
      <c r="WEB851" s="200"/>
      <c r="WEC851" s="200"/>
      <c r="WED851" s="200"/>
      <c r="WEE851" s="200"/>
      <c r="WEF851" s="200"/>
      <c r="WEG851" s="200"/>
      <c r="WEH851" s="200"/>
      <c r="WEI851" s="200"/>
      <c r="WEJ851" s="200"/>
      <c r="WEK851" s="200"/>
      <c r="WEL851" s="200"/>
      <c r="WEM851" s="200"/>
      <c r="WEN851" s="200"/>
      <c r="WEO851" s="200"/>
      <c r="WEP851" s="200"/>
      <c r="WEQ851" s="200"/>
      <c r="WER851" s="200"/>
      <c r="WES851" s="200"/>
      <c r="WET851" s="200"/>
      <c r="WEU851" s="200"/>
      <c r="WEV851" s="200"/>
      <c r="WEW851" s="200"/>
      <c r="WEX851" s="200"/>
      <c r="WEY851" s="200"/>
      <c r="WEZ851" s="200"/>
      <c r="WFA851" s="200"/>
      <c r="WFB851" s="200"/>
      <c r="WFC851" s="200"/>
      <c r="WFD851" s="200"/>
      <c r="WFE851" s="200"/>
      <c r="WFF851" s="200"/>
      <c r="WFG851" s="200"/>
      <c r="WFH851" s="200"/>
      <c r="WFI851" s="200"/>
      <c r="WFJ851" s="200"/>
      <c r="WFK851" s="200"/>
      <c r="WFL851" s="200"/>
      <c r="WFM851" s="200"/>
      <c r="WFN851" s="200"/>
      <c r="WFO851" s="200"/>
      <c r="WFP851" s="200"/>
      <c r="WFQ851" s="200"/>
      <c r="WFR851" s="200"/>
      <c r="WFS851" s="200"/>
      <c r="WFT851" s="200"/>
      <c r="WFU851" s="200"/>
      <c r="WFV851" s="200"/>
      <c r="WFW851" s="200"/>
      <c r="WFX851" s="200"/>
      <c r="WFY851" s="200"/>
      <c r="WFZ851" s="200"/>
      <c r="WGA851" s="200"/>
      <c r="WGB851" s="200"/>
      <c r="WGC851" s="200"/>
      <c r="WGD851" s="200"/>
      <c r="WGE851" s="200"/>
      <c r="WGF851" s="200"/>
      <c r="WGG851" s="200"/>
      <c r="WGH851" s="200"/>
      <c r="WGI851" s="200"/>
      <c r="WGJ851" s="200"/>
      <c r="WGK851" s="200"/>
      <c r="WGL851" s="200"/>
      <c r="WGM851" s="200"/>
      <c r="WGN851" s="200"/>
      <c r="WGO851" s="200"/>
      <c r="WGP851" s="200"/>
      <c r="WGQ851" s="200"/>
      <c r="WGR851" s="200"/>
      <c r="WGS851" s="200"/>
      <c r="WGT851" s="200"/>
      <c r="WGU851" s="200"/>
      <c r="WGV851" s="200"/>
      <c r="WGW851" s="200"/>
      <c r="WGX851" s="200"/>
      <c r="WGY851" s="200"/>
      <c r="WGZ851" s="200"/>
      <c r="WHA851" s="200"/>
      <c r="WHB851" s="200"/>
      <c r="WHC851" s="200"/>
      <c r="WHD851" s="200"/>
      <c r="WHE851" s="200"/>
      <c r="WHF851" s="200"/>
      <c r="WHG851" s="200"/>
      <c r="WHH851" s="200"/>
      <c r="WHI851" s="200"/>
      <c r="WHJ851" s="200"/>
      <c r="WHK851" s="200"/>
      <c r="WHL851" s="200"/>
      <c r="WHM851" s="200"/>
      <c r="WHN851" s="200"/>
      <c r="WHO851" s="200"/>
      <c r="WHP851" s="200"/>
      <c r="WHQ851" s="200"/>
      <c r="WHR851" s="200"/>
      <c r="WHS851" s="200"/>
      <c r="WHT851" s="200"/>
      <c r="WHU851" s="200"/>
      <c r="WHV851" s="200"/>
      <c r="WHW851" s="200"/>
      <c r="WHX851" s="200"/>
      <c r="WHY851" s="200"/>
      <c r="WHZ851" s="200"/>
      <c r="WIA851" s="200"/>
      <c r="WIB851" s="200"/>
      <c r="WIC851" s="200"/>
      <c r="WID851" s="200"/>
      <c r="WIE851" s="200"/>
      <c r="WIF851" s="200"/>
      <c r="WIG851" s="200"/>
      <c r="WIH851" s="200"/>
      <c r="WII851" s="200"/>
      <c r="WIJ851" s="200"/>
      <c r="WIK851" s="200"/>
      <c r="WIL851" s="200"/>
      <c r="WIM851" s="200"/>
      <c r="WIN851" s="200"/>
      <c r="WIO851" s="200"/>
      <c r="WIP851" s="200"/>
      <c r="WIQ851" s="200"/>
      <c r="WIR851" s="200"/>
      <c r="WIS851" s="200"/>
      <c r="WIT851" s="200"/>
      <c r="WIU851" s="200"/>
      <c r="WIV851" s="200"/>
      <c r="WIW851" s="200"/>
      <c r="WIX851" s="200"/>
      <c r="WIY851" s="200"/>
      <c r="WIZ851" s="200"/>
      <c r="WJA851" s="200"/>
      <c r="WJB851" s="200"/>
      <c r="WJC851" s="200"/>
      <c r="WJD851" s="200"/>
      <c r="WJE851" s="200"/>
      <c r="WJF851" s="200"/>
      <c r="WJG851" s="200"/>
      <c r="WJH851" s="200"/>
      <c r="WJI851" s="200"/>
      <c r="WJJ851" s="200"/>
      <c r="WJK851" s="200"/>
      <c r="WJL851" s="200"/>
      <c r="WJM851" s="200"/>
      <c r="WJN851" s="200"/>
      <c r="WJO851" s="200"/>
      <c r="WJP851" s="200"/>
      <c r="WJQ851" s="200"/>
      <c r="WJR851" s="200"/>
      <c r="WJS851" s="200"/>
      <c r="WJT851" s="200"/>
      <c r="WJU851" s="200"/>
      <c r="WJV851" s="200"/>
      <c r="WJW851" s="200"/>
      <c r="WJX851" s="200"/>
      <c r="WJY851" s="200"/>
      <c r="WJZ851" s="200"/>
      <c r="WKA851" s="200"/>
      <c r="WKB851" s="200"/>
      <c r="WKC851" s="200"/>
      <c r="WKD851" s="200"/>
      <c r="WKE851" s="200"/>
      <c r="WKF851" s="200"/>
      <c r="WKG851" s="200"/>
      <c r="WKH851" s="200"/>
      <c r="WKI851" s="200"/>
      <c r="WKJ851" s="200"/>
      <c r="WKK851" s="200"/>
      <c r="WKL851" s="200"/>
      <c r="WKM851" s="200"/>
      <c r="WKN851" s="200"/>
      <c r="WKO851" s="200"/>
      <c r="WKP851" s="200"/>
      <c r="WKQ851" s="200"/>
      <c r="WKR851" s="200"/>
      <c r="WKS851" s="200"/>
      <c r="WKT851" s="200"/>
      <c r="WKU851" s="200"/>
      <c r="WKV851" s="200"/>
      <c r="WKW851" s="200"/>
      <c r="WKX851" s="200"/>
      <c r="WKY851" s="200"/>
      <c r="WKZ851" s="200"/>
      <c r="WLA851" s="200"/>
      <c r="WLB851" s="200"/>
      <c r="WLC851" s="200"/>
      <c r="WLD851" s="200"/>
      <c r="WLE851" s="200"/>
      <c r="WLF851" s="200"/>
      <c r="WLG851" s="200"/>
      <c r="WLH851" s="200"/>
      <c r="WLI851" s="200"/>
      <c r="WLJ851" s="200"/>
      <c r="WLK851" s="200"/>
      <c r="WLL851" s="200"/>
      <c r="WLM851" s="200"/>
      <c r="WLN851" s="200"/>
      <c r="WLO851" s="200"/>
      <c r="WLP851" s="200"/>
      <c r="WLQ851" s="200"/>
      <c r="WLR851" s="200"/>
      <c r="WLS851" s="200"/>
      <c r="WLT851" s="200"/>
      <c r="WLU851" s="200"/>
      <c r="WLV851" s="200"/>
      <c r="WLW851" s="200"/>
      <c r="WLX851" s="200"/>
      <c r="WLY851" s="200"/>
      <c r="WLZ851" s="200"/>
      <c r="WMA851" s="200"/>
      <c r="WMB851" s="200"/>
      <c r="WMC851" s="200"/>
      <c r="WMD851" s="200"/>
      <c r="WME851" s="200"/>
      <c r="WMF851" s="200"/>
      <c r="WMG851" s="200"/>
      <c r="WMH851" s="200"/>
      <c r="WMI851" s="200"/>
      <c r="WMJ851" s="200"/>
      <c r="WMK851" s="200"/>
      <c r="WML851" s="200"/>
      <c r="WMM851" s="200"/>
      <c r="WMN851" s="200"/>
      <c r="WMO851" s="200"/>
      <c r="WMP851" s="200"/>
      <c r="WMQ851" s="200"/>
      <c r="WMR851" s="200"/>
      <c r="WMS851" s="200"/>
      <c r="WMT851" s="200"/>
      <c r="WMU851" s="200"/>
      <c r="WMV851" s="200"/>
      <c r="WMW851" s="200"/>
      <c r="WMX851" s="200"/>
      <c r="WMY851" s="200"/>
      <c r="WMZ851" s="200"/>
      <c r="WNA851" s="200"/>
      <c r="WNB851" s="200"/>
      <c r="WNC851" s="200"/>
      <c r="WND851" s="200"/>
      <c r="WNE851" s="200"/>
      <c r="WNF851" s="200"/>
      <c r="WNG851" s="200"/>
      <c r="WNH851" s="200"/>
      <c r="WNI851" s="200"/>
      <c r="WNJ851" s="200"/>
      <c r="WNK851" s="200"/>
      <c r="WNL851" s="200"/>
      <c r="WNM851" s="200"/>
      <c r="WNN851" s="200"/>
      <c r="WNO851" s="200"/>
      <c r="WNP851" s="200"/>
      <c r="WNQ851" s="200"/>
      <c r="WNR851" s="200"/>
      <c r="WNS851" s="200"/>
      <c r="WNT851" s="200"/>
      <c r="WNU851" s="200"/>
      <c r="WNV851" s="200"/>
      <c r="WNW851" s="200"/>
      <c r="WNX851" s="200"/>
      <c r="WNY851" s="200"/>
      <c r="WNZ851" s="200"/>
      <c r="WOA851" s="200"/>
      <c r="WOB851" s="200"/>
      <c r="WOC851" s="200"/>
      <c r="WOD851" s="200"/>
      <c r="WOE851" s="200"/>
      <c r="WOF851" s="200"/>
      <c r="WOG851" s="200"/>
      <c r="WOH851" s="200"/>
      <c r="WOI851" s="200"/>
      <c r="WOJ851" s="200"/>
      <c r="WOK851" s="200"/>
      <c r="WOL851" s="200"/>
      <c r="WOM851" s="200"/>
      <c r="WON851" s="200"/>
      <c r="WOO851" s="200"/>
      <c r="WOP851" s="200"/>
      <c r="WOQ851" s="200"/>
      <c r="WOR851" s="200"/>
      <c r="WOS851" s="200"/>
      <c r="WOT851" s="200"/>
      <c r="WOU851" s="200"/>
      <c r="WOV851" s="200"/>
      <c r="WOW851" s="200"/>
      <c r="WOX851" s="200"/>
      <c r="WOY851" s="200"/>
      <c r="WOZ851" s="200"/>
      <c r="WPA851" s="200"/>
      <c r="WPB851" s="200"/>
      <c r="WPC851" s="200"/>
      <c r="WPD851" s="200"/>
      <c r="WPE851" s="200"/>
      <c r="WPF851" s="200"/>
      <c r="WPG851" s="200"/>
      <c r="WPH851" s="200"/>
      <c r="WPI851" s="200"/>
      <c r="WPJ851" s="200"/>
      <c r="WPK851" s="200"/>
      <c r="WPL851" s="200"/>
      <c r="WPM851" s="200"/>
      <c r="WPN851" s="200"/>
      <c r="WPO851" s="200"/>
      <c r="WPP851" s="200"/>
      <c r="WPQ851" s="200"/>
      <c r="WPR851" s="200"/>
      <c r="WPS851" s="200"/>
      <c r="WPT851" s="200"/>
      <c r="WPU851" s="200"/>
      <c r="WPV851" s="200"/>
      <c r="WPW851" s="200"/>
      <c r="WPX851" s="200"/>
      <c r="WPY851" s="200"/>
      <c r="WPZ851" s="200"/>
      <c r="WQA851" s="200"/>
      <c r="WQB851" s="200"/>
      <c r="WQC851" s="200"/>
      <c r="WQD851" s="200"/>
      <c r="WQE851" s="200"/>
      <c r="WQF851" s="200"/>
      <c r="WQG851" s="200"/>
      <c r="WQH851" s="200"/>
      <c r="WQI851" s="200"/>
      <c r="WQJ851" s="200"/>
      <c r="WQK851" s="200"/>
      <c r="WQL851" s="200"/>
      <c r="WQM851" s="200"/>
      <c r="WQN851" s="200"/>
      <c r="WQO851" s="200"/>
      <c r="WQP851" s="200"/>
      <c r="WQQ851" s="200"/>
      <c r="WQR851" s="200"/>
      <c r="WQS851" s="200"/>
      <c r="WQT851" s="200"/>
      <c r="WQU851" s="200"/>
      <c r="WQV851" s="200"/>
      <c r="WQW851" s="200"/>
      <c r="WQX851" s="200"/>
      <c r="WQY851" s="200"/>
      <c r="WQZ851" s="200"/>
      <c r="WRA851" s="200"/>
      <c r="WRB851" s="200"/>
      <c r="WRC851" s="200"/>
      <c r="WRD851" s="200"/>
      <c r="WRE851" s="200"/>
      <c r="WRF851" s="200"/>
      <c r="WRG851" s="200"/>
      <c r="WRH851" s="200"/>
      <c r="WRI851" s="200"/>
      <c r="WRJ851" s="200"/>
      <c r="WRK851" s="200"/>
      <c r="WRL851" s="200"/>
      <c r="WRM851" s="200"/>
      <c r="WRN851" s="200"/>
      <c r="WRO851" s="200"/>
      <c r="WRP851" s="200"/>
      <c r="WRQ851" s="200"/>
      <c r="WRR851" s="200"/>
      <c r="WRS851" s="200"/>
      <c r="WRT851" s="200"/>
      <c r="WRU851" s="200"/>
      <c r="WRV851" s="200"/>
      <c r="WRW851" s="200"/>
      <c r="WRX851" s="200"/>
      <c r="WRY851" s="200"/>
      <c r="WRZ851" s="200"/>
      <c r="WSA851" s="200"/>
      <c r="WSB851" s="200"/>
      <c r="WSC851" s="200"/>
      <c r="WSD851" s="200"/>
      <c r="WSE851" s="200"/>
      <c r="WSF851" s="200"/>
      <c r="WSG851" s="200"/>
      <c r="WSH851" s="200"/>
      <c r="WSI851" s="200"/>
      <c r="WSJ851" s="200"/>
      <c r="WSK851" s="200"/>
      <c r="WSL851" s="200"/>
      <c r="WSM851" s="200"/>
      <c r="WSN851" s="200"/>
      <c r="WSO851" s="200"/>
      <c r="WSP851" s="200"/>
      <c r="WSQ851" s="200"/>
      <c r="WSR851" s="200"/>
      <c r="WSS851" s="200"/>
      <c r="WST851" s="200"/>
      <c r="WSU851" s="200"/>
      <c r="WSV851" s="200"/>
      <c r="WSW851" s="200"/>
      <c r="WSX851" s="200"/>
      <c r="WSY851" s="200"/>
      <c r="WSZ851" s="200"/>
      <c r="WTA851" s="200"/>
      <c r="WTB851" s="200"/>
      <c r="WTC851" s="200"/>
      <c r="WTD851" s="200"/>
      <c r="WTE851" s="200"/>
      <c r="WTF851" s="200"/>
      <c r="WTG851" s="200"/>
      <c r="WTH851" s="200"/>
      <c r="WTI851" s="200"/>
      <c r="WTJ851" s="200"/>
      <c r="WTK851" s="200"/>
      <c r="WTL851" s="200"/>
      <c r="WTM851" s="200"/>
      <c r="WTN851" s="200"/>
      <c r="WTO851" s="200"/>
      <c r="WTP851" s="200"/>
      <c r="WTQ851" s="200"/>
      <c r="WTR851" s="200"/>
      <c r="WTS851" s="200"/>
      <c r="WTT851" s="200"/>
      <c r="WTU851" s="200"/>
      <c r="WTV851" s="200"/>
      <c r="WTW851" s="200"/>
      <c r="WTX851" s="200"/>
      <c r="WTY851" s="200"/>
      <c r="WTZ851" s="200"/>
      <c r="WUA851" s="200"/>
      <c r="WUB851" s="200"/>
      <c r="WUC851" s="200"/>
      <c r="WUD851" s="200"/>
      <c r="WUE851" s="200"/>
      <c r="WUF851" s="200"/>
      <c r="WUG851" s="200"/>
      <c r="WUH851" s="200"/>
      <c r="WUI851" s="200"/>
      <c r="WUJ851" s="200"/>
      <c r="WUK851" s="200"/>
      <c r="WUL851" s="200"/>
      <c r="WUM851" s="200"/>
      <c r="WUN851" s="200"/>
      <c r="WUO851" s="200"/>
      <c r="WUP851" s="200"/>
      <c r="WUQ851" s="200"/>
      <c r="WUR851" s="200"/>
      <c r="WUS851" s="200"/>
      <c r="WUT851" s="200"/>
      <c r="WUU851" s="200"/>
      <c r="WUV851" s="200"/>
      <c r="WUW851" s="200"/>
      <c r="WUX851" s="200"/>
      <c r="WUY851" s="200"/>
      <c r="WUZ851" s="200"/>
      <c r="WVA851" s="200"/>
      <c r="WVB851" s="200"/>
      <c r="WVC851" s="200"/>
      <c r="WVD851" s="200"/>
      <c r="WVE851" s="200"/>
      <c r="WVF851" s="200"/>
      <c r="WVG851" s="200"/>
      <c r="WVH851" s="200"/>
      <c r="WVI851" s="200"/>
      <c r="WVJ851" s="200"/>
      <c r="WVK851" s="200"/>
      <c r="WVL851" s="200"/>
      <c r="WVM851" s="200"/>
      <c r="WVN851" s="200"/>
      <c r="WVO851" s="200"/>
      <c r="WVP851" s="200"/>
      <c r="WVQ851" s="200"/>
      <c r="WVR851" s="200"/>
      <c r="WVS851" s="200"/>
      <c r="WVT851" s="200"/>
      <c r="WVU851" s="200"/>
      <c r="WVV851" s="200"/>
      <c r="WVW851" s="200"/>
      <c r="WVX851" s="200"/>
      <c r="WVY851" s="200"/>
      <c r="WVZ851" s="200"/>
      <c r="WWA851" s="200"/>
      <c r="WWB851" s="200"/>
      <c r="WWC851" s="200"/>
      <c r="WWD851" s="200"/>
      <c r="WWE851" s="200"/>
      <c r="WWF851" s="200"/>
      <c r="WWG851" s="200"/>
      <c r="WWH851" s="200"/>
      <c r="WWI851" s="200"/>
      <c r="WWJ851" s="200"/>
      <c r="WWK851" s="200"/>
      <c r="WWL851" s="200"/>
      <c r="WWM851" s="200"/>
      <c r="WWN851" s="200"/>
      <c r="WWO851" s="200"/>
      <c r="WWP851" s="200"/>
      <c r="WWQ851" s="200"/>
      <c r="WWR851" s="200"/>
      <c r="WWS851" s="200"/>
      <c r="WWT851" s="200"/>
      <c r="WWU851" s="200"/>
      <c r="WWV851" s="200"/>
      <c r="WWW851" s="200"/>
      <c r="WWX851" s="200"/>
      <c r="WWY851" s="200"/>
      <c r="WWZ851" s="200"/>
      <c r="WXA851" s="200"/>
      <c r="WXB851" s="200"/>
      <c r="WXC851" s="200"/>
      <c r="WXD851" s="200"/>
      <c r="WXE851" s="200"/>
      <c r="WXF851" s="200"/>
      <c r="WXG851" s="200"/>
      <c r="WXH851" s="200"/>
      <c r="WXI851" s="200"/>
      <c r="WXJ851" s="200"/>
      <c r="WXK851" s="200"/>
      <c r="WXL851" s="200"/>
      <c r="WXM851" s="200"/>
      <c r="WXN851" s="200"/>
      <c r="WXO851" s="200"/>
      <c r="WXP851" s="200"/>
      <c r="WXQ851" s="200"/>
      <c r="WXR851" s="200"/>
      <c r="WXS851" s="200"/>
      <c r="WXT851" s="200"/>
      <c r="WXU851" s="200"/>
      <c r="WXV851" s="200"/>
      <c r="WXW851" s="200"/>
      <c r="WXX851" s="200"/>
      <c r="WXY851" s="200"/>
      <c r="WXZ851" s="200"/>
      <c r="WYA851" s="200"/>
      <c r="WYB851" s="200"/>
      <c r="WYC851" s="200"/>
      <c r="WYD851" s="200"/>
      <c r="WYE851" s="200"/>
      <c r="WYF851" s="200"/>
      <c r="WYG851" s="200"/>
      <c r="WYH851" s="200"/>
      <c r="WYI851" s="200"/>
      <c r="WYJ851" s="200"/>
      <c r="WYK851" s="200"/>
      <c r="WYL851" s="200"/>
      <c r="WYM851" s="200"/>
      <c r="WYN851" s="200"/>
      <c r="WYO851" s="200"/>
      <c r="WYP851" s="200"/>
      <c r="WYQ851" s="200"/>
      <c r="WYR851" s="200"/>
      <c r="WYS851" s="200"/>
      <c r="WYT851" s="200"/>
      <c r="WYU851" s="200"/>
      <c r="WYV851" s="200"/>
      <c r="WYW851" s="200"/>
      <c r="WYX851" s="200"/>
      <c r="WYY851" s="200"/>
      <c r="WYZ851" s="200"/>
      <c r="WZA851" s="200"/>
      <c r="WZB851" s="200"/>
      <c r="WZC851" s="200"/>
      <c r="WZD851" s="200"/>
      <c r="WZE851" s="200"/>
      <c r="WZF851" s="200"/>
      <c r="WZG851" s="200"/>
      <c r="WZH851" s="200"/>
      <c r="WZI851" s="200"/>
      <c r="WZJ851" s="200"/>
      <c r="WZK851" s="200"/>
      <c r="WZL851" s="200"/>
      <c r="WZM851" s="200"/>
      <c r="WZN851" s="200"/>
      <c r="WZO851" s="200"/>
      <c r="WZP851" s="200"/>
      <c r="WZQ851" s="200"/>
      <c r="WZR851" s="200"/>
      <c r="WZS851" s="200"/>
      <c r="WZT851" s="200"/>
      <c r="WZU851" s="200"/>
      <c r="WZV851" s="200"/>
      <c r="WZW851" s="200"/>
      <c r="WZX851" s="200"/>
      <c r="WZY851" s="200"/>
      <c r="WZZ851" s="200"/>
      <c r="XAA851" s="200"/>
      <c r="XAB851" s="200"/>
      <c r="XAC851" s="200"/>
      <c r="XAD851" s="200"/>
      <c r="XAE851" s="200"/>
      <c r="XAF851" s="200"/>
      <c r="XAG851" s="200"/>
      <c r="XAH851" s="200"/>
      <c r="XAI851" s="200"/>
      <c r="XAJ851" s="200"/>
      <c r="XAK851" s="200"/>
      <c r="XAL851" s="200"/>
      <c r="XAM851" s="200"/>
      <c r="XAN851" s="200"/>
      <c r="XAO851" s="200"/>
      <c r="XAP851" s="200"/>
      <c r="XAQ851" s="200"/>
      <c r="XAR851" s="200"/>
      <c r="XAS851" s="200"/>
      <c r="XAT851" s="200"/>
      <c r="XAU851" s="200"/>
      <c r="XAV851" s="200"/>
      <c r="XAW851" s="200"/>
      <c r="XAX851" s="200"/>
      <c r="XAY851" s="200"/>
      <c r="XAZ851" s="200"/>
      <c r="XBA851" s="200"/>
      <c r="XBB851" s="200"/>
      <c r="XBC851" s="200"/>
      <c r="XBD851" s="200"/>
      <c r="XBE851" s="200"/>
      <c r="XBF851" s="200"/>
      <c r="XBG851" s="200"/>
      <c r="XBH851" s="200"/>
      <c r="XBI851" s="200"/>
      <c r="XBJ851" s="200"/>
      <c r="XBK851" s="200"/>
      <c r="XBL851" s="200"/>
      <c r="XBM851" s="200"/>
      <c r="XBN851" s="200"/>
      <c r="XBO851" s="200"/>
      <c r="XBP851" s="200"/>
      <c r="XBQ851" s="200"/>
      <c r="XBR851" s="200"/>
      <c r="XBS851" s="200"/>
      <c r="XBT851" s="200"/>
      <c r="XBU851" s="200"/>
      <c r="XBV851" s="200"/>
      <c r="XBW851" s="200"/>
      <c r="XBX851" s="200"/>
      <c r="XBY851" s="200"/>
      <c r="XBZ851" s="200"/>
      <c r="XCA851" s="200"/>
      <c r="XCB851" s="200"/>
      <c r="XCC851" s="200"/>
      <c r="XCD851" s="200"/>
      <c r="XCE851" s="200"/>
      <c r="XCF851" s="200"/>
      <c r="XCG851" s="200"/>
      <c r="XCH851" s="200"/>
      <c r="XCI851" s="200"/>
      <c r="XCJ851" s="200"/>
      <c r="XCK851" s="200"/>
      <c r="XCL851" s="200"/>
      <c r="XCM851" s="200"/>
      <c r="XCN851" s="200"/>
      <c r="XCO851" s="200"/>
      <c r="XCP851" s="200"/>
      <c r="XCQ851" s="200"/>
      <c r="XCR851" s="200"/>
      <c r="XCS851" s="200"/>
      <c r="XCT851" s="200"/>
      <c r="XCU851" s="200"/>
      <c r="XCV851" s="200"/>
      <c r="XCW851" s="200"/>
      <c r="XCX851" s="200"/>
      <c r="XCY851" s="200"/>
      <c r="XCZ851" s="200"/>
      <c r="XDA851" s="200"/>
      <c r="XDB851" s="200"/>
      <c r="XDC851" s="200"/>
      <c r="XDD851" s="200"/>
      <c r="XDE851" s="200"/>
      <c r="XDF851" s="200"/>
      <c r="XDG851" s="200"/>
      <c r="XDH851" s="200"/>
      <c r="XDI851" s="200"/>
      <c r="XDJ851" s="200"/>
      <c r="XDK851" s="200"/>
      <c r="XDL851" s="200"/>
      <c r="XDM851" s="200"/>
      <c r="XDN851" s="200"/>
      <c r="XDO851" s="200"/>
      <c r="XDP851" s="200"/>
      <c r="XDQ851" s="200"/>
      <c r="XDR851" s="200"/>
      <c r="XDS851" s="200"/>
      <c r="XDT851" s="200"/>
      <c r="XDU851" s="200"/>
      <c r="XDV851" s="200"/>
      <c r="XDW851" s="200"/>
      <c r="XDX851" s="200"/>
      <c r="XDY851" s="200"/>
      <c r="XDZ851" s="200"/>
      <c r="XEA851" s="200"/>
      <c r="XEB851" s="200"/>
      <c r="XEC851" s="200"/>
      <c r="XED851" s="200"/>
      <c r="XEE851" s="200"/>
      <c r="XEF851" s="200"/>
      <c r="XEG851" s="200"/>
      <c r="XEH851" s="200"/>
      <c r="XEI851" s="200"/>
      <c r="XEJ851" s="200"/>
      <c r="XEK851" s="200"/>
      <c r="XEL851" s="200"/>
      <c r="XEM851" s="200"/>
      <c r="XEN851" s="200"/>
      <c r="XEO851" s="200"/>
      <c r="XEP851" s="200"/>
      <c r="XEQ851" s="200"/>
      <c r="XER851" s="200"/>
      <c r="XES851" s="200"/>
      <c r="XET851" s="200"/>
      <c r="XEU851" s="200"/>
      <c r="XEV851" s="200"/>
      <c r="XEW851" s="200"/>
      <c r="XEX851" s="200"/>
      <c r="XEY851" s="200"/>
    </row>
    <row r="852" spans="1:16379" ht="33.75" x14ac:dyDescent="0.25">
      <c r="A852" s="112">
        <v>45061</v>
      </c>
      <c r="B852" s="105" t="s">
        <v>23</v>
      </c>
      <c r="C852" s="106" t="s">
        <v>24</v>
      </c>
      <c r="D852" s="114" t="s">
        <v>3885</v>
      </c>
      <c r="E852" s="114" t="s">
        <v>246</v>
      </c>
      <c r="F852" s="114" t="s">
        <v>3886</v>
      </c>
      <c r="G852" s="114" t="s">
        <v>3887</v>
      </c>
      <c r="H852" s="114" t="s">
        <v>29</v>
      </c>
      <c r="I852" s="114" t="s">
        <v>3888</v>
      </c>
      <c r="J852" s="114" t="s">
        <v>3889</v>
      </c>
      <c r="K852" s="114" t="s">
        <v>215</v>
      </c>
      <c r="L852" s="114" t="s">
        <v>3890</v>
      </c>
      <c r="M852" s="264">
        <v>166744</v>
      </c>
      <c r="N852" s="114" t="s">
        <v>29</v>
      </c>
      <c r="O852" s="114" t="s">
        <v>29</v>
      </c>
      <c r="P852" s="33">
        <v>45086</v>
      </c>
      <c r="Q852" s="114" t="s">
        <v>1327</v>
      </c>
      <c r="R852" s="33">
        <v>45291</v>
      </c>
      <c r="S852" s="114" t="s">
        <v>29</v>
      </c>
      <c r="T852" s="114" t="s">
        <v>3891</v>
      </c>
      <c r="U852" s="322" t="s">
        <v>4215</v>
      </c>
    </row>
    <row r="853" spans="1:16379" ht="35.1" customHeight="1" x14ac:dyDescent="0.25">
      <c r="A853" s="35">
        <v>44896</v>
      </c>
      <c r="B853" s="105" t="s">
        <v>23</v>
      </c>
      <c r="C853" s="21" t="s">
        <v>24</v>
      </c>
      <c r="D853" s="114" t="s">
        <v>3594</v>
      </c>
      <c r="E853" s="114" t="s">
        <v>58</v>
      </c>
      <c r="F853" s="114" t="s">
        <v>218</v>
      </c>
      <c r="G853" s="114" t="s">
        <v>3595</v>
      </c>
      <c r="H853" s="114" t="s">
        <v>29</v>
      </c>
      <c r="I853" s="114" t="s">
        <v>3596</v>
      </c>
      <c r="J853" s="114" t="s">
        <v>29</v>
      </c>
      <c r="K853" s="34" t="s">
        <v>215</v>
      </c>
      <c r="L853" s="114" t="s">
        <v>222</v>
      </c>
      <c r="M853" s="264">
        <v>1774893</v>
      </c>
      <c r="N853" s="114" t="s">
        <v>29</v>
      </c>
      <c r="O853" s="114" t="s">
        <v>29</v>
      </c>
      <c r="P853" s="33">
        <v>44927</v>
      </c>
      <c r="Q853" s="112" t="s">
        <v>647</v>
      </c>
      <c r="R853" s="33">
        <v>45291</v>
      </c>
      <c r="S853" s="114" t="s">
        <v>29</v>
      </c>
      <c r="T853" s="114" t="s">
        <v>147</v>
      </c>
      <c r="U853" s="312"/>
    </row>
    <row r="854" spans="1:16379" ht="35.1" customHeight="1" x14ac:dyDescent="0.25">
      <c r="A854" s="112">
        <v>44946</v>
      </c>
      <c r="B854" s="105" t="s">
        <v>23</v>
      </c>
      <c r="C854" s="106" t="s">
        <v>24</v>
      </c>
      <c r="D854" s="114" t="s">
        <v>3636</v>
      </c>
      <c r="E854" s="114" t="s">
        <v>58</v>
      </c>
      <c r="F854" s="114" t="s">
        <v>178</v>
      </c>
      <c r="G854" s="114" t="s">
        <v>3637</v>
      </c>
      <c r="H854" s="114" t="s">
        <v>29</v>
      </c>
      <c r="I854" s="114" t="s">
        <v>3638</v>
      </c>
      <c r="J854" s="114" t="s">
        <v>3639</v>
      </c>
      <c r="K854" s="34" t="s">
        <v>107</v>
      </c>
      <c r="L854" s="114" t="s">
        <v>3640</v>
      </c>
      <c r="M854" s="264">
        <v>8529422</v>
      </c>
      <c r="N854" s="114" t="s">
        <v>29</v>
      </c>
      <c r="O854" s="114" t="s">
        <v>29</v>
      </c>
      <c r="P854" s="33">
        <v>44911</v>
      </c>
      <c r="Q854" s="114" t="s">
        <v>1017</v>
      </c>
      <c r="R854" s="33">
        <v>45107</v>
      </c>
      <c r="S854" s="114" t="s">
        <v>29</v>
      </c>
      <c r="T854" s="114" t="s">
        <v>147</v>
      </c>
      <c r="U854" s="312" t="s">
        <v>3904</v>
      </c>
    </row>
    <row r="855" spans="1:16379" ht="39.950000000000003" customHeight="1" x14ac:dyDescent="0.25">
      <c r="A855" s="112">
        <v>45218</v>
      </c>
      <c r="B855" s="105" t="s">
        <v>23</v>
      </c>
      <c r="C855" s="106" t="s">
        <v>24</v>
      </c>
      <c r="D855" s="114" t="s">
        <v>4056</v>
      </c>
      <c r="E855" s="114" t="s">
        <v>26</v>
      </c>
      <c r="F855" s="114" t="s">
        <v>1537</v>
      </c>
      <c r="G855" s="114" t="s">
        <v>1538</v>
      </c>
      <c r="H855" s="114" t="s">
        <v>29</v>
      </c>
      <c r="I855" s="114" t="s">
        <v>4057</v>
      </c>
      <c r="J855" s="114" t="s">
        <v>4058</v>
      </c>
      <c r="K855" s="114" t="s">
        <v>215</v>
      </c>
      <c r="L855" s="114" t="s">
        <v>1342</v>
      </c>
      <c r="M855" s="264">
        <v>838304.74</v>
      </c>
      <c r="N855" s="114" t="s">
        <v>29</v>
      </c>
      <c r="O855" s="114" t="s">
        <v>29</v>
      </c>
      <c r="P855" s="33">
        <v>44080</v>
      </c>
      <c r="Q855" s="112" t="s">
        <v>492</v>
      </c>
      <c r="R855" s="33">
        <v>45291</v>
      </c>
      <c r="S855" s="114" t="s">
        <v>29</v>
      </c>
      <c r="T855" s="114" t="s">
        <v>4059</v>
      </c>
      <c r="U855" s="322" t="s">
        <v>4060</v>
      </c>
    </row>
    <row r="856" spans="1:16379" ht="39.950000000000003" customHeight="1" x14ac:dyDescent="0.25">
      <c r="A856" s="112">
        <v>45218</v>
      </c>
      <c r="B856" s="105" t="s">
        <v>23</v>
      </c>
      <c r="C856" s="106" t="s">
        <v>24</v>
      </c>
      <c r="D856" s="114" t="s">
        <v>4063</v>
      </c>
      <c r="E856" s="114" t="s">
        <v>26</v>
      </c>
      <c r="F856" s="114" t="s">
        <v>4064</v>
      </c>
      <c r="G856" s="114" t="s">
        <v>4065</v>
      </c>
      <c r="H856" s="114" t="s">
        <v>29</v>
      </c>
      <c r="I856" s="114" t="s">
        <v>4066</v>
      </c>
      <c r="J856" s="114" t="s">
        <v>4067</v>
      </c>
      <c r="K856" s="114" t="s">
        <v>215</v>
      </c>
      <c r="L856" s="114" t="s">
        <v>1342</v>
      </c>
      <c r="M856" s="264">
        <v>779894.5</v>
      </c>
      <c r="N856" s="114" t="s">
        <v>29</v>
      </c>
      <c r="O856" s="114" t="s">
        <v>1912</v>
      </c>
      <c r="P856" s="33">
        <v>45166</v>
      </c>
      <c r="Q856" s="114" t="s">
        <v>1394</v>
      </c>
      <c r="R856" s="33">
        <v>45260</v>
      </c>
      <c r="S856" s="114" t="s">
        <v>29</v>
      </c>
      <c r="T856" s="114" t="s">
        <v>4059</v>
      </c>
      <c r="U856" s="322" t="s">
        <v>4060</v>
      </c>
    </row>
    <row r="857" spans="1:16379" s="4" customFormat="1" ht="30" customHeight="1" x14ac:dyDescent="0.25">
      <c r="A857" s="35">
        <v>44840</v>
      </c>
      <c r="B857" s="34" t="s">
        <v>23</v>
      </c>
      <c r="C857" s="34" t="s">
        <v>344</v>
      </c>
      <c r="D857" s="109" t="s">
        <v>3393</v>
      </c>
      <c r="E857" s="114" t="s">
        <v>58</v>
      </c>
      <c r="F857" s="34" t="s">
        <v>3394</v>
      </c>
      <c r="G857" s="34" t="s">
        <v>3395</v>
      </c>
      <c r="H857" s="114" t="s">
        <v>29</v>
      </c>
      <c r="I857" s="34" t="s">
        <v>3396</v>
      </c>
      <c r="J857" s="34" t="s">
        <v>3397</v>
      </c>
      <c r="K857" s="34" t="s">
        <v>521</v>
      </c>
      <c r="L857" s="34" t="s">
        <v>3398</v>
      </c>
      <c r="M857" s="23">
        <v>411000</v>
      </c>
      <c r="N857" s="34" t="s">
        <v>29</v>
      </c>
      <c r="O857" s="115" t="s">
        <v>29</v>
      </c>
      <c r="P857" s="115" t="s">
        <v>29</v>
      </c>
      <c r="Q857" s="33">
        <v>44810</v>
      </c>
      <c r="R857" s="39" t="s">
        <v>373</v>
      </c>
      <c r="S857" s="33">
        <v>45199</v>
      </c>
      <c r="T857" s="114" t="s">
        <v>29</v>
      </c>
      <c r="U857" s="26" t="s">
        <v>29</v>
      </c>
      <c r="V857" s="114" t="s">
        <v>29</v>
      </c>
      <c r="W857" s="26" t="s">
        <v>29</v>
      </c>
      <c r="X857" s="114" t="s">
        <v>29</v>
      </c>
      <c r="Y857" s="26" t="s">
        <v>29</v>
      </c>
      <c r="Z857" s="114" t="s">
        <v>29</v>
      </c>
      <c r="AA857" s="26" t="s">
        <v>29</v>
      </c>
      <c r="AB857" s="34" t="s">
        <v>3316</v>
      </c>
      <c r="AC857" s="321"/>
    </row>
    <row r="858" spans="1:16379" s="200" customFormat="1" ht="30" customHeight="1" x14ac:dyDescent="0.25">
      <c r="A858" s="36">
        <v>44545</v>
      </c>
      <c r="B858" s="21" t="s">
        <v>23</v>
      </c>
      <c r="C858" s="21" t="s">
        <v>344</v>
      </c>
      <c r="D858" s="191" t="s">
        <v>2932</v>
      </c>
      <c r="E858" s="34" t="s">
        <v>26</v>
      </c>
      <c r="F858" s="30" t="s">
        <v>2933</v>
      </c>
      <c r="G858" s="30" t="s">
        <v>2934</v>
      </c>
      <c r="H858" s="30" t="s">
        <v>29</v>
      </c>
      <c r="I858" s="30" t="s">
        <v>2935</v>
      </c>
      <c r="J858" s="34" t="s">
        <v>2937</v>
      </c>
      <c r="K858" s="30" t="s">
        <v>521</v>
      </c>
      <c r="L858" s="30" t="s">
        <v>2936</v>
      </c>
      <c r="M858" s="206">
        <v>181500</v>
      </c>
      <c r="N858" s="30" t="s">
        <v>29</v>
      </c>
      <c r="O858" s="30" t="s">
        <v>29</v>
      </c>
      <c r="P858" s="30" t="s">
        <v>29</v>
      </c>
      <c r="Q858" s="29">
        <v>44517</v>
      </c>
      <c r="R858" s="30" t="s">
        <v>131</v>
      </c>
      <c r="S858" s="29">
        <v>45246</v>
      </c>
      <c r="T858" s="30" t="s">
        <v>29</v>
      </c>
      <c r="U858" s="30" t="s">
        <v>29</v>
      </c>
      <c r="V858" s="30" t="s">
        <v>29</v>
      </c>
      <c r="W858" s="30" t="s">
        <v>29</v>
      </c>
      <c r="X858" s="30" t="s">
        <v>29</v>
      </c>
      <c r="Y858" s="30" t="s">
        <v>29</v>
      </c>
      <c r="Z858" s="30" t="s">
        <v>29</v>
      </c>
      <c r="AA858" s="30" t="s">
        <v>29</v>
      </c>
      <c r="AB858" s="30" t="s">
        <v>2209</v>
      </c>
      <c r="AC858" s="318" t="s">
        <v>4216</v>
      </c>
    </row>
    <row r="859" spans="1:16379" ht="39.950000000000003" customHeight="1" x14ac:dyDescent="0.25">
      <c r="A859" s="112">
        <v>45169</v>
      </c>
      <c r="B859" s="105" t="s">
        <v>76</v>
      </c>
      <c r="C859" s="106" t="s">
        <v>24</v>
      </c>
      <c r="D859" s="114">
        <v>1026</v>
      </c>
      <c r="E859" s="114" t="s">
        <v>26</v>
      </c>
      <c r="F859" s="114" t="s">
        <v>3017</v>
      </c>
      <c r="G859" s="114" t="s">
        <v>3937</v>
      </c>
      <c r="H859" s="114" t="s">
        <v>29</v>
      </c>
      <c r="I859" s="114" t="s">
        <v>3938</v>
      </c>
      <c r="J859" s="114" t="s">
        <v>3939</v>
      </c>
      <c r="K859" s="114" t="s">
        <v>31</v>
      </c>
      <c r="L859" s="114" t="s">
        <v>3296</v>
      </c>
      <c r="M859" s="264">
        <v>449631.6</v>
      </c>
      <c r="N859" s="114" t="s">
        <v>29</v>
      </c>
      <c r="O859" s="114" t="s">
        <v>29</v>
      </c>
      <c r="P859" s="33">
        <v>44634</v>
      </c>
      <c r="Q859" s="114" t="s">
        <v>3940</v>
      </c>
      <c r="R859" s="33">
        <v>45291</v>
      </c>
      <c r="S859" s="114" t="s">
        <v>3941</v>
      </c>
      <c r="T859" s="114" t="s">
        <v>3274</v>
      </c>
      <c r="U859" s="322" t="s">
        <v>3942</v>
      </c>
      <c r="W859" t="s">
        <v>4217</v>
      </c>
    </row>
    <row r="860" spans="1:16379" ht="39.950000000000003" customHeight="1" x14ac:dyDescent="0.25">
      <c r="A860" s="112">
        <v>45219</v>
      </c>
      <c r="B860" s="105" t="s">
        <v>23</v>
      </c>
      <c r="C860" s="106" t="s">
        <v>24</v>
      </c>
      <c r="D860" s="114" t="s">
        <v>4082</v>
      </c>
      <c r="E860" s="114" t="s">
        <v>58</v>
      </c>
      <c r="F860" s="114" t="s">
        <v>4083</v>
      </c>
      <c r="G860" s="114" t="s">
        <v>4084</v>
      </c>
      <c r="H860" s="114" t="s">
        <v>29</v>
      </c>
      <c r="I860" s="114" t="s">
        <v>4085</v>
      </c>
      <c r="J860" s="114" t="s">
        <v>4086</v>
      </c>
      <c r="K860" s="114" t="s">
        <v>215</v>
      </c>
      <c r="L860" s="114" t="s">
        <v>410</v>
      </c>
      <c r="M860" s="264">
        <v>175000</v>
      </c>
      <c r="N860" s="114" t="s">
        <v>29</v>
      </c>
      <c r="O860" s="114" t="s">
        <v>29</v>
      </c>
      <c r="P860" s="33">
        <v>45173</v>
      </c>
      <c r="Q860" s="112" t="s">
        <v>492</v>
      </c>
      <c r="R860" s="33">
        <v>45290</v>
      </c>
      <c r="S860" s="114" t="s">
        <v>29</v>
      </c>
      <c r="T860" s="114" t="s">
        <v>4093</v>
      </c>
      <c r="U860" s="322" t="s">
        <v>4087</v>
      </c>
      <c r="W860" t="s">
        <v>4218</v>
      </c>
    </row>
    <row r="861" spans="1:16379" s="27" customFormat="1" ht="30" customHeight="1" x14ac:dyDescent="0.2">
      <c r="A861" s="39">
        <v>43903</v>
      </c>
      <c r="B861" s="21" t="s">
        <v>23</v>
      </c>
      <c r="C861" s="21" t="s">
        <v>344</v>
      </c>
      <c r="D861" s="22" t="s">
        <v>866</v>
      </c>
      <c r="E861" s="114" t="s">
        <v>246</v>
      </c>
      <c r="F861" s="114" t="s">
        <v>867</v>
      </c>
      <c r="G861" s="114" t="s">
        <v>868</v>
      </c>
      <c r="H861" s="114" t="s">
        <v>29</v>
      </c>
      <c r="I861" s="114" t="s">
        <v>869</v>
      </c>
      <c r="J861" s="114" t="s">
        <v>870</v>
      </c>
      <c r="K861" s="114" t="s">
        <v>521</v>
      </c>
      <c r="L861" s="114" t="s">
        <v>871</v>
      </c>
      <c r="M861" s="23" t="s">
        <v>872</v>
      </c>
      <c r="N861" s="115" t="s">
        <v>46</v>
      </c>
      <c r="O861" s="115" t="s">
        <v>138</v>
      </c>
      <c r="P861" s="32" t="s">
        <v>873</v>
      </c>
      <c r="Q861" s="40">
        <v>43831</v>
      </c>
      <c r="R861" s="113" t="s">
        <v>66</v>
      </c>
      <c r="S861" s="40">
        <v>45291</v>
      </c>
      <c r="T861" s="114" t="s">
        <v>29</v>
      </c>
      <c r="U861" s="26" t="s">
        <v>29</v>
      </c>
      <c r="V861" s="21" t="s">
        <v>29</v>
      </c>
      <c r="W861" s="21" t="s">
        <v>29</v>
      </c>
      <c r="X861" s="21" t="s">
        <v>29</v>
      </c>
      <c r="Y861" s="21" t="s">
        <v>29</v>
      </c>
      <c r="Z861" s="21" t="s">
        <v>29</v>
      </c>
      <c r="AA861" s="21" t="s">
        <v>29</v>
      </c>
      <c r="AB861" s="30" t="s">
        <v>3373</v>
      </c>
      <c r="AC861" s="321" t="s">
        <v>4219</v>
      </c>
    </row>
    <row r="862" spans="1:16379" s="27" customFormat="1" ht="30" customHeight="1" x14ac:dyDescent="0.2">
      <c r="A862" s="39">
        <v>43903</v>
      </c>
      <c r="B862" s="21" t="s">
        <v>23</v>
      </c>
      <c r="C862" s="21" t="s">
        <v>344</v>
      </c>
      <c r="D862" s="22" t="s">
        <v>906</v>
      </c>
      <c r="E862" s="114" t="s">
        <v>246</v>
      </c>
      <c r="F862" s="114" t="s">
        <v>907</v>
      </c>
      <c r="G862" s="114" t="s">
        <v>908</v>
      </c>
      <c r="H862" s="114" t="s">
        <v>29</v>
      </c>
      <c r="I862" s="114" t="s">
        <v>869</v>
      </c>
      <c r="J862" s="114" t="s">
        <v>883</v>
      </c>
      <c r="K862" s="114" t="s">
        <v>521</v>
      </c>
      <c r="L862" s="114" t="s">
        <v>871</v>
      </c>
      <c r="M862" s="23" t="s">
        <v>872</v>
      </c>
      <c r="N862" s="115" t="s">
        <v>46</v>
      </c>
      <c r="O862" s="115" t="s">
        <v>138</v>
      </c>
      <c r="P862" s="32" t="s">
        <v>873</v>
      </c>
      <c r="Q862" s="40">
        <v>43831</v>
      </c>
      <c r="R862" s="113" t="s">
        <v>66</v>
      </c>
      <c r="S862" s="40">
        <v>45291</v>
      </c>
      <c r="T862" s="114" t="s">
        <v>29</v>
      </c>
      <c r="U862" s="26" t="s">
        <v>29</v>
      </c>
      <c r="V862" s="21" t="s">
        <v>29</v>
      </c>
      <c r="W862" s="21" t="s">
        <v>29</v>
      </c>
      <c r="X862" s="21" t="s">
        <v>29</v>
      </c>
      <c r="Y862" s="21" t="s">
        <v>29</v>
      </c>
      <c r="Z862" s="21" t="s">
        <v>29</v>
      </c>
      <c r="AA862" s="21" t="s">
        <v>29</v>
      </c>
      <c r="AB862" s="30" t="s">
        <v>3373</v>
      </c>
      <c r="AC862" s="321" t="s">
        <v>4219</v>
      </c>
    </row>
    <row r="863" spans="1:16379" s="4" customFormat="1" ht="30" customHeight="1" x14ac:dyDescent="0.25">
      <c r="A863" s="35">
        <v>44859</v>
      </c>
      <c r="B863" s="34" t="s">
        <v>23</v>
      </c>
      <c r="C863" s="34" t="s">
        <v>344</v>
      </c>
      <c r="D863" s="109" t="s">
        <v>3449</v>
      </c>
      <c r="E863" s="114" t="s">
        <v>246</v>
      </c>
      <c r="F863" s="34" t="s">
        <v>3450</v>
      </c>
      <c r="G863" s="34" t="s">
        <v>3451</v>
      </c>
      <c r="H863" s="114" t="s">
        <v>29</v>
      </c>
      <c r="I863" s="34" t="s">
        <v>869</v>
      </c>
      <c r="J863" s="34" t="s">
        <v>883</v>
      </c>
      <c r="K863" s="34" t="s">
        <v>521</v>
      </c>
      <c r="L863" s="34" t="s">
        <v>29</v>
      </c>
      <c r="M863" s="201" t="s">
        <v>872</v>
      </c>
      <c r="N863" s="115" t="s">
        <v>29</v>
      </c>
      <c r="O863" s="115" t="s">
        <v>29</v>
      </c>
      <c r="P863" s="115" t="s">
        <v>29</v>
      </c>
      <c r="Q863" s="33">
        <v>43831</v>
      </c>
      <c r="R863" s="39" t="s">
        <v>3452</v>
      </c>
      <c r="S863" s="33">
        <v>45291</v>
      </c>
      <c r="T863" s="114" t="s">
        <v>29</v>
      </c>
      <c r="U863" s="26" t="s">
        <v>29</v>
      </c>
      <c r="V863" s="114" t="s">
        <v>29</v>
      </c>
      <c r="W863" s="26" t="s">
        <v>29</v>
      </c>
      <c r="X863" s="114" t="s">
        <v>29</v>
      </c>
      <c r="Y863" s="26" t="s">
        <v>29</v>
      </c>
      <c r="Z863" s="114" t="s">
        <v>29</v>
      </c>
      <c r="AA863" s="26" t="s">
        <v>29</v>
      </c>
      <c r="AB863" s="34" t="s">
        <v>3836</v>
      </c>
      <c r="AC863" s="321" t="s">
        <v>3833</v>
      </c>
      <c r="AD863" s="321" t="s">
        <v>4219</v>
      </c>
    </row>
    <row r="864" spans="1:16379" s="4" customFormat="1" ht="30" customHeight="1" x14ac:dyDescent="0.25">
      <c r="A864" s="35">
        <v>44131</v>
      </c>
      <c r="B864" s="34" t="s">
        <v>23</v>
      </c>
      <c r="C864" s="34" t="s">
        <v>344</v>
      </c>
      <c r="D864" s="109" t="s">
        <v>3459</v>
      </c>
      <c r="E864" s="114" t="s">
        <v>246</v>
      </c>
      <c r="F864" s="34" t="s">
        <v>3460</v>
      </c>
      <c r="G864" s="34" t="s">
        <v>3461</v>
      </c>
      <c r="H864" s="114" t="s">
        <v>29</v>
      </c>
      <c r="I864" s="34" t="s">
        <v>869</v>
      </c>
      <c r="J864" s="34" t="s">
        <v>883</v>
      </c>
      <c r="K864" s="34" t="s">
        <v>521</v>
      </c>
      <c r="L864" s="34" t="s">
        <v>29</v>
      </c>
      <c r="M864" s="201" t="s">
        <v>872</v>
      </c>
      <c r="N864" s="115" t="s">
        <v>29</v>
      </c>
      <c r="O864" s="115" t="s">
        <v>29</v>
      </c>
      <c r="P864" s="115" t="s">
        <v>29</v>
      </c>
      <c r="Q864" s="33">
        <v>44197</v>
      </c>
      <c r="R864" s="39" t="s">
        <v>75</v>
      </c>
      <c r="S864" s="33">
        <v>45291</v>
      </c>
      <c r="T864" s="114" t="s">
        <v>29</v>
      </c>
      <c r="U864" s="26" t="s">
        <v>29</v>
      </c>
      <c r="V864" s="114" t="s">
        <v>29</v>
      </c>
      <c r="W864" s="26" t="s">
        <v>29</v>
      </c>
      <c r="X864" s="114" t="s">
        <v>29</v>
      </c>
      <c r="Y864" s="26" t="s">
        <v>29</v>
      </c>
      <c r="Z864" s="114" t="s">
        <v>29</v>
      </c>
      <c r="AA864" s="26" t="s">
        <v>29</v>
      </c>
      <c r="AB864" s="34" t="s">
        <v>3836</v>
      </c>
      <c r="AC864" s="321" t="s">
        <v>3833</v>
      </c>
      <c r="AD864" s="321" t="s">
        <v>4219</v>
      </c>
    </row>
    <row r="865" spans="1:30" s="4" customFormat="1" ht="30" customHeight="1" x14ac:dyDescent="0.25">
      <c r="A865" s="35">
        <v>44131</v>
      </c>
      <c r="B865" s="34" t="s">
        <v>23</v>
      </c>
      <c r="C865" s="34" t="s">
        <v>344</v>
      </c>
      <c r="D865" s="109" t="s">
        <v>3469</v>
      </c>
      <c r="E865" s="114" t="s">
        <v>246</v>
      </c>
      <c r="F865" s="34" t="s">
        <v>3470</v>
      </c>
      <c r="G865" s="34" t="s">
        <v>3471</v>
      </c>
      <c r="H865" s="114" t="s">
        <v>29</v>
      </c>
      <c r="I865" s="34" t="s">
        <v>869</v>
      </c>
      <c r="J865" s="34" t="s">
        <v>883</v>
      </c>
      <c r="K865" s="34" t="s">
        <v>521</v>
      </c>
      <c r="L865" s="34" t="s">
        <v>29</v>
      </c>
      <c r="M865" s="201" t="s">
        <v>872</v>
      </c>
      <c r="N865" s="115" t="s">
        <v>29</v>
      </c>
      <c r="O865" s="115" t="s">
        <v>29</v>
      </c>
      <c r="P865" s="115" t="s">
        <v>29</v>
      </c>
      <c r="Q865" s="33">
        <v>44197</v>
      </c>
      <c r="R865" s="39" t="s">
        <v>75</v>
      </c>
      <c r="S865" s="33">
        <v>45291</v>
      </c>
      <c r="T865" s="114" t="s">
        <v>29</v>
      </c>
      <c r="U865" s="26" t="s">
        <v>29</v>
      </c>
      <c r="V865" s="114" t="s">
        <v>29</v>
      </c>
      <c r="W865" s="26" t="s">
        <v>29</v>
      </c>
      <c r="X865" s="114" t="s">
        <v>29</v>
      </c>
      <c r="Y865" s="26" t="s">
        <v>29</v>
      </c>
      <c r="Z865" s="114" t="s">
        <v>29</v>
      </c>
      <c r="AA865" s="26" t="s">
        <v>29</v>
      </c>
      <c r="AB865" s="34" t="s">
        <v>3836</v>
      </c>
      <c r="AC865" s="321" t="s">
        <v>3833</v>
      </c>
      <c r="AD865" s="321" t="s">
        <v>4219</v>
      </c>
    </row>
    <row r="866" spans="1:30" s="4" customFormat="1" ht="30" customHeight="1" x14ac:dyDescent="0.25">
      <c r="A866" s="35">
        <v>44131</v>
      </c>
      <c r="B866" s="34" t="s">
        <v>23</v>
      </c>
      <c r="C866" s="34" t="s">
        <v>344</v>
      </c>
      <c r="D866" s="109" t="s">
        <v>3484</v>
      </c>
      <c r="E866" s="114" t="s">
        <v>246</v>
      </c>
      <c r="F866" s="34" t="s">
        <v>3485</v>
      </c>
      <c r="G866" s="34" t="s">
        <v>3486</v>
      </c>
      <c r="H866" s="114" t="s">
        <v>29</v>
      </c>
      <c r="I866" s="34" t="s">
        <v>869</v>
      </c>
      <c r="J866" s="34" t="s">
        <v>883</v>
      </c>
      <c r="K866" s="34" t="s">
        <v>521</v>
      </c>
      <c r="L866" s="34" t="s">
        <v>29</v>
      </c>
      <c r="M866" s="201" t="s">
        <v>872</v>
      </c>
      <c r="N866" s="115" t="s">
        <v>29</v>
      </c>
      <c r="O866" s="115" t="s">
        <v>29</v>
      </c>
      <c r="P866" s="115" t="s">
        <v>29</v>
      </c>
      <c r="Q866" s="33">
        <v>43831</v>
      </c>
      <c r="R866" s="39" t="s">
        <v>3452</v>
      </c>
      <c r="S866" s="33">
        <v>45291</v>
      </c>
      <c r="T866" s="114" t="s">
        <v>29</v>
      </c>
      <c r="U866" s="26" t="s">
        <v>29</v>
      </c>
      <c r="V866" s="114" t="s">
        <v>29</v>
      </c>
      <c r="W866" s="26" t="s">
        <v>29</v>
      </c>
      <c r="X866" s="114" t="s">
        <v>29</v>
      </c>
      <c r="Y866" s="26" t="s">
        <v>29</v>
      </c>
      <c r="Z866" s="114" t="s">
        <v>29</v>
      </c>
      <c r="AA866" s="26" t="s">
        <v>29</v>
      </c>
      <c r="AB866" s="34" t="s">
        <v>3836</v>
      </c>
      <c r="AC866" s="321" t="s">
        <v>3833</v>
      </c>
      <c r="AD866" s="321" t="s">
        <v>4219</v>
      </c>
    </row>
    <row r="867" spans="1:30" s="4" customFormat="1" ht="30" customHeight="1" x14ac:dyDescent="0.25">
      <c r="A867" s="35">
        <v>44131</v>
      </c>
      <c r="B867" s="34" t="s">
        <v>23</v>
      </c>
      <c r="C867" s="34" t="s">
        <v>344</v>
      </c>
      <c r="D867" s="109" t="s">
        <v>3497</v>
      </c>
      <c r="E867" s="114" t="s">
        <v>246</v>
      </c>
      <c r="F867" s="34" t="s">
        <v>3498</v>
      </c>
      <c r="G867" s="34" t="s">
        <v>3499</v>
      </c>
      <c r="H867" s="114" t="s">
        <v>29</v>
      </c>
      <c r="I867" s="34" t="s">
        <v>869</v>
      </c>
      <c r="J867" s="34" t="s">
        <v>883</v>
      </c>
      <c r="K867" s="34" t="s">
        <v>521</v>
      </c>
      <c r="L867" s="34" t="s">
        <v>29</v>
      </c>
      <c r="M867" s="201" t="s">
        <v>872</v>
      </c>
      <c r="N867" s="115" t="s">
        <v>29</v>
      </c>
      <c r="O867" s="115" t="s">
        <v>29</v>
      </c>
      <c r="P867" s="115" t="s">
        <v>29</v>
      </c>
      <c r="Q867" s="33">
        <v>43831</v>
      </c>
      <c r="R867" s="39" t="s">
        <v>3452</v>
      </c>
      <c r="S867" s="33">
        <v>45291</v>
      </c>
      <c r="T867" s="114" t="s">
        <v>29</v>
      </c>
      <c r="U867" s="26" t="s">
        <v>29</v>
      </c>
      <c r="V867" s="114" t="s">
        <v>29</v>
      </c>
      <c r="W867" s="26" t="s">
        <v>29</v>
      </c>
      <c r="X867" s="114" t="s">
        <v>29</v>
      </c>
      <c r="Y867" s="26" t="s">
        <v>29</v>
      </c>
      <c r="Z867" s="114" t="s">
        <v>29</v>
      </c>
      <c r="AA867" s="26" t="s">
        <v>29</v>
      </c>
      <c r="AB867" s="34" t="s">
        <v>3836</v>
      </c>
      <c r="AC867" s="321" t="s">
        <v>3833</v>
      </c>
      <c r="AD867" s="321" t="s">
        <v>4219</v>
      </c>
    </row>
    <row r="868" spans="1:30" ht="39.950000000000003" customHeight="1" x14ac:dyDescent="0.25">
      <c r="A868" s="235">
        <v>45007</v>
      </c>
      <c r="B868" s="105" t="s">
        <v>76</v>
      </c>
      <c r="C868" s="106" t="s">
        <v>24</v>
      </c>
      <c r="D868" s="34" t="s">
        <v>3540</v>
      </c>
      <c r="E868" s="114" t="s">
        <v>58</v>
      </c>
      <c r="F868" s="114" t="s">
        <v>3541</v>
      </c>
      <c r="G868" s="114" t="s">
        <v>3542</v>
      </c>
      <c r="H868" s="114" t="s">
        <v>29</v>
      </c>
      <c r="I868" s="34" t="s">
        <v>3543</v>
      </c>
      <c r="J868" s="34" t="s">
        <v>3544</v>
      </c>
      <c r="K868" s="34" t="s">
        <v>215</v>
      </c>
      <c r="L868" s="34" t="s">
        <v>3545</v>
      </c>
      <c r="M868" s="193">
        <v>303616</v>
      </c>
      <c r="N868" s="34"/>
      <c r="O868" s="34" t="s">
        <v>29</v>
      </c>
      <c r="P868" s="33">
        <v>44834</v>
      </c>
      <c r="Q868" s="34" t="s">
        <v>1017</v>
      </c>
      <c r="R868" s="33">
        <v>45023</v>
      </c>
      <c r="S868" s="34" t="s">
        <v>3699</v>
      </c>
      <c r="T868" s="34" t="s">
        <v>353</v>
      </c>
      <c r="U868" s="312" t="s">
        <v>4220</v>
      </c>
    </row>
    <row r="869" spans="1:30" s="4" customFormat="1" ht="30" customHeight="1" x14ac:dyDescent="0.25">
      <c r="A869" s="35"/>
      <c r="B869" s="34" t="s">
        <v>23</v>
      </c>
      <c r="C869" s="34" t="s">
        <v>344</v>
      </c>
      <c r="D869" s="109" t="s">
        <v>3728</v>
      </c>
      <c r="E869" s="114" t="s">
        <v>246</v>
      </c>
      <c r="F869" s="34" t="s">
        <v>3729</v>
      </c>
      <c r="G869" s="34" t="s">
        <v>3730</v>
      </c>
      <c r="H869" s="114" t="s">
        <v>29</v>
      </c>
      <c r="I869" s="34" t="s">
        <v>3731</v>
      </c>
      <c r="J869" s="34" t="s">
        <v>3732</v>
      </c>
      <c r="K869" s="114" t="s">
        <v>521</v>
      </c>
      <c r="L869" s="34" t="s">
        <v>29</v>
      </c>
      <c r="M869" s="23">
        <v>205953</v>
      </c>
      <c r="N869" s="115" t="s">
        <v>29</v>
      </c>
      <c r="O869" s="115" t="s">
        <v>29</v>
      </c>
      <c r="P869" s="32" t="s">
        <v>29</v>
      </c>
      <c r="Q869" s="33">
        <v>44927</v>
      </c>
      <c r="R869" s="39" t="s">
        <v>647</v>
      </c>
      <c r="S869" s="33">
        <v>45291</v>
      </c>
      <c r="T869" s="114" t="s">
        <v>3733</v>
      </c>
      <c r="U869" s="26" t="s">
        <v>29</v>
      </c>
      <c r="V869" s="26" t="s">
        <v>29</v>
      </c>
      <c r="W869" s="26" t="s">
        <v>29</v>
      </c>
      <c r="X869" s="26" t="s">
        <v>29</v>
      </c>
      <c r="Y869" s="26" t="s">
        <v>29</v>
      </c>
      <c r="Z869" s="26" t="s">
        <v>29</v>
      </c>
      <c r="AA869" s="21" t="s">
        <v>3734</v>
      </c>
      <c r="AB869" s="34" t="s">
        <v>4214</v>
      </c>
      <c r="AC869" s="321" t="s">
        <v>4221</v>
      </c>
    </row>
    <row r="870" spans="1:30" s="4" customFormat="1" ht="30" customHeight="1" x14ac:dyDescent="0.25">
      <c r="A870" s="35">
        <v>45152</v>
      </c>
      <c r="B870" s="21" t="s">
        <v>23</v>
      </c>
      <c r="C870" s="21" t="s">
        <v>344</v>
      </c>
      <c r="D870" s="22" t="s">
        <v>3839</v>
      </c>
      <c r="E870" s="114" t="s">
        <v>58</v>
      </c>
      <c r="F870" s="114" t="s">
        <v>3840</v>
      </c>
      <c r="G870" s="114" t="s">
        <v>3842</v>
      </c>
      <c r="H870" s="114" t="s">
        <v>29</v>
      </c>
      <c r="I870" s="114" t="s">
        <v>3843</v>
      </c>
      <c r="J870" s="114" t="s">
        <v>3844</v>
      </c>
      <c r="K870" s="114" t="s">
        <v>521</v>
      </c>
      <c r="L870" s="114" t="s">
        <v>3845</v>
      </c>
      <c r="M870" s="23">
        <v>464000</v>
      </c>
      <c r="N870" s="115" t="s">
        <v>29</v>
      </c>
      <c r="O870" s="115" t="s">
        <v>3849</v>
      </c>
      <c r="P870" s="115" t="s">
        <v>3846</v>
      </c>
      <c r="Q870" s="40">
        <v>45126</v>
      </c>
      <c r="R870" s="114" t="s">
        <v>457</v>
      </c>
      <c r="S870" s="40">
        <v>45291</v>
      </c>
      <c r="T870" s="114" t="s">
        <v>29</v>
      </c>
      <c r="U870" s="26" t="s">
        <v>29</v>
      </c>
      <c r="V870" s="21" t="s">
        <v>29</v>
      </c>
      <c r="W870" s="21" t="s">
        <v>29</v>
      </c>
      <c r="X870" s="21" t="s">
        <v>29</v>
      </c>
      <c r="Y870" s="21" t="s">
        <v>29</v>
      </c>
      <c r="Z870" s="21" t="s">
        <v>29</v>
      </c>
      <c r="AA870" s="21" t="s">
        <v>29</v>
      </c>
      <c r="AB870" s="34" t="s">
        <v>3847</v>
      </c>
      <c r="AC870" s="322" t="s">
        <v>3848</v>
      </c>
      <c r="AD870" s="4" t="s">
        <v>4224</v>
      </c>
    </row>
    <row r="871" spans="1:30" ht="39.950000000000003" customHeight="1" x14ac:dyDescent="0.25">
      <c r="A871" s="112">
        <v>44985</v>
      </c>
      <c r="B871" s="105" t="s">
        <v>23</v>
      </c>
      <c r="C871" s="106" t="s">
        <v>24</v>
      </c>
      <c r="D871" s="114" t="s">
        <v>3664</v>
      </c>
      <c r="E871" s="114" t="s">
        <v>58</v>
      </c>
      <c r="F871" s="114" t="s">
        <v>1531</v>
      </c>
      <c r="G871" s="114" t="s">
        <v>3665</v>
      </c>
      <c r="H871" s="114" t="s">
        <v>29</v>
      </c>
      <c r="I871" s="114" t="s">
        <v>3666</v>
      </c>
      <c r="J871" s="114" t="s">
        <v>3667</v>
      </c>
      <c r="K871" s="34" t="s">
        <v>107</v>
      </c>
      <c r="L871" s="114" t="s">
        <v>3668</v>
      </c>
      <c r="M871" s="264">
        <v>1320858</v>
      </c>
      <c r="N871" s="114" t="s">
        <v>29</v>
      </c>
      <c r="O871" s="114" t="s">
        <v>29</v>
      </c>
      <c r="P871" s="33">
        <v>44981</v>
      </c>
      <c r="Q871" s="114" t="s">
        <v>782</v>
      </c>
      <c r="R871" s="33">
        <v>45230</v>
      </c>
      <c r="S871" s="114" t="s">
        <v>29</v>
      </c>
      <c r="T871" s="114" t="s">
        <v>3669</v>
      </c>
      <c r="U871" s="322" t="s">
        <v>3951</v>
      </c>
      <c r="W871" s="417" t="s">
        <v>4227</v>
      </c>
    </row>
    <row r="872" spans="1:30" ht="39.950000000000003" customHeight="1" x14ac:dyDescent="0.25">
      <c r="A872" s="35">
        <v>44893</v>
      </c>
      <c r="B872" s="105" t="s">
        <v>23</v>
      </c>
      <c r="C872" s="21" t="s">
        <v>24</v>
      </c>
      <c r="D872" s="34" t="s">
        <v>3554</v>
      </c>
      <c r="E872" s="114" t="s">
        <v>58</v>
      </c>
      <c r="F872" s="114" t="s">
        <v>3555</v>
      </c>
      <c r="G872" s="114" t="s">
        <v>3556</v>
      </c>
      <c r="H872" s="114" t="s">
        <v>29</v>
      </c>
      <c r="I872" s="34" t="s">
        <v>3557</v>
      </c>
      <c r="J872" s="34" t="s">
        <v>3558</v>
      </c>
      <c r="K872" s="179" t="s">
        <v>215</v>
      </c>
      <c r="L872" s="34" t="s">
        <v>222</v>
      </c>
      <c r="M872" s="193">
        <v>297836</v>
      </c>
      <c r="N872" s="132" t="s">
        <v>29</v>
      </c>
      <c r="O872" s="34" t="s">
        <v>29</v>
      </c>
      <c r="P872" s="33">
        <v>44889</v>
      </c>
      <c r="Q872" s="34" t="s">
        <v>2685</v>
      </c>
      <c r="R872" s="33">
        <v>45314</v>
      </c>
      <c r="S872" s="34" t="s">
        <v>29</v>
      </c>
      <c r="T872" s="34" t="s">
        <v>449</v>
      </c>
      <c r="U872" s="322" t="s">
        <v>4238</v>
      </c>
      <c r="V872" s="138" t="s">
        <v>4237</v>
      </c>
    </row>
    <row r="873" spans="1:30" ht="39.950000000000003" customHeight="1" x14ac:dyDescent="0.25">
      <c r="A873" s="280">
        <v>45007</v>
      </c>
      <c r="B873" s="105" t="s">
        <v>76</v>
      </c>
      <c r="C873" s="106" t="s">
        <v>24</v>
      </c>
      <c r="D873" s="114" t="s">
        <v>3589</v>
      </c>
      <c r="E873" s="114" t="s">
        <v>58</v>
      </c>
      <c r="F873" s="114" t="s">
        <v>3590</v>
      </c>
      <c r="G873" s="114" t="s">
        <v>3591</v>
      </c>
      <c r="H873" s="114" t="s">
        <v>29</v>
      </c>
      <c r="I873" s="114" t="s">
        <v>3592</v>
      </c>
      <c r="J873" s="114" t="s">
        <v>3691</v>
      </c>
      <c r="K873" s="34" t="s">
        <v>107</v>
      </c>
      <c r="L873" s="114" t="s">
        <v>3692</v>
      </c>
      <c r="M873" s="264">
        <v>1341202.0900000001</v>
      </c>
      <c r="N873" s="114" t="s">
        <v>3693</v>
      </c>
      <c r="O873" s="114" t="s">
        <v>258</v>
      </c>
      <c r="P873" s="33">
        <v>44799</v>
      </c>
      <c r="Q873" s="114" t="s">
        <v>2019</v>
      </c>
      <c r="R873" s="33">
        <v>45260</v>
      </c>
      <c r="S873" s="114" t="s">
        <v>29</v>
      </c>
      <c r="T873" s="114" t="s">
        <v>449</v>
      </c>
      <c r="U873" s="312"/>
      <c r="W873" s="417" t="s">
        <v>4239</v>
      </c>
    </row>
    <row r="874" spans="1:30" s="4" customFormat="1" ht="30" customHeight="1" x14ac:dyDescent="0.25">
      <c r="A874" s="36">
        <v>43854</v>
      </c>
      <c r="B874" s="416" t="s">
        <v>76</v>
      </c>
      <c r="C874" s="21" t="s">
        <v>344</v>
      </c>
      <c r="D874" s="22" t="s">
        <v>3500</v>
      </c>
      <c r="E874" s="114" t="s">
        <v>39</v>
      </c>
      <c r="F874" s="114" t="s">
        <v>768</v>
      </c>
      <c r="G874" s="114" t="s">
        <v>769</v>
      </c>
      <c r="H874" s="114" t="s">
        <v>29</v>
      </c>
      <c r="I874" s="114" t="s">
        <v>770</v>
      </c>
      <c r="J874" s="114" t="s">
        <v>771</v>
      </c>
      <c r="K874" s="114" t="s">
        <v>521</v>
      </c>
      <c r="L874" s="114" t="s">
        <v>772</v>
      </c>
      <c r="M874" s="23">
        <v>150000</v>
      </c>
      <c r="N874" s="115" t="s">
        <v>46</v>
      </c>
      <c r="O874" s="115" t="s">
        <v>773</v>
      </c>
      <c r="P874" s="32" t="s">
        <v>29</v>
      </c>
      <c r="Q874" s="33">
        <v>43831</v>
      </c>
      <c r="R874" s="34" t="s">
        <v>3928</v>
      </c>
      <c r="S874" s="33">
        <v>45230</v>
      </c>
      <c r="T874" s="114" t="s">
        <v>29</v>
      </c>
      <c r="U874" s="26" t="s">
        <v>29</v>
      </c>
      <c r="V874" s="21" t="s">
        <v>29</v>
      </c>
      <c r="W874" s="21" t="s">
        <v>29</v>
      </c>
      <c r="X874" s="21" t="s">
        <v>29</v>
      </c>
      <c r="Y874" s="21" t="s">
        <v>29</v>
      </c>
      <c r="Z874" s="21" t="s">
        <v>29</v>
      </c>
      <c r="AA874" s="38" t="s">
        <v>774</v>
      </c>
      <c r="AB874" s="34" t="s">
        <v>3527</v>
      </c>
      <c r="AC874" s="325" t="s">
        <v>3927</v>
      </c>
    </row>
    <row r="875" spans="1:30" s="4" customFormat="1" ht="30" customHeight="1" x14ac:dyDescent="0.25">
      <c r="A875" s="35">
        <v>44622</v>
      </c>
      <c r="B875" s="34" t="s">
        <v>23</v>
      </c>
      <c r="C875" s="34" t="s">
        <v>344</v>
      </c>
      <c r="D875" s="109" t="s">
        <v>3028</v>
      </c>
      <c r="E875" s="34" t="s">
        <v>58</v>
      </c>
      <c r="F875" s="34" t="s">
        <v>3029</v>
      </c>
      <c r="G875" s="34" t="s">
        <v>3030</v>
      </c>
      <c r="H875" s="34" t="s">
        <v>29</v>
      </c>
      <c r="I875" s="34" t="s">
        <v>3025</v>
      </c>
      <c r="J875" s="34" t="s">
        <v>3031</v>
      </c>
      <c r="K875" s="34" t="s">
        <v>966</v>
      </c>
      <c r="L875" s="34" t="s">
        <v>29</v>
      </c>
      <c r="M875" s="193">
        <v>258334</v>
      </c>
      <c r="N875" s="34" t="s">
        <v>29</v>
      </c>
      <c r="O875" s="34" t="s">
        <v>29</v>
      </c>
      <c r="P875" s="34" t="s">
        <v>29</v>
      </c>
      <c r="Q875" s="33">
        <v>44562</v>
      </c>
      <c r="R875" s="34" t="s">
        <v>131</v>
      </c>
      <c r="S875" s="33">
        <v>45291</v>
      </c>
      <c r="T875" s="34" t="s">
        <v>29</v>
      </c>
      <c r="U875" s="34" t="s">
        <v>29</v>
      </c>
      <c r="V875" s="34" t="s">
        <v>29</v>
      </c>
      <c r="W875" s="34" t="s">
        <v>29</v>
      </c>
      <c r="X875" s="34" t="s">
        <v>29</v>
      </c>
      <c r="Y875" s="34" t="s">
        <v>29</v>
      </c>
      <c r="Z875" s="34" t="s">
        <v>29</v>
      </c>
      <c r="AA875" s="34" t="s">
        <v>29</v>
      </c>
      <c r="AB875" s="34" t="s">
        <v>3027</v>
      </c>
      <c r="AC875" s="321" t="s">
        <v>4254</v>
      </c>
    </row>
    <row r="876" spans="1:30" s="4" customFormat="1" ht="30" customHeight="1" x14ac:dyDescent="0.25">
      <c r="A876" s="35">
        <v>44131</v>
      </c>
      <c r="B876" s="34" t="s">
        <v>23</v>
      </c>
      <c r="C876" s="34" t="s">
        <v>344</v>
      </c>
      <c r="D876" s="109" t="s">
        <v>3478</v>
      </c>
      <c r="E876" s="114" t="s">
        <v>246</v>
      </c>
      <c r="F876" s="34" t="s">
        <v>3479</v>
      </c>
      <c r="G876" s="34" t="s">
        <v>3480</v>
      </c>
      <c r="H876" s="114" t="s">
        <v>29</v>
      </c>
      <c r="I876" s="34" t="s">
        <v>869</v>
      </c>
      <c r="J876" s="34" t="s">
        <v>883</v>
      </c>
      <c r="K876" s="34" t="s">
        <v>521</v>
      </c>
      <c r="L876" s="34" t="s">
        <v>29</v>
      </c>
      <c r="M876" s="201" t="s">
        <v>872</v>
      </c>
      <c r="N876" s="115" t="s">
        <v>29</v>
      </c>
      <c r="O876" s="115" t="s">
        <v>29</v>
      </c>
      <c r="P876" s="115" t="s">
        <v>29</v>
      </c>
      <c r="Q876" s="33">
        <v>44197</v>
      </c>
      <c r="R876" s="39" t="s">
        <v>75</v>
      </c>
      <c r="S876" s="33">
        <v>45291</v>
      </c>
      <c r="T876" s="114" t="s">
        <v>29</v>
      </c>
      <c r="U876" s="26" t="s">
        <v>29</v>
      </c>
      <c r="V876" s="114" t="s">
        <v>29</v>
      </c>
      <c r="W876" s="26" t="s">
        <v>29</v>
      </c>
      <c r="X876" s="114" t="s">
        <v>29</v>
      </c>
      <c r="Y876" s="26" t="s">
        <v>29</v>
      </c>
      <c r="Z876" s="114" t="s">
        <v>29</v>
      </c>
      <c r="AA876" s="26" t="s">
        <v>29</v>
      </c>
      <c r="AB876" s="34" t="s">
        <v>4245</v>
      </c>
      <c r="AC876" s="321" t="s">
        <v>3833</v>
      </c>
      <c r="AD876" s="4" t="s">
        <v>4255</v>
      </c>
    </row>
    <row r="877" spans="1:30" ht="39.950000000000003" customHeight="1" x14ac:dyDescent="0.25">
      <c r="A877" s="112" t="s">
        <v>4292</v>
      </c>
      <c r="B877" s="105" t="s">
        <v>23</v>
      </c>
      <c r="C877" s="106" t="s">
        <v>24</v>
      </c>
      <c r="D877" s="165" t="s">
        <v>4279</v>
      </c>
      <c r="E877" s="165" t="s">
        <v>58</v>
      </c>
      <c r="F877" s="114" t="s">
        <v>3006</v>
      </c>
      <c r="G877" s="114" t="s">
        <v>3007</v>
      </c>
      <c r="H877" s="114" t="s">
        <v>29</v>
      </c>
      <c r="I877" s="114" t="s">
        <v>4280</v>
      </c>
      <c r="J877" s="114" t="s">
        <v>4281</v>
      </c>
      <c r="K877" s="114" t="s">
        <v>215</v>
      </c>
      <c r="L877" s="114" t="s">
        <v>4282</v>
      </c>
      <c r="M877" s="264">
        <v>210804</v>
      </c>
      <c r="N877" s="114" t="s">
        <v>4283</v>
      </c>
      <c r="O877" s="114" t="s">
        <v>29</v>
      </c>
      <c r="P877" s="33">
        <v>45268</v>
      </c>
      <c r="Q877" s="114" t="s">
        <v>1409</v>
      </c>
      <c r="R877" s="33">
        <v>45338</v>
      </c>
      <c r="S877" s="114" t="s">
        <v>29</v>
      </c>
      <c r="T877" s="114" t="s">
        <v>353</v>
      </c>
      <c r="U877" s="114"/>
      <c r="W877" t="s">
        <v>4291</v>
      </c>
    </row>
    <row r="878" spans="1:30" s="4" customFormat="1" ht="30" customHeight="1" x14ac:dyDescent="0.25">
      <c r="A878" s="39">
        <v>43378</v>
      </c>
      <c r="B878" s="21" t="s">
        <v>23</v>
      </c>
      <c r="C878" s="21" t="s">
        <v>344</v>
      </c>
      <c r="D878" s="22" t="s">
        <v>707</v>
      </c>
      <c r="E878" s="114" t="s">
        <v>246</v>
      </c>
      <c r="F878" s="114" t="s">
        <v>708</v>
      </c>
      <c r="G878" s="114" t="s">
        <v>709</v>
      </c>
      <c r="H878" s="114" t="s">
        <v>29</v>
      </c>
      <c r="I878" s="114" t="s">
        <v>710</v>
      </c>
      <c r="J878" s="114" t="s">
        <v>711</v>
      </c>
      <c r="K878" s="114" t="s">
        <v>580</v>
      </c>
      <c r="L878" s="114" t="s">
        <v>29</v>
      </c>
      <c r="M878" s="23">
        <v>150000</v>
      </c>
      <c r="N878" s="115" t="s">
        <v>46</v>
      </c>
      <c r="O878" s="115" t="s">
        <v>29</v>
      </c>
      <c r="P878" s="32" t="s">
        <v>29</v>
      </c>
      <c r="Q878" s="29">
        <v>43325</v>
      </c>
      <c r="R878" s="30" t="s">
        <v>2615</v>
      </c>
      <c r="S878" s="29">
        <v>45291</v>
      </c>
      <c r="T878" s="114" t="s">
        <v>29</v>
      </c>
      <c r="U878" s="26" t="s">
        <v>29</v>
      </c>
      <c r="V878" s="21" t="s">
        <v>29</v>
      </c>
      <c r="W878" s="21" t="s">
        <v>29</v>
      </c>
      <c r="X878" s="21" t="s">
        <v>29</v>
      </c>
      <c r="Y878" s="21" t="s">
        <v>29</v>
      </c>
      <c r="Z878" s="21" t="s">
        <v>29</v>
      </c>
      <c r="AA878" s="21" t="s">
        <v>29</v>
      </c>
      <c r="AB878" s="34" t="s">
        <v>4245</v>
      </c>
      <c r="AC878" s="321" t="s">
        <v>4294</v>
      </c>
    </row>
    <row r="879" spans="1:30" s="4" customFormat="1" ht="30" customHeight="1" x14ac:dyDescent="0.25">
      <c r="A879" s="39">
        <v>43669</v>
      </c>
      <c r="B879" s="21" t="s">
        <v>23</v>
      </c>
      <c r="C879" s="21" t="s">
        <v>344</v>
      </c>
      <c r="D879" s="22" t="s">
        <v>737</v>
      </c>
      <c r="E879" s="114" t="s">
        <v>246</v>
      </c>
      <c r="F879" s="114" t="s">
        <v>738</v>
      </c>
      <c r="G879" s="114" t="s">
        <v>739</v>
      </c>
      <c r="H879" s="114" t="s">
        <v>29</v>
      </c>
      <c r="I879" s="114" t="s">
        <v>538</v>
      </c>
      <c r="J879" s="114" t="s">
        <v>740</v>
      </c>
      <c r="K879" s="114" t="s">
        <v>580</v>
      </c>
      <c r="L879" s="114" t="s">
        <v>29</v>
      </c>
      <c r="M879" s="23" t="s">
        <v>3523</v>
      </c>
      <c r="N879" s="115" t="s">
        <v>46</v>
      </c>
      <c r="O879" s="115" t="s">
        <v>29</v>
      </c>
      <c r="P879" s="32" t="s">
        <v>29</v>
      </c>
      <c r="Q879" s="29">
        <v>43525</v>
      </c>
      <c r="R879" s="30" t="s">
        <v>2620</v>
      </c>
      <c r="S879" s="29">
        <v>45291</v>
      </c>
      <c r="T879" s="114" t="s">
        <v>29</v>
      </c>
      <c r="U879" s="26" t="s">
        <v>29</v>
      </c>
      <c r="V879" s="21" t="s">
        <v>29</v>
      </c>
      <c r="W879" s="21" t="s">
        <v>29</v>
      </c>
      <c r="X879" s="21" t="s">
        <v>29</v>
      </c>
      <c r="Y879" s="21" t="s">
        <v>29</v>
      </c>
      <c r="Z879" s="21" t="s">
        <v>29</v>
      </c>
      <c r="AA879" s="21" t="s">
        <v>29</v>
      </c>
      <c r="AB879" s="34" t="s">
        <v>4245</v>
      </c>
      <c r="AC879" s="321" t="s">
        <v>4294</v>
      </c>
    </row>
    <row r="880" spans="1:30" s="27" customFormat="1" ht="30" customHeight="1" x14ac:dyDescent="0.2">
      <c r="A880" s="39">
        <v>44131</v>
      </c>
      <c r="B880" s="21" t="s">
        <v>23</v>
      </c>
      <c r="C880" s="21" t="s">
        <v>344</v>
      </c>
      <c r="D880" s="22" t="s">
        <v>4295</v>
      </c>
      <c r="E880" s="114" t="s">
        <v>246</v>
      </c>
      <c r="F880" s="114" t="s">
        <v>909</v>
      </c>
      <c r="G880" s="114" t="s">
        <v>910</v>
      </c>
      <c r="H880" s="114" t="s">
        <v>29</v>
      </c>
      <c r="I880" s="114" t="s">
        <v>911</v>
      </c>
      <c r="J880" s="114" t="s">
        <v>883</v>
      </c>
      <c r="K880" s="114" t="s">
        <v>521</v>
      </c>
      <c r="L880" s="114" t="s">
        <v>871</v>
      </c>
      <c r="M880" s="23" t="s">
        <v>872</v>
      </c>
      <c r="N880" s="115" t="s">
        <v>46</v>
      </c>
      <c r="O880" s="115" t="s">
        <v>138</v>
      </c>
      <c r="P880" s="32" t="s">
        <v>873</v>
      </c>
      <c r="Q880" s="40">
        <v>43831</v>
      </c>
      <c r="R880" s="114" t="s">
        <v>66</v>
      </c>
      <c r="S880" s="40">
        <v>45291</v>
      </c>
      <c r="T880" s="114" t="s">
        <v>29</v>
      </c>
      <c r="U880" s="26" t="s">
        <v>29</v>
      </c>
      <c r="V880" s="21" t="s">
        <v>29</v>
      </c>
      <c r="W880" s="21" t="s">
        <v>29</v>
      </c>
      <c r="X880" s="21" t="s">
        <v>29</v>
      </c>
      <c r="Y880" s="21" t="s">
        <v>29</v>
      </c>
      <c r="Z880" s="21" t="s">
        <v>29</v>
      </c>
      <c r="AA880" s="21" t="s">
        <v>29</v>
      </c>
      <c r="AB880" s="34" t="s">
        <v>4245</v>
      </c>
      <c r="AC880" s="321" t="s">
        <v>4294</v>
      </c>
    </row>
    <row r="881" spans="1:29" s="4" customFormat="1" ht="30" customHeight="1" x14ac:dyDescent="0.25">
      <c r="A881" s="36">
        <v>44592</v>
      </c>
      <c r="B881" s="30" t="s">
        <v>23</v>
      </c>
      <c r="C881" s="30" t="s">
        <v>344</v>
      </c>
      <c r="D881" s="191" t="s">
        <v>2989</v>
      </c>
      <c r="E881" s="34" t="s">
        <v>26</v>
      </c>
      <c r="F881" s="30" t="s">
        <v>2990</v>
      </c>
      <c r="G881" s="30" t="s">
        <v>2991</v>
      </c>
      <c r="H881" s="30" t="s">
        <v>29</v>
      </c>
      <c r="I881" s="30" t="s">
        <v>2992</v>
      </c>
      <c r="J881" s="34" t="s">
        <v>2993</v>
      </c>
      <c r="K881" s="30" t="s">
        <v>521</v>
      </c>
      <c r="L881" s="30" t="s">
        <v>2994</v>
      </c>
      <c r="M881" s="206">
        <v>696000</v>
      </c>
      <c r="N881" s="30" t="s">
        <v>29</v>
      </c>
      <c r="O881" s="30" t="s">
        <v>29</v>
      </c>
      <c r="P881" s="30" t="s">
        <v>29</v>
      </c>
      <c r="Q881" s="29">
        <v>44562</v>
      </c>
      <c r="R881" s="30" t="s">
        <v>77</v>
      </c>
      <c r="S881" s="29">
        <v>45291</v>
      </c>
      <c r="T881" s="30" t="s">
        <v>29</v>
      </c>
      <c r="U881" s="30" t="s">
        <v>29</v>
      </c>
      <c r="V881" s="30" t="s">
        <v>29</v>
      </c>
      <c r="W881" s="30" t="s">
        <v>29</v>
      </c>
      <c r="X881" s="30" t="s">
        <v>29</v>
      </c>
      <c r="Y881" s="30" t="s">
        <v>29</v>
      </c>
      <c r="Z881" s="30" t="s">
        <v>29</v>
      </c>
      <c r="AA881" s="30" t="s">
        <v>29</v>
      </c>
      <c r="AB881" s="30" t="s">
        <v>3410</v>
      </c>
      <c r="AC881" s="311" t="s">
        <v>3741</v>
      </c>
    </row>
    <row r="882" spans="1:29" s="4" customFormat="1" ht="30" customHeight="1" x14ac:dyDescent="0.25">
      <c r="A882" s="36">
        <v>44652</v>
      </c>
      <c r="B882" s="30" t="s">
        <v>23</v>
      </c>
      <c r="C882" s="30" t="s">
        <v>344</v>
      </c>
      <c r="D882" s="191" t="s">
        <v>1051</v>
      </c>
      <c r="E882" s="34" t="s">
        <v>26</v>
      </c>
      <c r="F882" s="30" t="s">
        <v>1052</v>
      </c>
      <c r="G882" s="30" t="s">
        <v>2987</v>
      </c>
      <c r="H882" s="30" t="s">
        <v>29</v>
      </c>
      <c r="I882" s="30" t="s">
        <v>3080</v>
      </c>
      <c r="J882" s="34" t="s">
        <v>3080</v>
      </c>
      <c r="K882" s="30" t="s">
        <v>521</v>
      </c>
      <c r="L882" s="30" t="s">
        <v>29</v>
      </c>
      <c r="M882" s="206">
        <v>198820.21</v>
      </c>
      <c r="N882" s="30" t="s">
        <v>3079</v>
      </c>
      <c r="O882" s="30" t="s">
        <v>599</v>
      </c>
      <c r="P882" s="30" t="s">
        <v>29</v>
      </c>
      <c r="Q882" s="29">
        <v>44641</v>
      </c>
      <c r="R882" s="30" t="s">
        <v>77</v>
      </c>
      <c r="S882" s="29">
        <v>45005</v>
      </c>
      <c r="T882" s="30" t="s">
        <v>29</v>
      </c>
      <c r="U882" s="30" t="s">
        <v>29</v>
      </c>
      <c r="V882" s="30" t="s">
        <v>29</v>
      </c>
      <c r="W882" s="30" t="s">
        <v>29</v>
      </c>
      <c r="X882" s="30" t="s">
        <v>29</v>
      </c>
      <c r="Y882" s="30" t="s">
        <v>29</v>
      </c>
      <c r="Z882" s="30" t="s">
        <v>29</v>
      </c>
      <c r="AA882" s="30" t="s">
        <v>29</v>
      </c>
      <c r="AB882" s="30" t="s">
        <v>2352</v>
      </c>
      <c r="AC882" s="325"/>
    </row>
    <row r="883" spans="1:29" s="4" customFormat="1" ht="30" customHeight="1" x14ac:dyDescent="0.25">
      <c r="A883" s="39">
        <v>44098</v>
      </c>
      <c r="B883" s="414" t="s">
        <v>76</v>
      </c>
      <c r="C883" s="21" t="s">
        <v>344</v>
      </c>
      <c r="D883" s="22">
        <v>53250</v>
      </c>
      <c r="E883" s="114" t="s">
        <v>26</v>
      </c>
      <c r="F883" s="114" t="s">
        <v>625</v>
      </c>
      <c r="G883" s="114" t="s">
        <v>626</v>
      </c>
      <c r="H883" s="114" t="s">
        <v>29</v>
      </c>
      <c r="I883" s="114" t="s">
        <v>627</v>
      </c>
      <c r="J883" s="114" t="s">
        <v>628</v>
      </c>
      <c r="K883" s="114" t="s">
        <v>521</v>
      </c>
      <c r="L883" s="114" t="s">
        <v>597</v>
      </c>
      <c r="M883" s="23">
        <v>628979</v>
      </c>
      <c r="N883" s="115" t="s">
        <v>598</v>
      </c>
      <c r="O883" s="115" t="s">
        <v>599</v>
      </c>
      <c r="P883" s="24" t="s">
        <v>29</v>
      </c>
      <c r="Q883" s="33">
        <v>44135</v>
      </c>
      <c r="R883" s="34" t="s">
        <v>77</v>
      </c>
      <c r="S883" s="33">
        <v>45229</v>
      </c>
      <c r="T883" s="114" t="s">
        <v>29</v>
      </c>
      <c r="U883" s="26" t="s">
        <v>29</v>
      </c>
      <c r="V883" s="21" t="s">
        <v>29</v>
      </c>
      <c r="W883" s="21" t="s">
        <v>29</v>
      </c>
      <c r="X883" s="21" t="s">
        <v>29</v>
      </c>
      <c r="Y883" s="21" t="s">
        <v>29</v>
      </c>
      <c r="Z883" s="21" t="s">
        <v>29</v>
      </c>
      <c r="AA883" s="21" t="s">
        <v>29</v>
      </c>
      <c r="AB883" s="30" t="s">
        <v>3714</v>
      </c>
      <c r="AC883" s="320" t="s">
        <v>3745</v>
      </c>
    </row>
    <row r="884" spans="1:29" s="138" customFormat="1" ht="30" customHeight="1" x14ac:dyDescent="0.25">
      <c r="A884" s="352">
        <v>44652</v>
      </c>
      <c r="B884" s="194" t="s">
        <v>23</v>
      </c>
      <c r="C884" s="194" t="s">
        <v>344</v>
      </c>
      <c r="D884" s="195" t="s">
        <v>2350</v>
      </c>
      <c r="E884" s="179" t="s">
        <v>26</v>
      </c>
      <c r="F884" s="194" t="s">
        <v>617</v>
      </c>
      <c r="G884" s="194" t="s">
        <v>618</v>
      </c>
      <c r="H884" s="194" t="s">
        <v>29</v>
      </c>
      <c r="I884" s="194" t="s">
        <v>2351</v>
      </c>
      <c r="J884" s="179" t="s">
        <v>2351</v>
      </c>
      <c r="K884" s="194" t="s">
        <v>521</v>
      </c>
      <c r="L884" s="194" t="s">
        <v>29</v>
      </c>
      <c r="M884" s="196">
        <v>916116.43</v>
      </c>
      <c r="N884" s="194" t="s">
        <v>29</v>
      </c>
      <c r="O884" s="194" t="s">
        <v>599</v>
      </c>
      <c r="P884" s="194" t="s">
        <v>29</v>
      </c>
      <c r="Q884" s="197">
        <v>44562</v>
      </c>
      <c r="R884" s="194" t="s">
        <v>77</v>
      </c>
      <c r="S884" s="197">
        <v>45291</v>
      </c>
      <c r="T884" s="194" t="s">
        <v>29</v>
      </c>
      <c r="U884" s="194" t="s">
        <v>29</v>
      </c>
      <c r="V884" s="194" t="s">
        <v>29</v>
      </c>
      <c r="W884" s="194" t="s">
        <v>29</v>
      </c>
      <c r="X884" s="194" t="s">
        <v>29</v>
      </c>
      <c r="Y884" s="194" t="s">
        <v>29</v>
      </c>
      <c r="Z884" s="194" t="s">
        <v>29</v>
      </c>
      <c r="AA884" s="194" t="s">
        <v>29</v>
      </c>
      <c r="AB884" s="194" t="s">
        <v>2352</v>
      </c>
      <c r="AC884" s="311" t="s">
        <v>3742</v>
      </c>
    </row>
    <row r="885" spans="1:29" s="4" customFormat="1" ht="30" customHeight="1" x14ac:dyDescent="0.25">
      <c r="A885" s="36">
        <v>44652</v>
      </c>
      <c r="B885" s="30" t="s">
        <v>23</v>
      </c>
      <c r="C885" s="30" t="s">
        <v>344</v>
      </c>
      <c r="D885" s="191" t="s">
        <v>3077</v>
      </c>
      <c r="E885" s="34" t="s">
        <v>26</v>
      </c>
      <c r="F885" s="30" t="s">
        <v>617</v>
      </c>
      <c r="G885" s="30" t="s">
        <v>618</v>
      </c>
      <c r="H885" s="30" t="s">
        <v>29</v>
      </c>
      <c r="I885" s="30" t="s">
        <v>624</v>
      </c>
      <c r="J885" s="34" t="s">
        <v>624</v>
      </c>
      <c r="K885" s="30" t="s">
        <v>521</v>
      </c>
      <c r="L885" s="30" t="s">
        <v>622</v>
      </c>
      <c r="M885" s="206">
        <v>843313.58</v>
      </c>
      <c r="N885" s="30" t="s">
        <v>3078</v>
      </c>
      <c r="O885" s="30" t="s">
        <v>599</v>
      </c>
      <c r="P885" s="30" t="s">
        <v>29</v>
      </c>
      <c r="Q885" s="29">
        <v>44616</v>
      </c>
      <c r="R885" s="30" t="s">
        <v>131</v>
      </c>
      <c r="S885" s="29">
        <v>45345</v>
      </c>
      <c r="T885" s="30" t="s">
        <v>2988</v>
      </c>
      <c r="U885" s="30" t="s">
        <v>29</v>
      </c>
      <c r="V885" s="30" t="s">
        <v>29</v>
      </c>
      <c r="W885" s="30" t="s">
        <v>29</v>
      </c>
      <c r="X885" s="30" t="s">
        <v>29</v>
      </c>
      <c r="Y885" s="30" t="s">
        <v>29</v>
      </c>
      <c r="Z885" s="30" t="s">
        <v>29</v>
      </c>
      <c r="AA885" s="30" t="s">
        <v>29</v>
      </c>
      <c r="AB885" s="30" t="s">
        <v>2352</v>
      </c>
      <c r="AC885" s="311" t="s">
        <v>3741</v>
      </c>
    </row>
    <row r="886" spans="1:29" s="4" customFormat="1" ht="30" customHeight="1" x14ac:dyDescent="0.25">
      <c r="A886" s="35">
        <v>45190</v>
      </c>
      <c r="B886" s="21" t="s">
        <v>23</v>
      </c>
      <c r="C886" s="21" t="s">
        <v>344</v>
      </c>
      <c r="D886" s="22" t="s">
        <v>3979</v>
      </c>
      <c r="E886" s="114" t="s">
        <v>246</v>
      </c>
      <c r="F886" s="114" t="s">
        <v>3978</v>
      </c>
      <c r="G886" s="114" t="s">
        <v>3977</v>
      </c>
      <c r="H886" s="114" t="s">
        <v>29</v>
      </c>
      <c r="I886" s="114" t="s">
        <v>869</v>
      </c>
      <c r="J886" s="114" t="s">
        <v>883</v>
      </c>
      <c r="K886" s="114" t="s">
        <v>521</v>
      </c>
      <c r="L886" s="114" t="s">
        <v>29</v>
      </c>
      <c r="M886" s="23" t="s">
        <v>3971</v>
      </c>
      <c r="N886" s="115" t="s">
        <v>29</v>
      </c>
      <c r="O886" s="115" t="s">
        <v>29</v>
      </c>
      <c r="P886" s="115" t="s">
        <v>29</v>
      </c>
      <c r="Q886" s="40">
        <v>44197</v>
      </c>
      <c r="R886" s="114" t="s">
        <v>75</v>
      </c>
      <c r="S886" s="40">
        <v>45291</v>
      </c>
      <c r="T886" s="114" t="s">
        <v>29</v>
      </c>
      <c r="U886" s="26" t="s">
        <v>29</v>
      </c>
      <c r="V886" s="21" t="s">
        <v>29</v>
      </c>
      <c r="W886" s="21" t="s">
        <v>29</v>
      </c>
      <c r="X886" s="21" t="s">
        <v>29</v>
      </c>
      <c r="Y886" s="21" t="s">
        <v>29</v>
      </c>
      <c r="Z886" s="21" t="s">
        <v>29</v>
      </c>
      <c r="AA886" s="21" t="s">
        <v>29</v>
      </c>
      <c r="AB886" s="34" t="s">
        <v>3972</v>
      </c>
      <c r="AC886" s="322" t="s">
        <v>3973</v>
      </c>
    </row>
    <row r="887" spans="1:29" s="4" customFormat="1" ht="30" customHeight="1" x14ac:dyDescent="0.25">
      <c r="A887" s="35">
        <v>45190</v>
      </c>
      <c r="B887" s="21" t="s">
        <v>23</v>
      </c>
      <c r="C887" s="21" t="s">
        <v>344</v>
      </c>
      <c r="D887" s="22" t="s">
        <v>3990</v>
      </c>
      <c r="E887" s="114" t="s">
        <v>246</v>
      </c>
      <c r="F887" s="114" t="s">
        <v>3991</v>
      </c>
      <c r="G887" s="391" t="s">
        <v>3992</v>
      </c>
      <c r="H887" s="114" t="s">
        <v>29</v>
      </c>
      <c r="I887" s="114" t="s">
        <v>869</v>
      </c>
      <c r="J887" s="114" t="s">
        <v>883</v>
      </c>
      <c r="K887" s="114" t="s">
        <v>521</v>
      </c>
      <c r="L887" s="114" t="s">
        <v>29</v>
      </c>
      <c r="M887" s="23" t="s">
        <v>3971</v>
      </c>
      <c r="N887" s="115" t="s">
        <v>29</v>
      </c>
      <c r="O887" s="115" t="s">
        <v>29</v>
      </c>
      <c r="P887" s="115" t="s">
        <v>29</v>
      </c>
      <c r="Q887" s="40">
        <v>44927</v>
      </c>
      <c r="R887" s="114" t="s">
        <v>647</v>
      </c>
      <c r="S887" s="40">
        <v>45291</v>
      </c>
      <c r="T887" s="114" t="s">
        <v>29</v>
      </c>
      <c r="U887" s="26" t="s">
        <v>29</v>
      </c>
      <c r="V887" s="114" t="s">
        <v>29</v>
      </c>
      <c r="W887" s="26" t="s">
        <v>29</v>
      </c>
      <c r="X887" s="21" t="s">
        <v>29</v>
      </c>
      <c r="Y887" s="21" t="s">
        <v>29</v>
      </c>
      <c r="Z887" s="21" t="s">
        <v>29</v>
      </c>
      <c r="AA887" s="21" t="s">
        <v>29</v>
      </c>
      <c r="AB887" s="34" t="s">
        <v>3972</v>
      </c>
      <c r="AC887" s="322" t="s">
        <v>3973</v>
      </c>
    </row>
    <row r="888" spans="1:29" s="4" customFormat="1" ht="30" customHeight="1" x14ac:dyDescent="0.25">
      <c r="A888" s="35">
        <v>45190</v>
      </c>
      <c r="B888" s="21" t="s">
        <v>23</v>
      </c>
      <c r="C888" s="21" t="s">
        <v>344</v>
      </c>
      <c r="D888" s="22" t="s">
        <v>3980</v>
      </c>
      <c r="E888" s="114" t="s">
        <v>246</v>
      </c>
      <c r="F888" s="114" t="s">
        <v>3981</v>
      </c>
      <c r="G888" s="114" t="s">
        <v>3982</v>
      </c>
      <c r="H888" s="114" t="s">
        <v>29</v>
      </c>
      <c r="I888" s="114" t="s">
        <v>869</v>
      </c>
      <c r="J888" s="114" t="s">
        <v>883</v>
      </c>
      <c r="K888" s="114" t="s">
        <v>521</v>
      </c>
      <c r="L888" s="114" t="s">
        <v>29</v>
      </c>
      <c r="M888" s="23" t="s">
        <v>3971</v>
      </c>
      <c r="N888" s="115" t="s">
        <v>29</v>
      </c>
      <c r="O888" s="115" t="s">
        <v>29</v>
      </c>
      <c r="P888" s="115" t="s">
        <v>29</v>
      </c>
      <c r="Q888" s="40">
        <v>44713</v>
      </c>
      <c r="R888" s="114" t="s">
        <v>3983</v>
      </c>
      <c r="S888" s="40">
        <v>45291</v>
      </c>
      <c r="T888" s="114" t="s">
        <v>29</v>
      </c>
      <c r="U888" s="26" t="s">
        <v>29</v>
      </c>
      <c r="V888" s="21" t="s">
        <v>29</v>
      </c>
      <c r="W888" s="21" t="s">
        <v>29</v>
      </c>
      <c r="X888" s="21" t="s">
        <v>29</v>
      </c>
      <c r="Y888" s="21" t="s">
        <v>29</v>
      </c>
      <c r="Z888" s="21" t="s">
        <v>29</v>
      </c>
      <c r="AA888" s="21" t="s">
        <v>29</v>
      </c>
      <c r="AB888" s="34" t="s">
        <v>3972</v>
      </c>
      <c r="AC888" s="322" t="s">
        <v>3973</v>
      </c>
    </row>
    <row r="889" spans="1:29" ht="24.95" customHeight="1" x14ac:dyDescent="0.25">
      <c r="A889" s="426">
        <v>45401</v>
      </c>
      <c r="B889" s="162" t="s">
        <v>23</v>
      </c>
      <c r="C889" s="163" t="s">
        <v>24</v>
      </c>
      <c r="D889" s="165" t="s">
        <v>4375</v>
      </c>
      <c r="E889" s="165" t="s">
        <v>58</v>
      </c>
      <c r="F889" s="165" t="s">
        <v>4376</v>
      </c>
      <c r="G889" s="165" t="s">
        <v>4377</v>
      </c>
      <c r="H889" s="165" t="s">
        <v>29</v>
      </c>
      <c r="I889" s="165" t="s">
        <v>4378</v>
      </c>
      <c r="J889" s="165" t="s">
        <v>4379</v>
      </c>
      <c r="K889" s="165" t="s">
        <v>215</v>
      </c>
      <c r="L889" s="165" t="s">
        <v>4380</v>
      </c>
      <c r="M889" s="427">
        <v>163900</v>
      </c>
      <c r="N889" s="165" t="s">
        <v>4381</v>
      </c>
      <c r="O889" s="165" t="s">
        <v>2731</v>
      </c>
      <c r="P889" s="386">
        <v>45229</v>
      </c>
      <c r="Q889" s="175" t="s">
        <v>1394</v>
      </c>
      <c r="R889" s="386">
        <v>45322</v>
      </c>
      <c r="S889" s="165" t="s">
        <v>4382</v>
      </c>
      <c r="T889" s="165" t="s">
        <v>3817</v>
      </c>
      <c r="U889" s="322" t="s">
        <v>4270</v>
      </c>
      <c r="V889" s="428" t="s">
        <v>4383</v>
      </c>
      <c r="W889" s="429"/>
      <c r="X889" s="429"/>
      <c r="AC889" s="250" t="s">
        <v>4384</v>
      </c>
    </row>
  </sheetData>
  <mergeCells count="101">
    <mergeCell ref="D814:D817"/>
    <mergeCell ref="B793:B794"/>
    <mergeCell ref="D793:D794"/>
    <mergeCell ref="B774:B776"/>
    <mergeCell ref="C774:C776"/>
    <mergeCell ref="D774:D776"/>
    <mergeCell ref="D795:D796"/>
    <mergeCell ref="B795:B796"/>
    <mergeCell ref="J647:J648"/>
    <mergeCell ref="I647:I648"/>
    <mergeCell ref="H647:H648"/>
    <mergeCell ref="F647:F648"/>
    <mergeCell ref="D647:D648"/>
    <mergeCell ref="E647:E648"/>
    <mergeCell ref="D693:D694"/>
    <mergeCell ref="E774:E776"/>
    <mergeCell ref="D788:D789"/>
    <mergeCell ref="D781:D782"/>
    <mergeCell ref="F774:F776"/>
    <mergeCell ref="D742:D743"/>
    <mergeCell ref="C695:C696"/>
    <mergeCell ref="D671:D672"/>
    <mergeCell ref="D651:D652"/>
    <mergeCell ref="D605:D606"/>
    <mergeCell ref="D626:D627"/>
    <mergeCell ref="D578:D580"/>
    <mergeCell ref="D581:D582"/>
    <mergeCell ref="C497:C498"/>
    <mergeCell ref="D572:D573"/>
    <mergeCell ref="D686:D687"/>
    <mergeCell ref="D673:D674"/>
    <mergeCell ref="D166:D167"/>
    <mergeCell ref="K76:K80"/>
    <mergeCell ref="C76:C80"/>
    <mergeCell ref="D76:D80"/>
    <mergeCell ref="E76:E80"/>
    <mergeCell ref="I76:I80"/>
    <mergeCell ref="J76:J80"/>
    <mergeCell ref="D272:D275"/>
    <mergeCell ref="D196:D197"/>
    <mergeCell ref="D171:D172"/>
    <mergeCell ref="E171:E172"/>
    <mergeCell ref="F171:F172"/>
    <mergeCell ref="R76:R80"/>
    <mergeCell ref="S76:S80"/>
    <mergeCell ref="L76:L80"/>
    <mergeCell ref="M76:M80"/>
    <mergeCell ref="N76:N80"/>
    <mergeCell ref="O76:O80"/>
    <mergeCell ref="P76:P80"/>
    <mergeCell ref="Q76:Q80"/>
    <mergeCell ref="G171:G172"/>
    <mergeCell ref="H171:H172"/>
    <mergeCell ref="K210:K211"/>
    <mergeCell ref="L210:L211"/>
    <mergeCell ref="I210:I211"/>
    <mergeCell ref="C210:C211"/>
    <mergeCell ref="D210:D211"/>
    <mergeCell ref="E210:E211"/>
    <mergeCell ref="F210:F211"/>
    <mergeCell ref="G210:G211"/>
    <mergeCell ref="J210:J211"/>
    <mergeCell ref="H210:H211"/>
    <mergeCell ref="C363:C367"/>
    <mergeCell ref="D363:D367"/>
    <mergeCell ref="E363:E367"/>
    <mergeCell ref="I363:I367"/>
    <mergeCell ref="J363:J367"/>
    <mergeCell ref="D483:D484"/>
    <mergeCell ref="I497:I498"/>
    <mergeCell ref="J497:J498"/>
    <mergeCell ref="K497:K498"/>
    <mergeCell ref="G497:G498"/>
    <mergeCell ref="H497:H498"/>
    <mergeCell ref="F497:F498"/>
    <mergeCell ref="D497:D498"/>
    <mergeCell ref="E497:E498"/>
    <mergeCell ref="V889:X889"/>
    <mergeCell ref="R363:R367"/>
    <mergeCell ref="S363:S367"/>
    <mergeCell ref="D453:D454"/>
    <mergeCell ref="D458:D459"/>
    <mergeCell ref="E458:E459"/>
    <mergeCell ref="F458:F459"/>
    <mergeCell ref="G458:G459"/>
    <mergeCell ref="H458:H459"/>
    <mergeCell ref="L363:L367"/>
    <mergeCell ref="Q363:Q367"/>
    <mergeCell ref="K363:K367"/>
    <mergeCell ref="N363:N367"/>
    <mergeCell ref="O363:O367"/>
    <mergeCell ref="P363:P367"/>
    <mergeCell ref="M363:M367"/>
    <mergeCell ref="L497:L498"/>
    <mergeCell ref="E572:E573"/>
    <mergeCell ref="F572:F573"/>
    <mergeCell ref="D559:D562"/>
    <mergeCell ref="D699:D700"/>
    <mergeCell ref="L647:L648"/>
    <mergeCell ref="G647:G648"/>
    <mergeCell ref="K647:K648"/>
  </mergeCells>
  <phoneticPr fontId="10" type="noConversion"/>
  <conditionalFormatting sqref="D99">
    <cfRule type="timePeriod" dxfId="178" priority="224" timePeriod="lastMonth">
      <formula>AND(MONTH(D99)=MONTH(EDATE(TODAY(),0-1)),YEAR(D99)=YEAR(EDATE(TODAY(),0-1)))</formula>
    </cfRule>
  </conditionalFormatting>
  <conditionalFormatting sqref="D386">
    <cfRule type="timePeriod" dxfId="177" priority="125" timePeriod="lastMonth">
      <formula>AND(MONTH(D386)=MONTH(EDATE(TODAY(),0-1)),YEAR(D386)=YEAR(EDATE(TODAY(),0-1)))</formula>
    </cfRule>
  </conditionalFormatting>
  <conditionalFormatting sqref="F30">
    <cfRule type="duplicateValues" dxfId="176" priority="251"/>
  </conditionalFormatting>
  <conditionalFormatting sqref="F31">
    <cfRule type="duplicateValues" dxfId="175" priority="250"/>
  </conditionalFormatting>
  <conditionalFormatting sqref="F32">
    <cfRule type="duplicateValues" dxfId="174" priority="249"/>
  </conditionalFormatting>
  <conditionalFormatting sqref="F33">
    <cfRule type="duplicateValues" dxfId="173" priority="248"/>
  </conditionalFormatting>
  <conditionalFormatting sqref="F34">
    <cfRule type="duplicateValues" dxfId="172" priority="247"/>
  </conditionalFormatting>
  <conditionalFormatting sqref="F35:F37">
    <cfRule type="duplicateValues" dxfId="171" priority="246"/>
  </conditionalFormatting>
  <conditionalFormatting sqref="F38:F44">
    <cfRule type="duplicateValues" dxfId="170" priority="245"/>
  </conditionalFormatting>
  <conditionalFormatting sqref="F45">
    <cfRule type="duplicateValues" dxfId="169" priority="244"/>
  </conditionalFormatting>
  <conditionalFormatting sqref="F46:F48">
    <cfRule type="duplicateValues" dxfId="168" priority="243"/>
  </conditionalFormatting>
  <conditionalFormatting sqref="F49">
    <cfRule type="duplicateValues" dxfId="167" priority="242"/>
  </conditionalFormatting>
  <conditionalFormatting sqref="F50">
    <cfRule type="duplicateValues" dxfId="166" priority="241"/>
  </conditionalFormatting>
  <conditionalFormatting sqref="F51:F53">
    <cfRule type="duplicateValues" dxfId="165" priority="240"/>
  </conditionalFormatting>
  <conditionalFormatting sqref="F54">
    <cfRule type="duplicateValues" dxfId="164" priority="239"/>
  </conditionalFormatting>
  <conditionalFormatting sqref="F55">
    <cfRule type="duplicateValues" dxfId="163" priority="237"/>
  </conditionalFormatting>
  <conditionalFormatting sqref="F56">
    <cfRule type="duplicateValues" dxfId="162" priority="238"/>
  </conditionalFormatting>
  <conditionalFormatting sqref="F57">
    <cfRule type="duplicateValues" dxfId="161" priority="236"/>
  </conditionalFormatting>
  <conditionalFormatting sqref="F58">
    <cfRule type="duplicateValues" dxfId="160" priority="235"/>
  </conditionalFormatting>
  <conditionalFormatting sqref="F59">
    <cfRule type="duplicateValues" dxfId="159" priority="234"/>
  </conditionalFormatting>
  <conditionalFormatting sqref="F69">
    <cfRule type="duplicateValues" dxfId="158" priority="233"/>
  </conditionalFormatting>
  <conditionalFormatting sqref="F70">
    <cfRule type="duplicateValues" dxfId="157" priority="232"/>
  </conditionalFormatting>
  <conditionalFormatting sqref="F71:F72">
    <cfRule type="duplicateValues" dxfId="156" priority="231"/>
  </conditionalFormatting>
  <conditionalFormatting sqref="F76:F80">
    <cfRule type="duplicateValues" dxfId="155" priority="230"/>
  </conditionalFormatting>
  <conditionalFormatting sqref="F81:F83">
    <cfRule type="duplicateValues" dxfId="154" priority="229"/>
  </conditionalFormatting>
  <conditionalFormatting sqref="F84">
    <cfRule type="duplicateValues" dxfId="153" priority="228"/>
  </conditionalFormatting>
  <conditionalFormatting sqref="F87">
    <cfRule type="duplicateValues" dxfId="152" priority="227"/>
  </conditionalFormatting>
  <conditionalFormatting sqref="F88">
    <cfRule type="duplicateValues" dxfId="151" priority="226"/>
  </conditionalFormatting>
  <conditionalFormatting sqref="F92">
    <cfRule type="duplicateValues" dxfId="150" priority="225"/>
  </conditionalFormatting>
  <conditionalFormatting sqref="F317">
    <cfRule type="duplicateValues" dxfId="149" priority="152"/>
  </conditionalFormatting>
  <conditionalFormatting sqref="F318">
    <cfRule type="duplicateValues" dxfId="148" priority="151"/>
  </conditionalFormatting>
  <conditionalFormatting sqref="F319">
    <cfRule type="duplicateValues" dxfId="147" priority="150"/>
  </conditionalFormatting>
  <conditionalFormatting sqref="F320">
    <cfRule type="duplicateValues" dxfId="146" priority="149"/>
  </conditionalFormatting>
  <conditionalFormatting sqref="F321">
    <cfRule type="duplicateValues" dxfId="145" priority="148"/>
  </conditionalFormatting>
  <conditionalFormatting sqref="F322:F324">
    <cfRule type="duplicateValues" dxfId="144" priority="147"/>
  </conditionalFormatting>
  <conditionalFormatting sqref="F325:F331">
    <cfRule type="duplicateValues" dxfId="143" priority="146"/>
  </conditionalFormatting>
  <conditionalFormatting sqref="F332">
    <cfRule type="duplicateValues" dxfId="142" priority="145"/>
  </conditionalFormatting>
  <conditionalFormatting sqref="F333:F335">
    <cfRule type="duplicateValues" dxfId="141" priority="144"/>
  </conditionalFormatting>
  <conditionalFormatting sqref="F336">
    <cfRule type="duplicateValues" dxfId="140" priority="143"/>
  </conditionalFormatting>
  <conditionalFormatting sqref="F337">
    <cfRule type="duplicateValues" dxfId="139" priority="142"/>
  </conditionalFormatting>
  <conditionalFormatting sqref="F338:F340">
    <cfRule type="duplicateValues" dxfId="138" priority="141"/>
  </conditionalFormatting>
  <conditionalFormatting sqref="F341">
    <cfRule type="duplicateValues" dxfId="137" priority="140"/>
  </conditionalFormatting>
  <conditionalFormatting sqref="F342">
    <cfRule type="duplicateValues" dxfId="136" priority="138"/>
  </conditionalFormatting>
  <conditionalFormatting sqref="F343">
    <cfRule type="duplicateValues" dxfId="135" priority="139"/>
  </conditionalFormatting>
  <conditionalFormatting sqref="F344">
    <cfRule type="duplicateValues" dxfId="134" priority="137"/>
  </conditionalFormatting>
  <conditionalFormatting sqref="F345">
    <cfRule type="duplicateValues" dxfId="133" priority="136"/>
  </conditionalFormatting>
  <conditionalFormatting sqref="F346">
    <cfRule type="duplicateValues" dxfId="132" priority="135"/>
  </conditionalFormatting>
  <conditionalFormatting sqref="F356">
    <cfRule type="duplicateValues" dxfId="131" priority="134"/>
  </conditionalFormatting>
  <conditionalFormatting sqref="F357">
    <cfRule type="duplicateValues" dxfId="130" priority="133"/>
  </conditionalFormatting>
  <conditionalFormatting sqref="F358:F359">
    <cfRule type="duplicateValues" dxfId="129" priority="132"/>
  </conditionalFormatting>
  <conditionalFormatting sqref="F363:F367">
    <cfRule type="duplicateValues" dxfId="128" priority="131"/>
  </conditionalFormatting>
  <conditionalFormatting sqref="F368:F370">
    <cfRule type="duplicateValues" dxfId="127" priority="130"/>
  </conditionalFormatting>
  <conditionalFormatting sqref="F371">
    <cfRule type="duplicateValues" dxfId="126" priority="129"/>
  </conditionalFormatting>
  <conditionalFormatting sqref="F374">
    <cfRule type="duplicateValues" dxfId="125" priority="128"/>
  </conditionalFormatting>
  <conditionalFormatting sqref="F375">
    <cfRule type="duplicateValues" dxfId="124" priority="127"/>
  </conditionalFormatting>
  <conditionalFormatting sqref="F379">
    <cfRule type="duplicateValues" dxfId="123" priority="126"/>
  </conditionalFormatting>
  <conditionalFormatting sqref="F407">
    <cfRule type="duplicateValues" dxfId="122" priority="124"/>
  </conditionalFormatting>
  <conditionalFormatting sqref="F408:F409">
    <cfRule type="duplicateValues" dxfId="121" priority="123"/>
  </conditionalFormatting>
  <conditionalFormatting sqref="F411">
    <cfRule type="duplicateValues" dxfId="120" priority="122"/>
  </conditionalFormatting>
  <conditionalFormatting sqref="F413">
    <cfRule type="duplicateValues" dxfId="119" priority="121"/>
  </conditionalFormatting>
  <conditionalFormatting sqref="F424">
    <cfRule type="duplicateValues" dxfId="118" priority="120"/>
  </conditionalFormatting>
  <conditionalFormatting sqref="F425">
    <cfRule type="duplicateValues" dxfId="117" priority="119"/>
  </conditionalFormatting>
  <conditionalFormatting sqref="F430">
    <cfRule type="duplicateValues" dxfId="116" priority="118"/>
  </conditionalFormatting>
  <conditionalFormatting sqref="F431">
    <cfRule type="duplicateValues" dxfId="115" priority="117"/>
  </conditionalFormatting>
  <conditionalFormatting sqref="F432">
    <cfRule type="duplicateValues" dxfId="114" priority="116"/>
  </conditionalFormatting>
  <conditionalFormatting sqref="F434">
    <cfRule type="duplicateValues" dxfId="113" priority="115"/>
  </conditionalFormatting>
  <conditionalFormatting sqref="F440">
    <cfRule type="duplicateValues" dxfId="112" priority="114"/>
  </conditionalFormatting>
  <conditionalFormatting sqref="F441">
    <cfRule type="duplicateValues" dxfId="111" priority="113"/>
  </conditionalFormatting>
  <conditionalFormatting sqref="F442">
    <cfRule type="duplicateValues" dxfId="110" priority="112"/>
  </conditionalFormatting>
  <conditionalFormatting sqref="F443">
    <cfRule type="duplicateValues" dxfId="109" priority="111"/>
  </conditionalFormatting>
  <conditionalFormatting sqref="F444">
    <cfRule type="duplicateValues" dxfId="108" priority="110"/>
  </conditionalFormatting>
  <conditionalFormatting sqref="F445">
    <cfRule type="duplicateValues" dxfId="107" priority="109"/>
  </conditionalFormatting>
  <conditionalFormatting sqref="F446">
    <cfRule type="duplicateValues" dxfId="106" priority="108"/>
  </conditionalFormatting>
  <conditionalFormatting sqref="F447">
    <cfRule type="duplicateValues" dxfId="105" priority="107"/>
  </conditionalFormatting>
  <conditionalFormatting sqref="F450">
    <cfRule type="duplicateValues" dxfId="104" priority="106"/>
  </conditionalFormatting>
  <conditionalFormatting sqref="F462">
    <cfRule type="duplicateValues" dxfId="103" priority="105"/>
  </conditionalFormatting>
  <conditionalFormatting sqref="F464">
    <cfRule type="duplicateValues" dxfId="102" priority="104"/>
  </conditionalFormatting>
  <conditionalFormatting sqref="F465">
    <cfRule type="duplicateValues" dxfId="101" priority="103"/>
  </conditionalFormatting>
  <conditionalFormatting sqref="F466">
    <cfRule type="duplicateValues" dxfId="100" priority="102"/>
  </conditionalFormatting>
  <conditionalFormatting sqref="F467">
    <cfRule type="duplicateValues" dxfId="99" priority="101"/>
  </conditionalFormatting>
  <conditionalFormatting sqref="F469">
    <cfRule type="duplicateValues" dxfId="98" priority="100"/>
  </conditionalFormatting>
  <conditionalFormatting sqref="F470">
    <cfRule type="duplicateValues" dxfId="97" priority="99"/>
  </conditionalFormatting>
  <conditionalFormatting sqref="F472">
    <cfRule type="duplicateValues" dxfId="96" priority="98"/>
  </conditionalFormatting>
  <conditionalFormatting sqref="F473">
    <cfRule type="duplicateValues" dxfId="95" priority="97"/>
  </conditionalFormatting>
  <conditionalFormatting sqref="F475">
    <cfRule type="duplicateValues" dxfId="94" priority="96"/>
  </conditionalFormatting>
  <conditionalFormatting sqref="F478">
    <cfRule type="duplicateValues" dxfId="93" priority="95"/>
  </conditionalFormatting>
  <conditionalFormatting sqref="F479">
    <cfRule type="duplicateValues" dxfId="92" priority="94"/>
  </conditionalFormatting>
  <conditionalFormatting sqref="F482">
    <cfRule type="duplicateValues" dxfId="91" priority="93"/>
  </conditionalFormatting>
  <conditionalFormatting sqref="F485">
    <cfRule type="duplicateValues" dxfId="90" priority="92"/>
  </conditionalFormatting>
  <conditionalFormatting sqref="F486">
    <cfRule type="duplicateValues" dxfId="89" priority="90"/>
  </conditionalFormatting>
  <conditionalFormatting sqref="F489">
    <cfRule type="duplicateValues" dxfId="88" priority="91"/>
  </conditionalFormatting>
  <conditionalFormatting sqref="F491:F492">
    <cfRule type="duplicateValues" dxfId="87" priority="89"/>
  </conditionalFormatting>
  <conditionalFormatting sqref="F493">
    <cfRule type="duplicateValues" dxfId="86" priority="88"/>
  </conditionalFormatting>
  <conditionalFormatting sqref="F494:F496">
    <cfRule type="duplicateValues" dxfId="85" priority="87"/>
  </conditionalFormatting>
  <conditionalFormatting sqref="F499">
    <cfRule type="duplicateValues" dxfId="84" priority="86"/>
  </conditionalFormatting>
  <conditionalFormatting sqref="F500">
    <cfRule type="duplicateValues" dxfId="83" priority="85"/>
  </conditionalFormatting>
  <conditionalFormatting sqref="F501:F502">
    <cfRule type="duplicateValues" dxfId="82" priority="84"/>
  </conditionalFormatting>
  <conditionalFormatting sqref="F503">
    <cfRule type="duplicateValues" dxfId="81" priority="83"/>
  </conditionalFormatting>
  <conditionalFormatting sqref="F504">
    <cfRule type="duplicateValues" dxfId="80" priority="82"/>
  </conditionalFormatting>
  <conditionalFormatting sqref="F505">
    <cfRule type="duplicateValues" dxfId="79" priority="81"/>
  </conditionalFormatting>
  <conditionalFormatting sqref="F506:F507">
    <cfRule type="duplicateValues" dxfId="78" priority="80"/>
  </conditionalFormatting>
  <conditionalFormatting sqref="F508 F522">
    <cfRule type="duplicateValues" dxfId="77" priority="79"/>
  </conditionalFormatting>
  <conditionalFormatting sqref="F509:F510">
    <cfRule type="duplicateValues" dxfId="76" priority="78"/>
  </conditionalFormatting>
  <conditionalFormatting sqref="F511:F513">
    <cfRule type="duplicateValues" dxfId="75" priority="77"/>
  </conditionalFormatting>
  <conditionalFormatting sqref="F514:F521">
    <cfRule type="duplicateValues" dxfId="74" priority="76"/>
  </conditionalFormatting>
  <conditionalFormatting sqref="F524">
    <cfRule type="duplicateValues" dxfId="73" priority="75"/>
  </conditionalFormatting>
  <conditionalFormatting sqref="F529">
    <cfRule type="duplicateValues" dxfId="72" priority="74"/>
  </conditionalFormatting>
  <conditionalFormatting sqref="F530">
    <cfRule type="duplicateValues" dxfId="71" priority="73"/>
  </conditionalFormatting>
  <conditionalFormatting sqref="F531">
    <cfRule type="duplicateValues" dxfId="70" priority="72"/>
  </conditionalFormatting>
  <conditionalFormatting sqref="F532">
    <cfRule type="duplicateValues" dxfId="69" priority="71"/>
  </conditionalFormatting>
  <conditionalFormatting sqref="F533">
    <cfRule type="duplicateValues" dxfId="68" priority="70"/>
  </conditionalFormatting>
  <conditionalFormatting sqref="F534">
    <cfRule type="duplicateValues" dxfId="67" priority="69"/>
  </conditionalFormatting>
  <conditionalFormatting sqref="F535">
    <cfRule type="duplicateValues" dxfId="66" priority="68"/>
  </conditionalFormatting>
  <conditionalFormatting sqref="F536">
    <cfRule type="duplicateValues" dxfId="65" priority="67"/>
  </conditionalFormatting>
  <conditionalFormatting sqref="F539">
    <cfRule type="duplicateValues" dxfId="64" priority="66"/>
  </conditionalFormatting>
  <conditionalFormatting sqref="F543">
    <cfRule type="duplicateValues" dxfId="63" priority="65"/>
  </conditionalFormatting>
  <conditionalFormatting sqref="F545">
    <cfRule type="duplicateValues" dxfId="62" priority="64"/>
  </conditionalFormatting>
  <conditionalFormatting sqref="F546">
    <cfRule type="duplicateValues" dxfId="61" priority="63"/>
  </conditionalFormatting>
  <conditionalFormatting sqref="F547">
    <cfRule type="duplicateValues" dxfId="60" priority="62"/>
  </conditionalFormatting>
  <conditionalFormatting sqref="F548">
    <cfRule type="duplicateValues" dxfId="59" priority="61"/>
  </conditionalFormatting>
  <conditionalFormatting sqref="F549">
    <cfRule type="duplicateValues" dxfId="58" priority="60"/>
  </conditionalFormatting>
  <conditionalFormatting sqref="F550">
    <cfRule type="duplicateValues" dxfId="57" priority="59"/>
  </conditionalFormatting>
  <conditionalFormatting sqref="F559:F562">
    <cfRule type="duplicateValues" dxfId="56" priority="58"/>
  </conditionalFormatting>
  <conditionalFormatting sqref="F563">
    <cfRule type="duplicateValues" dxfId="55" priority="57"/>
  </conditionalFormatting>
  <conditionalFormatting sqref="F578">
    <cfRule type="duplicateValues" dxfId="54" priority="56"/>
  </conditionalFormatting>
  <conditionalFormatting sqref="F579">
    <cfRule type="duplicateValues" dxfId="53" priority="55"/>
  </conditionalFormatting>
  <conditionalFormatting sqref="F580">
    <cfRule type="duplicateValues" dxfId="52" priority="54"/>
  </conditionalFormatting>
  <conditionalFormatting sqref="F581">
    <cfRule type="duplicateValues" dxfId="51" priority="53"/>
  </conditionalFormatting>
  <conditionalFormatting sqref="F582">
    <cfRule type="duplicateValues" dxfId="50" priority="52"/>
  </conditionalFormatting>
  <conditionalFormatting sqref="F583">
    <cfRule type="duplicateValues" dxfId="49" priority="51"/>
  </conditionalFormatting>
  <conditionalFormatting sqref="F584">
    <cfRule type="duplicateValues" dxfId="48" priority="50"/>
  </conditionalFormatting>
  <conditionalFormatting sqref="F622">
    <cfRule type="duplicateValues" dxfId="47" priority="49"/>
  </conditionalFormatting>
  <conditionalFormatting sqref="F623">
    <cfRule type="duplicateValues" dxfId="46" priority="48"/>
  </conditionalFormatting>
  <conditionalFormatting sqref="F624">
    <cfRule type="duplicateValues" dxfId="45" priority="47"/>
  </conditionalFormatting>
  <conditionalFormatting sqref="F626:F627">
    <cfRule type="duplicateValues" dxfId="44" priority="46"/>
  </conditionalFormatting>
  <conditionalFormatting sqref="F629:F630">
    <cfRule type="duplicateValues" dxfId="43" priority="45"/>
  </conditionalFormatting>
  <conditionalFormatting sqref="F631">
    <cfRule type="duplicateValues" dxfId="42" priority="44"/>
  </conditionalFormatting>
  <conditionalFormatting sqref="F632">
    <cfRule type="duplicateValues" dxfId="41" priority="43"/>
  </conditionalFormatting>
  <conditionalFormatting sqref="F633">
    <cfRule type="duplicateValues" dxfId="40" priority="42"/>
  </conditionalFormatting>
  <conditionalFormatting sqref="F634">
    <cfRule type="duplicateValues" dxfId="39" priority="41"/>
  </conditionalFormatting>
  <conditionalFormatting sqref="F635">
    <cfRule type="duplicateValues" dxfId="38" priority="40"/>
  </conditionalFormatting>
  <conditionalFormatting sqref="F636">
    <cfRule type="duplicateValues" dxfId="37" priority="39"/>
  </conditionalFormatting>
  <conditionalFormatting sqref="F640">
    <cfRule type="duplicateValues" dxfId="36" priority="38"/>
  </conditionalFormatting>
  <conditionalFormatting sqref="F641">
    <cfRule type="duplicateValues" dxfId="35" priority="37"/>
  </conditionalFormatting>
  <conditionalFormatting sqref="F644">
    <cfRule type="duplicateValues" dxfId="34" priority="36"/>
  </conditionalFormatting>
  <conditionalFormatting sqref="F645">
    <cfRule type="duplicateValues" dxfId="33" priority="35"/>
  </conditionalFormatting>
  <conditionalFormatting sqref="F646">
    <cfRule type="duplicateValues" dxfId="32" priority="34"/>
  </conditionalFormatting>
  <conditionalFormatting sqref="F649 F647">
    <cfRule type="duplicateValues" dxfId="31" priority="33"/>
  </conditionalFormatting>
  <conditionalFormatting sqref="F654">
    <cfRule type="duplicateValues" dxfId="30" priority="26"/>
  </conditionalFormatting>
  <conditionalFormatting sqref="F658">
    <cfRule type="duplicateValues" dxfId="29" priority="25"/>
  </conditionalFormatting>
  <conditionalFormatting sqref="F666">
    <cfRule type="duplicateValues" dxfId="28" priority="23"/>
  </conditionalFormatting>
  <conditionalFormatting sqref="F667">
    <cfRule type="duplicateValues" dxfId="27" priority="24"/>
  </conditionalFormatting>
  <conditionalFormatting sqref="F690:F691">
    <cfRule type="duplicateValues" dxfId="26" priority="22"/>
  </conditionalFormatting>
  <conditionalFormatting sqref="F719">
    <cfRule type="duplicateValues" dxfId="25" priority="21"/>
  </conditionalFormatting>
  <conditionalFormatting sqref="F724">
    <cfRule type="duplicateValues" dxfId="24" priority="20"/>
  </conditionalFormatting>
  <conditionalFormatting sqref="F725">
    <cfRule type="duplicateValues" dxfId="23" priority="19"/>
  </conditionalFormatting>
  <conditionalFormatting sqref="F726">
    <cfRule type="duplicateValues" dxfId="22" priority="18"/>
  </conditionalFormatting>
  <conditionalFormatting sqref="F728">
    <cfRule type="duplicateValues" dxfId="21" priority="17"/>
  </conditionalFormatting>
  <conditionalFormatting sqref="F733">
    <cfRule type="duplicateValues" dxfId="20" priority="16"/>
  </conditionalFormatting>
  <conditionalFormatting sqref="F737">
    <cfRule type="duplicateValues" dxfId="19" priority="15"/>
  </conditionalFormatting>
  <conditionalFormatting sqref="F738">
    <cfRule type="duplicateValues" dxfId="18" priority="13"/>
  </conditionalFormatting>
  <conditionalFormatting sqref="F741">
    <cfRule type="duplicateValues" dxfId="17" priority="12"/>
  </conditionalFormatting>
  <conditionalFormatting sqref="F742">
    <cfRule type="duplicateValues" dxfId="16" priority="11"/>
  </conditionalFormatting>
  <conditionalFormatting sqref="F743">
    <cfRule type="duplicateValues" dxfId="15" priority="10"/>
  </conditionalFormatting>
  <conditionalFormatting sqref="F744">
    <cfRule type="duplicateValues" dxfId="14" priority="9"/>
  </conditionalFormatting>
  <conditionalFormatting sqref="F763">
    <cfRule type="duplicateValues" dxfId="13" priority="8"/>
  </conditionalFormatting>
  <conditionalFormatting sqref="F764">
    <cfRule type="duplicateValues" dxfId="12" priority="7"/>
  </conditionalFormatting>
  <conditionalFormatting sqref="F804:F805">
    <cfRule type="duplicateValues" dxfId="11" priority="6"/>
  </conditionalFormatting>
  <conditionalFormatting sqref="F806">
    <cfRule type="duplicateValues" dxfId="10" priority="5"/>
  </conditionalFormatting>
  <conditionalFormatting sqref="F820">
    <cfRule type="duplicateValues" dxfId="9" priority="4"/>
  </conditionalFormatting>
  <conditionalFormatting sqref="F821">
    <cfRule type="duplicateValues" dxfId="8" priority="3"/>
  </conditionalFormatting>
  <conditionalFormatting sqref="F839">
    <cfRule type="duplicateValues" dxfId="7" priority="2"/>
  </conditionalFormatting>
  <conditionalFormatting sqref="F847">
    <cfRule type="duplicateValues" dxfId="6" priority="1"/>
  </conditionalFormatting>
  <conditionalFormatting sqref="G647">
    <cfRule type="duplicateValues" dxfId="5" priority="32"/>
  </conditionalFormatting>
  <conditionalFormatting sqref="H647">
    <cfRule type="duplicateValues" dxfId="4" priority="31"/>
  </conditionalFormatting>
  <conditionalFormatting sqref="I647">
    <cfRule type="duplicateValues" dxfId="3" priority="30"/>
  </conditionalFormatting>
  <conditionalFormatting sqref="J647">
    <cfRule type="duplicateValues" dxfId="2" priority="29"/>
  </conditionalFormatting>
  <conditionalFormatting sqref="K647">
    <cfRule type="duplicateValues" dxfId="1" priority="28"/>
  </conditionalFormatting>
  <conditionalFormatting sqref="L647">
    <cfRule type="duplicateValues" dxfId="0" priority="27"/>
  </conditionalFormatting>
  <conditionalFormatting sqref="Z738 AT738 BN738 CH738 DB738 DV738 EP738 FJ738 GD738 GX738 HR738 IL738">
    <cfRule type="expression" priority="14" stopIfTrue="1">
      <formula>AND(COUNTIF($F$26:$F$26, Z738)+COUNTIF($Z$23:$Z$23, Z738)+COUNTIF($AT$23:$AT$23, Z738)+COUNTIF($BN$23:$BN$23, Z738)+COUNTIF($CH$23:$CH$23, Z738)+COUNTIF($DB$23:$DB$23, Z738)+COUNTIF($DV$23:$DV$23, Z738)+COUNTIF($EP$23:$EP$23, Z738)+COUNTIF($FJ$23:$FJ$23, Z738)+COUNTIF($GD$23:$GD$23, Z738)+COUNTIF($GX$23:$GX$23, Z738)+COUNTIF($HR$23:$HR$23, Z738)+COUNTIF($IL$23:$IL$23, Z738)&gt;1,NOT(ISBLANK(Z738)))</formula>
    </cfRule>
  </conditionalFormatting>
  <dataValidations count="6">
    <dataValidation allowBlank="1" showInputMessage="1" showErrorMessage="1" promptTitle="Duration" prompt="Format:  x Year(s)  xx Month(s)" sqref="Q6:Q7 Q16 Q31:Q33 Q69 Q183 Q293:Q294 Q303 Q318:Q320 Q356 Q470 R623 Q628 Q807 Q822" xr:uid="{00000000-0002-0000-0300-000000000000}"/>
    <dataValidation allowBlank="1" showInputMessage="1" showErrorMessage="1" promptTitle="Duration Format" prompt="x Year(s)  xx Month(s)" sqref="Q4 Q30 Q291 Q317" xr:uid="{00000000-0002-0000-0300-000001000000}"/>
    <dataValidation allowBlank="1" showInputMessage="1" showErrorMessage="1" promptTitle="Variation" prompt="Yes  or  No" sqref="N4 V6:V7 N6:N7 V16 N16 N25:N33 N69 N88 N120:N121 N124 N126 N137:N138 N143:N144 N182:N183 N210:N211 N291 V293:V294 N293:N294 V303 N303 N312:N320 N356 N375 N407:N408 N411 N413 N424:N425 N430:N431 N469:N470 N497:N498 N628" xr:uid="{00000000-0002-0000-0300-000002000000}"/>
    <dataValidation allowBlank="1" showInputMessage="1" showErrorMessage="1" promptTitle="Contract ID" prompt="Enter the TRIM File number" sqref="D4 D6:D7 D16 D21 D30:D33 D68:D70 D183 D240 D291 D293:D294 D303 D308 D317:D320 D355:D357 D470 D527 D571 D623 D628 D807 D822" xr:uid="{00000000-0002-0000-0300-000003000000}"/>
    <dataValidation allowBlank="1" showInputMessage="1" showErrorMessage="1" promptTitle="Address Format Example" prompt="22 Smith Street, Adamstown NSW 2292" sqref="G4:H4 G6:H6 H7 H13 H15 G16:H16 G21 H18:H22 H25:H29 G30:H33 H34:H44 F35:G36 H56 F60:H60 H61 G68:H70 F80:G80 H76:H80 H88 F92:H92 H93:H112 F112:G112 F118:G118 H115:H122 H124:H126 H128:H130 H134 H137:H140 H143:H144 H148 H151:H152 H162 H164 F175:H175 H182:H183 H189:H190 H198 F204:H204 H205:H206 H210 H221 H232:H234 G240:H240 H243 H247:H249 H253 H257 H281 G291:H291 G293:H293 H294 H300 H302 G303:H303 G308 H305:H309 H312:H316 G317:H320 H321:H331 F322:G323 H343 F347:H347 H348 G355:H357 F367:G367 H363:H367 H375 F379:H379 H380:H399 F399:G399 F405:G405 H402:H409 H411:H413 H415:H417 H421 H424:H427 H430:H431 H435 H438:H439 H449 H451 F462:H462 H469:H470 H476:H477 H485 F491:H491 H492:H493 H497 H508 H519:H521 G527:H527 H530 H534:H536 H540 H544 H568 G571:H571 H578:H580 H623 G628:H628 H629 H658 H688 H690 H714:H716 H733 H739 H741 H795:H797 H803 G807:H807 G822:H822 H827:H832 H861:H862 H880" xr:uid="{00000000-0002-0000-0300-000004000000}"/>
    <dataValidation allowBlank="1" showInputMessage="1" showErrorMessage="1" promptTitle="Categories" prompt="Please select from the Procurement Category List" sqref="E196:E197 E483:E484" xr:uid="{00000000-0002-0000-0300-000005000000}"/>
  </dataValidations>
  <hyperlinks>
    <hyperlink ref="AB739" r:id="rId1" xr:uid="{00000000-0004-0000-0300-000000000000}"/>
    <hyperlink ref="AC801" r:id="rId2" xr:uid="{00000000-0004-0000-0300-000001000000}"/>
    <hyperlink ref="AC802" r:id="rId3" display="Amy.Williams@newcastle.edu.au_x000a_4921 8950" xr:uid="{00000000-0004-0000-0300-000002000000}"/>
    <hyperlink ref="U849" r:id="rId4" xr:uid="{6759C358-E9F0-4DF9-B3F4-614A31F8329A}"/>
    <hyperlink ref="U852" r:id="rId5" display="Michael.Hamilton@newcastle.edu.au_x000a_4921 7778" xr:uid="{00000000-0004-0000-0000-000007000000}"/>
    <hyperlink ref="U855" r:id="rId6" xr:uid="{8870E465-1CC5-4AFF-8E27-7EB311A4368F}"/>
    <hyperlink ref="U856" r:id="rId7" xr:uid="{33669845-9AFF-4FA9-9E45-A81B372B31F6}"/>
    <hyperlink ref="U859" r:id="rId8" xr:uid="{23417FBF-A835-4F35-834D-B105C9A5ED32}"/>
    <hyperlink ref="U860" r:id="rId9" xr:uid="{F45E7471-92CD-4DC3-B8BC-E55139E256EB}"/>
    <hyperlink ref="AC865" r:id="rId10" display="Amy.Williams@newcastle.edu.au_x000a_4921 8950" xr:uid="{861C96A3-9F05-4F4F-921E-C517CCF7C8BA}"/>
    <hyperlink ref="AC866" r:id="rId11" display="Amy.Williams@newcastle.edu.au_x000a_4921 8950" xr:uid="{55B1B874-2192-4A8E-A13D-5E1FCEADF843}"/>
    <hyperlink ref="AC886" r:id="rId12" xr:uid="{E827DADE-D1DE-41D1-8700-574B34B07F38}"/>
    <hyperlink ref="AC887" r:id="rId13" xr:uid="{A4CF7BBB-A68F-4666-B6A2-931ACD999BE3}"/>
    <hyperlink ref="AC888" r:id="rId14" xr:uid="{EF8517DF-40CE-4F1D-8339-93A5DC153856}"/>
    <hyperlink ref="U889" r:id="rId15" xr:uid="{DC90037A-D2DD-4729-BD05-6A414A2A5354}"/>
  </hyperlinks>
  <pageMargins left="0.7" right="0.7" top="0.75" bottom="0.75" header="0.3" footer="0.3"/>
  <pageSetup paperSize="9" orientation="portrait" r:id="rId1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BB2A66273A634CAC964D5005B26B80" ma:contentTypeVersion="14" ma:contentTypeDescription="Create a new document." ma:contentTypeScope="" ma:versionID="11034c1df7138d7bea443fd71f004be2">
  <xsd:schema xmlns:xsd="http://www.w3.org/2001/XMLSchema" xmlns:xs="http://www.w3.org/2001/XMLSchema" xmlns:p="http://schemas.microsoft.com/office/2006/metadata/properties" xmlns:ns3="0f67015a-4ae9-47bc-881a-990cf5abf606" xmlns:ns4="5264d1b9-39d7-49a0-a363-04aa7ac1a633" targetNamespace="http://schemas.microsoft.com/office/2006/metadata/properties" ma:root="true" ma:fieldsID="3b3109b6538daf8f5149f910c66bdf0b" ns3:_="" ns4:_="">
    <xsd:import namespace="0f67015a-4ae9-47bc-881a-990cf5abf606"/>
    <xsd:import namespace="5264d1b9-39d7-49a0-a363-04aa7ac1a63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67015a-4ae9-47bc-881a-990cf5abf60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d1b9-39d7-49a0-a363-04aa7ac1a63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4278A6-FBF2-4F4A-BEE9-D69141F726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67015a-4ae9-47bc-881a-990cf5abf606"/>
    <ds:schemaRef ds:uri="5264d1b9-39d7-49a0-a363-04aa7ac1a6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6EF856-CE43-406A-B1FD-551C5FD8449F}">
  <ds:schemaRefs>
    <ds:schemaRef ds:uri="http://schemas.microsoft.com/sharepoint/v3/contenttype/forms"/>
  </ds:schemaRefs>
</ds:datastoreItem>
</file>

<file path=customXml/itemProps3.xml><?xml version="1.0" encoding="utf-8"?>
<ds:datastoreItem xmlns:ds="http://schemas.openxmlformats.org/officeDocument/2006/customXml" ds:itemID="{5F943DF5-1082-4363-8B79-D755AB5F1567}">
  <ds:schemaRefs>
    <ds:schemaRef ds:uri="http://purl.org/dc/terms/"/>
    <ds:schemaRef ds:uri="0f67015a-4ae9-47bc-881a-990cf5abf606"/>
    <ds:schemaRef ds:uri="http://schemas.microsoft.com/office/2006/metadata/properties"/>
    <ds:schemaRef ds:uri="http://schemas.microsoft.com/office/2006/documentManagement/types"/>
    <ds:schemaRef ds:uri="5264d1b9-39d7-49a0-a363-04aa7ac1a633"/>
    <ds:schemaRef ds:uri="http://purl.org/dc/elements/1.1/"/>
    <ds:schemaRef ds:uri="http://schemas.openxmlformats.org/package/2006/metadata/core-properties"/>
    <ds:schemaRef ds:uri="http://www.w3.org/XML/1998/namespace"/>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Class 1</vt:lpstr>
      <vt:lpstr>Class 2</vt:lpstr>
      <vt:lpstr>Class 3</vt:lpstr>
      <vt:lpstr>Expired Contracts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2020-09-02T23:49:33Z</dcterms:created>
  <dcterms:modified xsi:type="dcterms:W3CDTF">2024-04-19T02:55:26Z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0x0101007EBB2A66273A634CAC964D5005B26B80</vt:lpwstr>
  </property>
</Properties>
</file>